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I_IT" sheetId="79" state="visible" r:id="rId2"/>
    <sheet name="I_CT" sheetId="80" state="visible" r:id="rId3"/>
    <sheet name="I_Soft_DB" sheetId="81" state="visible" r:id="rId4"/>
    <sheet name="I_TraEq" sheetId="82" state="visible" r:id="rId5"/>
    <sheet name="I_OMach" sheetId="83" state="visible" r:id="rId6"/>
    <sheet name="I_OCon" sheetId="84" state="visible" r:id="rId7"/>
    <sheet name="I_Rstruc" sheetId="85" state="visible" r:id="rId8"/>
    <sheet name="I_Cult" sheetId="86" state="visible" r:id="rId9"/>
    <sheet name="I_RD" sheetId="87" state="visible" r:id="rId10"/>
    <sheet name="I_OIPP" sheetId="88" state="visible" r:id="rId11"/>
    <sheet name="I_GFCF" sheetId="89" state="visible" r:id="rId12"/>
    <sheet name="Ipyp_IT" sheetId="90" state="visible" r:id="rId13"/>
    <sheet name="Ipyp_CT" sheetId="91" state="visible" r:id="rId14"/>
    <sheet name="Ipyp_Soft_DB" sheetId="92" state="visible" r:id="rId15"/>
    <sheet name="Ipyp_TraEq" sheetId="93" state="visible" r:id="rId16"/>
    <sheet name="Ipyp_OMach" sheetId="94" state="visible" r:id="rId17"/>
    <sheet name="Ipyp_OCon" sheetId="95" state="visible" r:id="rId18"/>
    <sheet name="Ipyp_Rstruc" sheetId="96" state="visible" r:id="rId19"/>
    <sheet name="Ipyp_Cult" sheetId="97" state="visible" r:id="rId20"/>
    <sheet name="Ipyp_RD" sheetId="98" state="visible" r:id="rId21"/>
    <sheet name="Ipyp_OIPP" sheetId="99" state="visible" r:id="rId22"/>
    <sheet name="Ipyp_GFCF" sheetId="100" state="visible" r:id="rId23"/>
    <sheet name="Ip_IT" sheetId="101" state="visible" r:id="rId24"/>
    <sheet name="Ip_CT" sheetId="102" state="visible" r:id="rId25"/>
    <sheet name="Ip_Soft_DB" sheetId="103" state="visible" r:id="rId26"/>
    <sheet name="Ip_TraEq" sheetId="104" state="visible" r:id="rId27"/>
    <sheet name="Ip_OMach" sheetId="105" state="visible" r:id="rId28"/>
    <sheet name="Ip_OCon" sheetId="106" state="visible" r:id="rId29"/>
    <sheet name="Ip_Rstruc" sheetId="107" state="visible" r:id="rId30"/>
    <sheet name="Ip_Cult" sheetId="108" state="visible" r:id="rId31"/>
    <sheet name="Ip_RD" sheetId="109" state="visible" r:id="rId32"/>
    <sheet name="Ip_OIPP" sheetId="110" state="visible" r:id="rId33"/>
    <sheet name="Ip_GFCF" sheetId="111" state="visible" r:id="rId34"/>
    <sheet name="K_IT" sheetId="112" state="visible" r:id="rId35"/>
    <sheet name="K_CT" sheetId="113" state="visible" r:id="rId36"/>
    <sheet name="K_Soft_DB" sheetId="114" state="visible" r:id="rId37"/>
    <sheet name="K_TraEq" sheetId="115" state="visible" r:id="rId38"/>
    <sheet name="K_OMach" sheetId="116" state="visible" r:id="rId39"/>
    <sheet name="K_OCon" sheetId="117" state="visible" r:id="rId40"/>
    <sheet name="K_Rstruc" sheetId="118" state="visible" r:id="rId41"/>
    <sheet name="K_Cult" sheetId="119" state="visible" r:id="rId42"/>
    <sheet name="K_RD" sheetId="120" state="visible" r:id="rId43"/>
    <sheet name="K_OIPP" sheetId="121" state="visible" r:id="rId44"/>
    <sheet name="K_GFCF" sheetId="122" state="visible" r:id="rId45"/>
    <sheet name="Kpyp_IT" sheetId="123" state="visible" r:id="rId46"/>
    <sheet name="Kpyp_CT" sheetId="124" state="visible" r:id="rId47"/>
    <sheet name="Kpyp_Soft_DB" sheetId="125" state="visible" r:id="rId48"/>
    <sheet name="Kpyp_TraEq" sheetId="126" state="visible" r:id="rId49"/>
    <sheet name="Kpyp_OMach" sheetId="127" state="visible" r:id="rId50"/>
    <sheet name="Kpyp_OCon" sheetId="128" state="visible" r:id="rId51"/>
    <sheet name="Kpyp_Rstruc" sheetId="129" state="visible" r:id="rId52"/>
    <sheet name="Kpyp_Cult" sheetId="130" state="visible" r:id="rId53"/>
    <sheet name="Kpyp_RD" sheetId="131" state="visible" r:id="rId54"/>
    <sheet name="Kpyp_OIPP" sheetId="132" state="visible" r:id="rId55"/>
    <sheet name="Kpyp_GFCF" sheetId="133" state="visible" r:id="rId56"/>
    <sheet name="Iq_IT" sheetId="134" state="visible" r:id="rId57"/>
    <sheet name="Iq_CT" sheetId="135" state="visible" r:id="rId58"/>
    <sheet name="Iq_Soft_DB" sheetId="136" state="visible" r:id="rId59"/>
    <sheet name="Iq_TraEq" sheetId="137" state="visible" r:id="rId60"/>
    <sheet name="Iq_OMach" sheetId="138" state="visible" r:id="rId61"/>
    <sheet name="Iq_OCon" sheetId="139" state="visible" r:id="rId62"/>
    <sheet name="Iq_Rstruc" sheetId="140" state="visible" r:id="rId63"/>
    <sheet name="Iq_Cult" sheetId="141" state="visible" r:id="rId64"/>
    <sheet name="Iq_RD" sheetId="142" state="visible" r:id="rId65"/>
    <sheet name="Iq_OIPP" sheetId="143" state="visible" r:id="rId66"/>
    <sheet name="Iq_GFCF" sheetId="144" state="visible" r:id="rId67"/>
    <sheet name="Kq_IT" sheetId="145" state="visible" r:id="rId68"/>
    <sheet name="Kq_CT" sheetId="146" state="visible" r:id="rId69"/>
    <sheet name="Kq_Soft_DB" sheetId="147" state="visible" r:id="rId70"/>
    <sheet name="Kq_TraEq" sheetId="148" state="visible" r:id="rId71"/>
    <sheet name="Kq_OMach" sheetId="149" state="visible" r:id="rId72"/>
    <sheet name="Kq_OCon" sheetId="150" state="visible" r:id="rId73"/>
    <sheet name="Kq_Rstruc" sheetId="151" state="visible" r:id="rId74"/>
    <sheet name="Kq_Cult" sheetId="152" state="visible" r:id="rId75"/>
    <sheet name="Kq_RD" sheetId="153" state="visible" r:id="rId76"/>
    <sheet name="Kq_OIPP" sheetId="154" state="visible" r:id="rId77"/>
    <sheet name="Kq_GFCF" sheetId="155" state="visible" r:id="rId78"/>
  </sheets>
</workbook>
</file>

<file path=xl/sharedStrings.xml><?xml version="1.0" encoding="utf-8"?>
<sst xmlns="http://schemas.openxmlformats.org/spreadsheetml/2006/main" count="390" uniqueCount="390">
  <si>
    <t xml:space="preserve">Variable</t>
  </si>
  <si>
    <t xml:space="preserve">Description</t>
  </si>
  <si>
    <t xml:space="preserve">GFCF, current prices, millions of national currency</t>
  </si>
  <si>
    <t xml:space="preserve">I_IT</t>
  </si>
  <si>
    <t xml:space="preserve">Computing equipment</t>
  </si>
  <si>
    <t xml:space="preserve">I_CT</t>
  </si>
  <si>
    <t xml:space="preserve">Communications equipment</t>
  </si>
  <si>
    <t xml:space="preserve">I_Soft_DB</t>
  </si>
  <si>
    <t xml:space="preserve">Computer software and databases</t>
  </si>
  <si>
    <t xml:space="preserve">I_TraEq</t>
  </si>
  <si>
    <t xml:space="preserve">Transport equipment</t>
  </si>
  <si>
    <t xml:space="preserve">I_OMach</t>
  </si>
  <si>
    <t xml:space="preserve">Other Machinery and Equipment</t>
  </si>
  <si>
    <t xml:space="preserve">I_OCon</t>
  </si>
  <si>
    <t xml:space="preserve">Total non-residential investment</t>
  </si>
  <si>
    <t xml:space="preserve">I_Rstruc</t>
  </si>
  <si>
    <t xml:space="preserve">Residential structures</t>
  </si>
  <si>
    <t xml:space="preserve">I_Cult</t>
  </si>
  <si>
    <t xml:space="preserve">Cultivated assets</t>
  </si>
  <si>
    <t xml:space="preserve">I_RD</t>
  </si>
  <si>
    <t xml:space="preserve">Research and development</t>
  </si>
  <si>
    <t xml:space="preserve">I_OIPP</t>
  </si>
  <si>
    <t xml:space="preserve">Other IPP assets</t>
  </si>
  <si>
    <t xml:space="preserve">I_GFCF</t>
  </si>
  <si>
    <t xml:space="preserve">All assets</t>
  </si>
  <si>
    <t xml:space="preserve">GFCF, previous year prices, millions of national currency</t>
  </si>
  <si>
    <t xml:space="preserve">Ipyp_IT</t>
  </si>
  <si>
    <t xml:space="preserve">Computing equipment previous year prices</t>
  </si>
  <si>
    <t xml:space="preserve">Ipyp_CT</t>
  </si>
  <si>
    <t xml:space="preserve">Communications equipment previous year prices</t>
  </si>
  <si>
    <t xml:space="preserve">Ipyp_Soft_DB</t>
  </si>
  <si>
    <t xml:space="preserve">Computer software and databases previous year prices</t>
  </si>
  <si>
    <t xml:space="preserve">Ipyp_TraEq</t>
  </si>
  <si>
    <t xml:space="preserve">Transport equipment previous year prices</t>
  </si>
  <si>
    <t xml:space="preserve">Ipyp_OMach</t>
  </si>
  <si>
    <t xml:space="preserve">Other machinery and equipment previous year prices</t>
  </si>
  <si>
    <t xml:space="preserve">Ipyp_OCon</t>
  </si>
  <si>
    <t xml:space="preserve">Total non-residential investment previous year prices</t>
  </si>
  <si>
    <t xml:space="preserve">Ipyp_Rstruc</t>
  </si>
  <si>
    <t xml:space="preserve">Residential structures previous year prices</t>
  </si>
  <si>
    <t xml:space="preserve">Ipyp_Cult</t>
  </si>
  <si>
    <t xml:space="preserve">Cultivated assets previous year prices</t>
  </si>
  <si>
    <t xml:space="preserve">Ipyp_RD</t>
  </si>
  <si>
    <t xml:space="preserve">Research and development previous year prices</t>
  </si>
  <si>
    <t xml:space="preserve">Ipyp_OIPP</t>
  </si>
  <si>
    <t xml:space="preserve">Other IPP assets previous year prices</t>
  </si>
  <si>
    <t xml:space="preserve">Ipyp_GFCF</t>
  </si>
  <si>
    <t xml:space="preserve">All assets previous year prices</t>
  </si>
  <si>
    <t xml:space="preserve">GFCF, chained linked volumes (2020), millions of national currency</t>
  </si>
  <si>
    <t xml:space="preserve">Iq_IT</t>
  </si>
  <si>
    <t xml:space="preserve">Computing equipment, chained linked volumes (2020)</t>
  </si>
  <si>
    <t xml:space="preserve">Iq_CT</t>
  </si>
  <si>
    <t xml:space="preserve">Communications equipment, chained linked volumes (2020)</t>
  </si>
  <si>
    <t xml:space="preserve">Iq_Soft_DB</t>
  </si>
  <si>
    <t xml:space="preserve">Computer software and databases, chained linked volumes (2020)</t>
  </si>
  <si>
    <t xml:space="preserve">Iq_TraEq</t>
  </si>
  <si>
    <t xml:space="preserve">Transport equipment, chained linked volumes (2020)</t>
  </si>
  <si>
    <t xml:space="preserve">Iq_OMach</t>
  </si>
  <si>
    <t xml:space="preserve">Other Machinery and Equipment, chained linked volumes (2020)</t>
  </si>
  <si>
    <t xml:space="preserve">Iq_OCon</t>
  </si>
  <si>
    <t xml:space="preserve">Total non-residential investment, chained linked volumes (2020)</t>
  </si>
  <si>
    <t xml:space="preserve">Iq_Rstruc</t>
  </si>
  <si>
    <t xml:space="preserve">Residential structures, chained linked volumes (2020)</t>
  </si>
  <si>
    <t xml:space="preserve">Iq_Cult</t>
  </si>
  <si>
    <t xml:space="preserve">Cultivated assets, chained linked volumes (2020)</t>
  </si>
  <si>
    <t xml:space="preserve">Iq_RD</t>
  </si>
  <si>
    <t xml:space="preserve">Research and development, chained linked volumes (2020)</t>
  </si>
  <si>
    <t xml:space="preserve">Iq_OIPP</t>
  </si>
  <si>
    <t xml:space="preserve">Other IPP assets, chained linked volumes (2020)</t>
  </si>
  <si>
    <t xml:space="preserve">Iq_GFCF</t>
  </si>
  <si>
    <t xml:space="preserve">All assets, chained linked volumes (2020)</t>
  </si>
  <si>
    <t xml:space="preserve">GFCF, price indexes (2020)</t>
  </si>
  <si>
    <t xml:space="preserve">Ip_IT</t>
  </si>
  <si>
    <t xml:space="preserve">Computing equipment price index (2020)</t>
  </si>
  <si>
    <t xml:space="preserve">Ip_CT</t>
  </si>
  <si>
    <t xml:space="preserve">Communications equipment price index (2020)</t>
  </si>
  <si>
    <t xml:space="preserve">Ip_Soft_DB</t>
  </si>
  <si>
    <t xml:space="preserve">Computer software and databases price index (2020)</t>
  </si>
  <si>
    <t xml:space="preserve">Ip_TraEq</t>
  </si>
  <si>
    <t xml:space="preserve">Transport equipment price index (2020)</t>
  </si>
  <si>
    <t xml:space="preserve">Ip_OMach</t>
  </si>
  <si>
    <t xml:space="preserve">Other machinery and equipment price index (2020)</t>
  </si>
  <si>
    <t xml:space="preserve">Ip_OCon</t>
  </si>
  <si>
    <t xml:space="preserve">Total non-residential investment price index (2020)</t>
  </si>
  <si>
    <t xml:space="preserve">Ip_Rstruc</t>
  </si>
  <si>
    <t xml:space="preserve">Residential structures price index (2020)</t>
  </si>
  <si>
    <t xml:space="preserve">Ip_Cult</t>
  </si>
  <si>
    <t xml:space="preserve">Cultivated assets price index (2020)</t>
  </si>
  <si>
    <t xml:space="preserve">Ip_RD</t>
  </si>
  <si>
    <t xml:space="preserve">Research and development price index (2020)</t>
  </si>
  <si>
    <t xml:space="preserve">Ip_OIPP</t>
  </si>
  <si>
    <t xml:space="preserve">Other IPP assets price index (2020)</t>
  </si>
  <si>
    <t xml:space="preserve">Ip_GFCF</t>
  </si>
  <si>
    <t xml:space="preserve">All assets price index (2020)</t>
  </si>
  <si>
    <t xml:space="preserve">Capital stock net, current replacement stock, millions of national currency</t>
  </si>
  <si>
    <t xml:space="preserve">K_IT</t>
  </si>
  <si>
    <t xml:space="preserve">Computing equipment capital stock</t>
  </si>
  <si>
    <t xml:space="preserve">K_CT</t>
  </si>
  <si>
    <t xml:space="preserve">Communications equipment capital stock</t>
  </si>
  <si>
    <t xml:space="preserve">K_Soft_DB</t>
  </si>
  <si>
    <t xml:space="preserve">Computer software and databases capital stock</t>
  </si>
  <si>
    <t xml:space="preserve">K_TraEq</t>
  </si>
  <si>
    <t xml:space="preserve">Transport equipment capital stock</t>
  </si>
  <si>
    <t xml:space="preserve">K_OMach</t>
  </si>
  <si>
    <t xml:space="preserve">Other machinery and equipment capital stock</t>
  </si>
  <si>
    <t xml:space="preserve">K_OCon</t>
  </si>
  <si>
    <t xml:space="preserve">Total non-residential investment capital stock</t>
  </si>
  <si>
    <t xml:space="preserve">K_Rstruc</t>
  </si>
  <si>
    <t xml:space="preserve">Residential structures capital stock</t>
  </si>
  <si>
    <t xml:space="preserve">K_Cult</t>
  </si>
  <si>
    <t xml:space="preserve">Cultivated assets capital stock</t>
  </si>
  <si>
    <t xml:space="preserve">K_RD</t>
  </si>
  <si>
    <t xml:space="preserve">Research and development capital stock</t>
  </si>
  <si>
    <t xml:space="preserve">K_OIPP</t>
  </si>
  <si>
    <t xml:space="preserve">Other IPP assets capital stock</t>
  </si>
  <si>
    <t xml:space="preserve">K_GFCF</t>
  </si>
  <si>
    <t xml:space="preserve">All assets capital stock</t>
  </si>
  <si>
    <t xml:space="preserve">Capital stock net, previous year replacement stock, millions of national currency</t>
  </si>
  <si>
    <t xml:space="preserve">Kpyp_IT</t>
  </si>
  <si>
    <t xml:space="preserve">Computing equipment capital stock prev. year replac. cost</t>
  </si>
  <si>
    <t xml:space="preserve">Kpyp_CT</t>
  </si>
  <si>
    <t xml:space="preserve">Communications equipment capital stock prev. year replac. cost</t>
  </si>
  <si>
    <t xml:space="preserve">Kpyp_Soft_DB</t>
  </si>
  <si>
    <t xml:space="preserve">Computer software and databases capital stock prev. year replac. cost</t>
  </si>
  <si>
    <t xml:space="preserve">Kpyp_TraEq</t>
  </si>
  <si>
    <t xml:space="preserve">Transport equipment capital stock prev. year replac. cost</t>
  </si>
  <si>
    <t xml:space="preserve">Kpyp_OMach</t>
  </si>
  <si>
    <t xml:space="preserve">Other machinery and equipment capital stock prev. year replac. cost</t>
  </si>
  <si>
    <t xml:space="preserve">Kpyp_OCon</t>
  </si>
  <si>
    <t xml:space="preserve">Total non-residential investment capital stock prev. year replac. cost</t>
  </si>
  <si>
    <t xml:space="preserve">Kpyp_Rstruc</t>
  </si>
  <si>
    <t xml:space="preserve">Residential structures capital stock prev. year replac. cost</t>
  </si>
  <si>
    <t xml:space="preserve">Kpyp_Cult</t>
  </si>
  <si>
    <t xml:space="preserve">Cultivated assets capital stock prev. year replac. cost</t>
  </si>
  <si>
    <t xml:space="preserve">Kpyp_RD</t>
  </si>
  <si>
    <t xml:space="preserve">Research and development capital stock prev. year replac. cost</t>
  </si>
  <si>
    <t xml:space="preserve">Kpyp_OIPP</t>
  </si>
  <si>
    <t xml:space="preserve">Other IPP assets capital stock prev. year replac. cost</t>
  </si>
  <si>
    <t xml:space="preserve">Kpyp_GFCF</t>
  </si>
  <si>
    <t xml:space="preserve">All assets capital stock prev. year replac. cost</t>
  </si>
  <si>
    <t xml:space="preserve">Capital stock net, chained linked volumes (2020), millions of national currency</t>
  </si>
  <si>
    <t xml:space="preserve">Kq_IT</t>
  </si>
  <si>
    <t xml:space="preserve">Kq_CT</t>
  </si>
  <si>
    <t xml:space="preserve">Kq_Soft_DB</t>
  </si>
  <si>
    <t xml:space="preserve">Kq_TraEq</t>
  </si>
  <si>
    <t xml:space="preserve">Kq_OMach</t>
  </si>
  <si>
    <t xml:space="preserve">Kq_OCon</t>
  </si>
  <si>
    <t xml:space="preserve">Kq_Rstruc</t>
  </si>
  <si>
    <t xml:space="preserve">Kq_Cult</t>
  </si>
  <si>
    <t xml:space="preserve">Kq_RD</t>
  </si>
  <si>
    <t xml:space="preserve">Kq_OIPP</t>
  </si>
  <si>
    <t xml:space="preserve">Kq_GFCF</t>
  </si>
  <si>
    <t xml:space="preserve">Capital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</si>
  <si>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</si>
  <si>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</si>
  <si>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/>
  </si>
  <si>
    <t xml:space="preserve">Notes</t>
  </si>
  <si>
    <t xml:space="preserve">Numbers displayed are in accordance with the industry classification (NACE Rev. 2/ISIC Rev. 4) and the European System of Capital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</si>
  <si>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</si>
  <si>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</si>
  <si>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</si>
  <si>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</si>
  <si>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</si>
  <si>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</si>
  <si>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</si>
  <si>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</si>
  <si>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</si>
  <si>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</si>
  <si>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</si>
  <si>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</si>
  <si>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</si>
  <si>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</si>
  <si>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</si>
  <si>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</si>
  <si>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</si>
  <si>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</si>
  <si>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</si>
  <si>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</si>
  <si>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</si>
  <si>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</si>
  <si>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</si>
  <si>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</si>
  <si>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</si>
  <si>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</si>
  <si>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</si>
  <si>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</si>
  <si>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</si>
  <si>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</si>
  <si>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</si>
  <si>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</si>
  <si>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</si>
  <si>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</si>
  <si>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</si>
  <si>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</si>
  <si>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</si>
  <si>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</si>
  <si>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</si>
  <si>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</si>
  <si>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</si>
  <si>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</si>
  <si>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</si>
  <si>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</si>
  <si>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</si>
  <si>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</si>
  <si>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</si>
  <si>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</si>
  <si>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</si>
  <si>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</si>
  <si>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</si>
  <si>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</si>
  <si>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</si>
  <si>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</si>
  <si>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</si>
  <si>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EA19</t>
  </si>
  <si>
    <t xml:space="preserve">Euro area - 19 countries  (from 2020)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</si>
  <si>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</si>
  <si>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</si>
  <si>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</si>
  <si>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</si>
  <si>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</si>
  <si>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</si>
  <si>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</si>
  <si>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</si>
  <si>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</si>
  <si>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</si>
  <si>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EU15</t>
  </si>
  <si>
    <t xml:space="preserve">European Union - 15 countries (1995-2004)</t>
  </si>
  <si>
    <t xml:space="preserve">EU19</t>
  </si>
  <si>
    <t xml:space="preserve">EU20 without the UK</t>
  </si>
  <si>
    <t xml:space="preserve">EU20</t>
  </si>
  <si>
    <t xml:space="preserve">AT, BE, CZ, DE, DK, EE, ES, FI, FR, HU, IT, LT, LU, LV, NL, RO, SE, SI, SK and UK</t>
  </si>
  <si>
    <t xml:space="preserve">EU27</t>
  </si>
  <si>
    <t xml:space="preserve">European Union - 27 countries (from 2020)</t>
  </si>
  <si>
    <t xml:space="preserve">EU27_2020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</si>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</sst>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153</v>
      </c>
    </row>
    <row r="4">
      <c r="A4" s="2" t="s">
        <v>154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155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=HYPERLINK("#'I_IT'!A1", "I_IT")</f>
      </c>
      <c r="B8" t="s">
        <v>4</v>
      </c>
    </row>
    <row r="9">
      <c r="A9" s="4" t="str">
        <f>=HYPERLINK("#'I_CT'!A1", "I_CT")</f>
      </c>
      <c r="B9" t="s">
        <v>6</v>
      </c>
    </row>
    <row r="10">
      <c r="A10" s="4" t="str">
        <f>=HYPERLINK("#'I_Soft_DB'!A1", "I_Soft_DB")</f>
      </c>
      <c r="B10" t="s">
        <v>8</v>
      </c>
    </row>
    <row r="11">
      <c r="A11" s="4" t="str">
        <f>=HYPERLINK("#'I_TraEq'!A1", "I_TraEq")</f>
      </c>
      <c r="B11" t="s">
        <v>10</v>
      </c>
    </row>
    <row r="12">
      <c r="A12" s="4" t="str">
        <f>=HYPERLINK("#'I_OMach'!A1", "I_OMach")</f>
      </c>
      <c r="B12" t="s">
        <v>12</v>
      </c>
    </row>
    <row r="13">
      <c r="A13" s="4" t="str">
        <f>=HYPERLINK("#'I_OCon'!A1", "I_OCon")</f>
      </c>
      <c r="B13" t="s">
        <v>14</v>
      </c>
    </row>
    <row r="14">
      <c r="A14" s="4" t="str">
        <f>=HYPERLINK("#'I_Rstruc'!A1", "I_Rstruc")</f>
      </c>
      <c r="B14" t="s">
        <v>16</v>
      </c>
    </row>
    <row r="15">
      <c r="A15" s="4" t="str">
        <f>=HYPERLINK("#'I_Cult'!A1", "I_Cult")</f>
      </c>
      <c r="B15" t="s">
        <v>18</v>
      </c>
    </row>
    <row r="16">
      <c r="A16" s="4" t="str">
        <f>=HYPERLINK("#'I_RD'!A1", "I_RD")</f>
      </c>
      <c r="B16" t="s">
        <v>20</v>
      </c>
    </row>
    <row r="17">
      <c r="A17" s="4" t="str">
        <f>=HYPERLINK("#'I_OIPP'!A1", "I_OIPP")</f>
      </c>
      <c r="B17" t="s">
        <v>22</v>
      </c>
    </row>
    <row r="18">
      <c r="A18" s="4" t="str">
        <f>=HYPERLINK("#'I_GFCF'!A1", "I_GFCF")</f>
      </c>
      <c r="B18" t="s">
        <v>24</v>
      </c>
    </row>
    <row r="19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=HYPERLINK("#'Ipyp_IT'!A1", "Ipyp_IT")</f>
      </c>
      <c r="B20" t="s">
        <v>27</v>
      </c>
    </row>
    <row r="21">
      <c r="A21" s="4" t="str">
        <f>=HYPERLINK("#'Ipyp_CT'!A1", "Ipyp_CT")</f>
      </c>
      <c r="B21" t="s">
        <v>29</v>
      </c>
    </row>
    <row r="22">
      <c r="A22" s="4" t="str">
        <f>=HYPERLINK("#'Ipyp_Soft_DB'!A1", "Ipyp_Soft_DB")</f>
      </c>
      <c r="B22" t="s">
        <v>31</v>
      </c>
    </row>
    <row r="23">
      <c r="A23" s="4" t="str">
        <f>=HYPERLINK("#'Ipyp_TraEq'!A1", "Ipyp_TraEq")</f>
      </c>
      <c r="B23" t="s">
        <v>33</v>
      </c>
    </row>
    <row r="24">
      <c r="A24" s="4" t="str">
        <f>=HYPERLINK("#'Ipyp_OMach'!A1", "Ipyp_OMach")</f>
      </c>
      <c r="B24" t="s">
        <v>35</v>
      </c>
    </row>
    <row r="25">
      <c r="A25" s="4" t="str">
        <f>=HYPERLINK("#'Ipyp_OCon'!A1", "Ipyp_OCon")</f>
      </c>
      <c r="B25" t="s">
        <v>37</v>
      </c>
    </row>
    <row r="26">
      <c r="A26" s="4" t="str">
        <f>=HYPERLINK("#'Ipyp_Rstruc'!A1", "Ipyp_Rstruc")</f>
      </c>
      <c r="B26" t="s">
        <v>39</v>
      </c>
    </row>
    <row r="27">
      <c r="A27" s="4" t="str">
        <f>=HYPERLINK("#'Ipyp_Cult'!A1", "Ipyp_Cult")</f>
      </c>
      <c r="B27" t="s">
        <v>41</v>
      </c>
    </row>
    <row r="28">
      <c r="A28" s="4" t="str">
        <f>=HYPERLINK("#'Ipyp_RD'!A1", "Ipyp_RD")</f>
      </c>
      <c r="B28" t="s">
        <v>43</v>
      </c>
    </row>
    <row r="29">
      <c r="A29" s="4" t="str">
        <f>=HYPERLINK("#'Ipyp_OIPP'!A1", "Ipyp_OIPP")</f>
      </c>
      <c r="B29" t="s">
        <v>45</v>
      </c>
    </row>
    <row r="30">
      <c r="A30" s="4" t="str">
        <f>=HYPERLINK("#'Ipyp_GFCF'!A1", "Ipyp_GFCF")</f>
      </c>
      <c r="B30" t="s">
        <v>47</v>
      </c>
    </row>
    <row r="3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4" t="str">
        <f>=HYPERLINK("#'Iq_IT'!A1", "Iq_IT")</f>
      </c>
      <c r="B32" t="s">
        <v>50</v>
      </c>
    </row>
    <row r="33">
      <c r="A33" s="4" t="str">
        <f>=HYPERLINK("#'Iq_CT'!A1", "Iq_CT")</f>
      </c>
      <c r="B33" t="s">
        <v>52</v>
      </c>
    </row>
    <row r="34">
      <c r="A34" s="4" t="str">
        <f>=HYPERLINK("#'Iq_Soft_DB'!A1", "Iq_Soft_DB")</f>
      </c>
      <c r="B34" t="s">
        <v>54</v>
      </c>
    </row>
    <row r="35">
      <c r="A35" s="4" t="str">
        <f>=HYPERLINK("#'Iq_TraEq'!A1", "Iq_TraEq")</f>
      </c>
      <c r="B35" t="s">
        <v>56</v>
      </c>
    </row>
    <row r="36">
      <c r="A36" s="4" t="str">
        <f>=HYPERLINK("#'Iq_OMach'!A1", "Iq_OMach")</f>
      </c>
      <c r="B36" t="s">
        <v>58</v>
      </c>
    </row>
    <row r="37">
      <c r="A37" s="4" t="str">
        <f>=HYPERLINK("#'Iq_OCon'!A1", "Iq_OCon")</f>
      </c>
      <c r="B37" t="s">
        <v>60</v>
      </c>
    </row>
    <row r="38">
      <c r="A38" s="4" t="str">
        <f>=HYPERLINK("#'Iq_Rstruc'!A1", "Iq_Rstruc")</f>
      </c>
      <c r="B38" t="s">
        <v>62</v>
      </c>
    </row>
    <row r="39">
      <c r="A39" s="4" t="str">
        <f>=HYPERLINK("#'Iq_Cult'!A1", "Iq_Cult")</f>
      </c>
      <c r="B39" t="s">
        <v>64</v>
      </c>
    </row>
    <row r="40">
      <c r="A40" s="4" t="str">
        <f>=HYPERLINK("#'Iq_RD'!A1", "Iq_RD")</f>
      </c>
      <c r="B40" t="s">
        <v>66</v>
      </c>
    </row>
    <row r="41">
      <c r="A41" s="4" t="str">
        <f>=HYPERLINK("#'Iq_OIPP'!A1", "Iq_OIPP")</f>
      </c>
      <c r="B41" t="s">
        <v>68</v>
      </c>
    </row>
    <row r="42">
      <c r="A42" s="4" t="str">
        <f>=HYPERLINK("#'Iq_GFCF'!A1", "Iq_GFCF")</f>
      </c>
      <c r="B42" t="s">
        <v>70</v>
      </c>
    </row>
    <row r="43">
      <c r="A43" s="2" t="s">
        <v>71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4" t="str">
        <f>=HYPERLINK("#'Ip_IT'!A1", "Ip_IT")</f>
      </c>
      <c r="B44" t="s">
        <v>73</v>
      </c>
    </row>
    <row r="45">
      <c r="A45" s="4" t="str">
        <f>=HYPERLINK("#'Ip_CT'!A1", "Ip_CT")</f>
      </c>
      <c r="B45" t="s">
        <v>75</v>
      </c>
    </row>
    <row r="46">
      <c r="A46" s="4" t="str">
        <f>=HYPERLINK("#'Ip_Soft_DB'!A1", "Ip_Soft_DB")</f>
      </c>
      <c r="B46" t="s">
        <v>77</v>
      </c>
    </row>
    <row r="47">
      <c r="A47" s="4" t="str">
        <f>=HYPERLINK("#'Ip_TraEq'!A1", "Ip_TraEq")</f>
      </c>
      <c r="B47" t="s">
        <v>79</v>
      </c>
    </row>
    <row r="48">
      <c r="A48" s="4" t="str">
        <f>=HYPERLINK("#'Ip_OMach'!A1", "Ip_OMach")</f>
      </c>
      <c r="B48" t="s">
        <v>81</v>
      </c>
    </row>
    <row r="49">
      <c r="A49" s="4" t="str">
        <f>=HYPERLINK("#'Ip_OCon'!A1", "Ip_OCon")</f>
      </c>
      <c r="B49" t="s">
        <v>83</v>
      </c>
    </row>
    <row r="50">
      <c r="A50" s="4" t="str">
        <f>=HYPERLINK("#'Ip_Rstruc'!A1", "Ip_Rstruc")</f>
      </c>
      <c r="B50" t="s">
        <v>85</v>
      </c>
    </row>
    <row r="51">
      <c r="A51" s="4" t="str">
        <f>=HYPERLINK("#'Ip_Cult'!A1", "Ip_Cult")</f>
      </c>
      <c r="B51" t="s">
        <v>87</v>
      </c>
    </row>
    <row r="52">
      <c r="A52" s="4" t="str">
        <f>=HYPERLINK("#'Ip_RD'!A1", "Ip_RD")</f>
      </c>
      <c r="B52" t="s">
        <v>89</v>
      </c>
    </row>
    <row r="53">
      <c r="A53" s="4" t="str">
        <f>=HYPERLINK("#'Ip_OIPP'!A1", "Ip_OIPP")</f>
      </c>
      <c r="B53" t="s">
        <v>91</v>
      </c>
    </row>
    <row r="54">
      <c r="A54" s="4" t="str">
        <f>=HYPERLINK("#'Ip_GFCF'!A1", "Ip_GFCF")</f>
      </c>
      <c r="B54" t="s">
        <v>93</v>
      </c>
    </row>
    <row r="55">
      <c r="A55" s="2" t="s">
        <v>94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4" t="str">
        <f>=HYPERLINK("#'K_IT'!A1", "K_IT")</f>
      </c>
      <c r="B56" t="s">
        <v>96</v>
      </c>
    </row>
    <row r="57">
      <c r="A57" s="4" t="str">
        <f>=HYPERLINK("#'K_CT'!A1", "K_CT")</f>
      </c>
      <c r="B57" t="s">
        <v>98</v>
      </c>
    </row>
    <row r="58">
      <c r="A58" s="4" t="str">
        <f>=HYPERLINK("#'K_Soft_DB'!A1", "K_Soft_DB")</f>
      </c>
      <c r="B58" t="s">
        <v>100</v>
      </c>
    </row>
    <row r="59">
      <c r="A59" s="4" t="str">
        <f>=HYPERLINK("#'K_TraEq'!A1", "K_TraEq")</f>
      </c>
      <c r="B59" t="s">
        <v>102</v>
      </c>
    </row>
    <row r="60">
      <c r="A60" s="4" t="str">
        <f>=HYPERLINK("#'K_OMach'!A1", "K_OMach")</f>
      </c>
      <c r="B60" t="s">
        <v>104</v>
      </c>
    </row>
    <row r="61">
      <c r="A61" s="4" t="str">
        <f>=HYPERLINK("#'K_OCon'!A1", "K_OCon")</f>
      </c>
      <c r="B61" t="s">
        <v>106</v>
      </c>
    </row>
    <row r="62">
      <c r="A62" s="4" t="str">
        <f>=HYPERLINK("#'K_Rstruc'!A1", "K_Rstruc")</f>
      </c>
      <c r="B62" t="s">
        <v>108</v>
      </c>
    </row>
    <row r="63">
      <c r="A63" s="4" t="str">
        <f>=HYPERLINK("#'K_Cult'!A1", "K_Cult")</f>
      </c>
      <c r="B63" t="s">
        <v>110</v>
      </c>
    </row>
    <row r="64">
      <c r="A64" s="4" t="str">
        <f>=HYPERLINK("#'K_RD'!A1", "K_RD")</f>
      </c>
      <c r="B64" t="s">
        <v>112</v>
      </c>
    </row>
    <row r="65">
      <c r="A65" s="4" t="str">
        <f>=HYPERLINK("#'K_OIPP'!A1", "K_OIPP")</f>
      </c>
      <c r="B65" t="s">
        <v>114</v>
      </c>
    </row>
    <row r="66">
      <c r="A66" s="4" t="str">
        <f>=HYPERLINK("#'K_GFCF'!A1", "K_GFCF")</f>
      </c>
      <c r="B66" t="s">
        <v>116</v>
      </c>
    </row>
    <row r="67">
      <c r="A67" s="2" t="s">
        <v>117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4" t="str">
        <f>=HYPERLINK("#'Kpyp_IT'!A1", "Kpyp_IT")</f>
      </c>
      <c r="B68" t="s">
        <v>119</v>
      </c>
    </row>
    <row r="69">
      <c r="A69" s="4" t="str">
        <f>=HYPERLINK("#'Kpyp_CT'!A1", "Kpyp_CT")</f>
      </c>
      <c r="B69" t="s">
        <v>121</v>
      </c>
    </row>
    <row r="70">
      <c r="A70" s="4" t="str">
        <f>=HYPERLINK("#'Kpyp_Soft_DB'!A1", "Kpyp_Soft_DB")</f>
      </c>
      <c r="B70" t="s">
        <v>123</v>
      </c>
    </row>
    <row r="71">
      <c r="A71" s="4" t="str">
        <f>=HYPERLINK("#'Kpyp_TraEq'!A1", "Kpyp_TraEq")</f>
      </c>
      <c r="B71" t="s">
        <v>125</v>
      </c>
    </row>
    <row r="72">
      <c r="A72" s="4" t="str">
        <f>=HYPERLINK("#'Kpyp_OMach'!A1", "Kpyp_OMach")</f>
      </c>
      <c r="B72" t="s">
        <v>127</v>
      </c>
    </row>
    <row r="73">
      <c r="A73" s="4" t="str">
        <f>=HYPERLINK("#'Kpyp_OCon'!A1", "Kpyp_OCon")</f>
      </c>
      <c r="B73" t="s">
        <v>129</v>
      </c>
    </row>
    <row r="74">
      <c r="A74" s="4" t="str">
        <f>=HYPERLINK("#'Kpyp_Rstruc'!A1", "Kpyp_Rstruc")</f>
      </c>
      <c r="B74" t="s">
        <v>131</v>
      </c>
    </row>
    <row r="75">
      <c r="A75" s="4" t="str">
        <f>=HYPERLINK("#'Kpyp_Cult'!A1", "Kpyp_Cult")</f>
      </c>
      <c r="B75" t="s">
        <v>133</v>
      </c>
    </row>
    <row r="76">
      <c r="A76" s="4" t="str">
        <f>=HYPERLINK("#'Kpyp_RD'!A1", "Kpyp_RD")</f>
      </c>
      <c r="B76" t="s">
        <v>135</v>
      </c>
    </row>
    <row r="77">
      <c r="A77" s="4" t="str">
        <f>=HYPERLINK("#'Kpyp_OIPP'!A1", "Kpyp_OIPP")</f>
      </c>
      <c r="B77" t="s">
        <v>137</v>
      </c>
    </row>
    <row r="78">
      <c r="A78" s="4" t="str">
        <f>=HYPERLINK("#'Kpyp_GFCF'!A1", "Kpyp_GFCF")</f>
      </c>
      <c r="B78" t="s">
        <v>139</v>
      </c>
    </row>
    <row r="79">
      <c r="A79" s="2" t="s">
        <v>140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4" t="str">
        <f>=HYPERLINK("#'Kq_IT'!A1", "Kq_IT")</f>
      </c>
      <c r="B80" t="s">
        <v>50</v>
      </c>
    </row>
    <row r="81">
      <c r="A81" s="4" t="str">
        <f>=HYPERLINK("#'Kq_CT'!A1", "Kq_CT")</f>
      </c>
      <c r="B81" t="s">
        <v>52</v>
      </c>
    </row>
    <row r="82">
      <c r="A82" s="4" t="str">
        <f>=HYPERLINK("#'Kq_Soft_DB'!A1", "Kq_Soft_DB")</f>
      </c>
      <c r="B82" t="s">
        <v>54</v>
      </c>
    </row>
    <row r="83">
      <c r="A83" s="4" t="str">
        <f>=HYPERLINK("#'Kq_TraEq'!A1", "Kq_TraEq")</f>
      </c>
      <c r="B83" t="s">
        <v>56</v>
      </c>
    </row>
    <row r="84">
      <c r="A84" s="4" t="str">
        <f>=HYPERLINK("#'Kq_OMach'!A1", "Kq_OMach")</f>
      </c>
      <c r="B84" t="s">
        <v>58</v>
      </c>
    </row>
    <row r="85">
      <c r="A85" s="4" t="str">
        <f>=HYPERLINK("#'Kq_OCon'!A1", "Kq_OCon")</f>
      </c>
      <c r="B85" t="s">
        <v>60</v>
      </c>
    </row>
    <row r="86">
      <c r="A86" s="4" t="str">
        <f>=HYPERLINK("#'Kq_Rstruc'!A1", "Kq_Rstruc")</f>
      </c>
      <c r="B86" t="s">
        <v>62</v>
      </c>
    </row>
    <row r="87">
      <c r="A87" s="4" t="str">
        <f>=HYPERLINK("#'Kq_Cult'!A1", "Kq_Cult")</f>
      </c>
      <c r="B87" t="s">
        <v>64</v>
      </c>
    </row>
    <row r="88">
      <c r="A88" s="4" t="str">
        <f>=HYPERLINK("#'Kq_RD'!A1", "Kq_RD")</f>
      </c>
      <c r="B88" t="s">
        <v>66</v>
      </c>
    </row>
    <row r="89">
      <c r="A89" s="4" t="str">
        <f>=HYPERLINK("#'Kq_OIPP'!A1", "Kq_OIPP")</f>
      </c>
      <c r="B89" t="s">
        <v>68</v>
      </c>
    </row>
    <row r="90">
      <c r="A90" s="4" t="str">
        <f>=HYPERLINK("#'Kq_GFCF'!A1", "Kq_GFCF")</f>
      </c>
      <c r="B90" t="s">
        <v>70</v>
      </c>
    </row>
    <row r="91">
      <c r="A91" t="s">
        <v>155</v>
      </c>
    </row>
    <row r="92">
      <c r="A92" t="s">
        <v>155</v>
      </c>
    </row>
    <row r="93">
      <c r="A93" s="1" t="s">
        <v>156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3" t="s">
        <v>157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 t="s">
        <v>158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 t="s">
        <v>155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 t="s">
        <v>159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t="s">
        <v>155</v>
      </c>
    </row>
    <row r="99">
      <c r="A99" s="1" t="s">
        <v>160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3" t="s">
        <v>161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 t="s">
        <v>162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 t="s">
        <v>163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 t="s">
        <v>164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</v>
      </c>
      <c r="B2" t="s">
        <v>197</v>
      </c>
      <c r="C2" t="s">
        <v>198</v>
      </c>
      <c r="D2" t="s">
        <v>199</v>
      </c>
      <c r="E2" t="s">
        <v>200</v>
      </c>
      <c r="F2" t="n">
        <v>7.2</v>
      </c>
      <c r="G2" t="n">
        <v>8</v>
      </c>
      <c r="H2" t="n">
        <v>8.5</v>
      </c>
      <c r="I2" t="n">
        <v>8.4</v>
      </c>
      <c r="J2" t="n">
        <v>9</v>
      </c>
      <c r="K2" t="n">
        <v>9.1</v>
      </c>
      <c r="L2" t="n">
        <v>10</v>
      </c>
      <c r="M2" t="n">
        <v>9</v>
      </c>
      <c r="N2" t="n">
        <v>9.5</v>
      </c>
      <c r="O2" t="n">
        <v>9.4</v>
      </c>
      <c r="P2" t="n">
        <v>10.7</v>
      </c>
      <c r="Q2" t="n">
        <v>10.7</v>
      </c>
      <c r="R2" t="n">
        <v>11.2</v>
      </c>
      <c r="S2" t="n">
        <v>12.7</v>
      </c>
      <c r="T2" t="n">
        <v>12.5</v>
      </c>
      <c r="U2" t="n">
        <v>13.2</v>
      </c>
      <c r="V2" t="n">
        <v>15.3</v>
      </c>
      <c r="W2" t="n">
        <v>16.8</v>
      </c>
      <c r="X2" t="n">
        <v>17</v>
      </c>
      <c r="Y2" t="n">
        <v>15</v>
      </c>
      <c r="Z2" t="n">
        <v>14.4</v>
      </c>
      <c r="AA2" t="n">
        <v>14</v>
      </c>
      <c r="AB2" t="n">
        <v>18.3</v>
      </c>
      <c r="AC2" t="n">
        <v>20.1</v>
      </c>
      <c r="AD2" t="n">
        <v>20.9</v>
      </c>
      <c r="AE2" t="n">
        <v>22.8</v>
      </c>
      <c r="AF2" t="n">
        <v>30.6</v>
      </c>
    </row>
    <row r="3">
      <c r="A3" t="s">
        <v>3</v>
      </c>
      <c r="B3" t="s">
        <v>276</v>
      </c>
      <c r="C3" t="s">
        <v>198</v>
      </c>
      <c r="D3" t="s">
        <v>277</v>
      </c>
      <c r="E3" t="s">
        <v>200</v>
      </c>
      <c r="F3" t="n">
        <v>0.9</v>
      </c>
      <c r="G3" t="n">
        <v>0.8</v>
      </c>
      <c r="H3" t="n">
        <v>0.8</v>
      </c>
      <c r="I3" t="n">
        <v>0.9</v>
      </c>
      <c r="J3" t="n">
        <v>1.4</v>
      </c>
      <c r="K3" t="n">
        <v>1.2</v>
      </c>
      <c r="L3" t="n">
        <v>2</v>
      </c>
      <c r="M3" t="n">
        <v>0.9</v>
      </c>
      <c r="N3" t="n">
        <v>1.3</v>
      </c>
      <c r="O3" t="n">
        <v>1.3</v>
      </c>
      <c r="P3" t="n">
        <v>1.5</v>
      </c>
      <c r="Q3" t="n">
        <v>0.9</v>
      </c>
      <c r="R3" t="n">
        <v>1.4</v>
      </c>
      <c r="S3" t="n">
        <v>0.7</v>
      </c>
      <c r="T3" t="n">
        <v>0.7</v>
      </c>
      <c r="U3" t="n">
        <v>0.7</v>
      </c>
      <c r="V3" t="n">
        <v>1.4</v>
      </c>
      <c r="W3" t="n">
        <v>0.9</v>
      </c>
      <c r="X3" t="n">
        <v>1</v>
      </c>
      <c r="Y3" t="n">
        <v>0.7</v>
      </c>
      <c r="Z3" t="n">
        <v>1.3</v>
      </c>
      <c r="AA3" t="n">
        <v>1.5</v>
      </c>
      <c r="AB3" t="n">
        <v>2</v>
      </c>
      <c r="AC3" t="n">
        <v>1.7</v>
      </c>
      <c r="AD3" t="n">
        <v>1.2</v>
      </c>
      <c r="AE3" t="n">
        <v>1.4</v>
      </c>
      <c r="AF3" t="n">
        <v>1.1</v>
      </c>
    </row>
    <row r="4">
      <c r="A4" t="s">
        <v>3</v>
      </c>
      <c r="B4" t="s">
        <v>278</v>
      </c>
      <c r="C4" t="s">
        <v>198</v>
      </c>
      <c r="D4" t="s">
        <v>279</v>
      </c>
      <c r="E4" t="s">
        <v>200</v>
      </c>
      <c r="F4" t="n">
        <v>108</v>
      </c>
      <c r="G4" t="n">
        <v>113</v>
      </c>
      <c r="H4" t="n">
        <v>126.3</v>
      </c>
      <c r="I4" t="n">
        <v>148.6</v>
      </c>
      <c r="J4" t="n">
        <v>162.2</v>
      </c>
      <c r="K4" t="n">
        <v>167.9</v>
      </c>
      <c r="L4" t="n">
        <v>248.9</v>
      </c>
      <c r="M4" t="n">
        <v>209</v>
      </c>
      <c r="N4" t="n">
        <v>215.1</v>
      </c>
      <c r="O4" t="n">
        <v>173.9</v>
      </c>
      <c r="P4" t="n">
        <v>168.3</v>
      </c>
      <c r="Q4" t="n">
        <v>160.4</v>
      </c>
      <c r="R4" t="n">
        <v>179.6</v>
      </c>
      <c r="S4" t="n">
        <v>118.9</v>
      </c>
      <c r="T4" t="n">
        <v>133.5</v>
      </c>
      <c r="U4" t="n">
        <v>196.7</v>
      </c>
      <c r="V4" t="n">
        <v>151.7</v>
      </c>
      <c r="W4" t="n">
        <v>160</v>
      </c>
      <c r="X4" t="n">
        <v>181.7</v>
      </c>
      <c r="Y4" t="n">
        <v>119.3</v>
      </c>
      <c r="Z4" t="n">
        <v>185.7</v>
      </c>
      <c r="AA4" t="n">
        <v>193.2</v>
      </c>
      <c r="AB4" t="n">
        <v>255</v>
      </c>
      <c r="AC4" t="n">
        <v>235.4</v>
      </c>
      <c r="AD4" t="n">
        <v>256.7</v>
      </c>
      <c r="AE4" t="n">
        <v>278.3</v>
      </c>
      <c r="AF4" t="n">
        <v>211.3</v>
      </c>
    </row>
    <row r="5">
      <c r="A5" t="s">
        <v>3</v>
      </c>
      <c r="B5" t="s">
        <v>280</v>
      </c>
      <c r="C5" t="s">
        <v>198</v>
      </c>
      <c r="D5" t="s">
        <v>281</v>
      </c>
      <c r="E5" t="s">
        <v>200</v>
      </c>
      <c r="F5" t="n">
        <v>15.3</v>
      </c>
      <c r="G5" t="n">
        <v>13.3</v>
      </c>
      <c r="H5" t="n">
        <v>14.2</v>
      </c>
      <c r="I5" t="n">
        <v>15.2</v>
      </c>
      <c r="J5" t="n">
        <v>19.8</v>
      </c>
      <c r="K5" t="n">
        <v>19.5</v>
      </c>
      <c r="L5" t="n">
        <v>23.8</v>
      </c>
      <c r="M5" t="n">
        <v>27.1</v>
      </c>
      <c r="N5" t="n">
        <v>30.5</v>
      </c>
      <c r="O5" t="n">
        <v>27.9</v>
      </c>
      <c r="P5" t="n">
        <v>22.2</v>
      </c>
      <c r="Q5" t="n">
        <v>18.8</v>
      </c>
      <c r="R5" t="n">
        <v>18</v>
      </c>
      <c r="S5" t="n">
        <v>11.1</v>
      </c>
      <c r="T5" t="n">
        <v>18.6</v>
      </c>
      <c r="U5" t="n">
        <v>23.2</v>
      </c>
      <c r="V5" t="n">
        <v>12.1</v>
      </c>
      <c r="W5" t="n">
        <v>17.7</v>
      </c>
      <c r="X5" t="n">
        <v>19.4</v>
      </c>
      <c r="Y5" t="n">
        <v>16.5</v>
      </c>
      <c r="Z5" t="n">
        <v>22.8</v>
      </c>
      <c r="AA5" t="n">
        <v>38.2</v>
      </c>
      <c r="AB5" t="n">
        <v>27.9</v>
      </c>
      <c r="AC5" t="n">
        <v>24.8</v>
      </c>
      <c r="AD5" t="n">
        <v>37.8</v>
      </c>
      <c r="AE5" t="n">
        <v>41.4</v>
      </c>
      <c r="AF5" t="n">
        <v>25</v>
      </c>
    </row>
    <row r="6">
      <c r="A6" t="s">
        <v>3</v>
      </c>
      <c r="B6" t="s">
        <v>282</v>
      </c>
      <c r="C6" t="s">
        <v>198</v>
      </c>
      <c r="D6" t="s">
        <v>283</v>
      </c>
      <c r="E6" t="s">
        <v>200</v>
      </c>
      <c r="F6" t="n">
        <v>7.8</v>
      </c>
      <c r="G6" t="n">
        <v>6.8</v>
      </c>
      <c r="H6" t="n">
        <v>7.4</v>
      </c>
      <c r="I6" t="n">
        <v>8.7</v>
      </c>
      <c r="J6" t="n">
        <v>9.4</v>
      </c>
      <c r="K6" t="n">
        <v>9.7</v>
      </c>
      <c r="L6" t="n">
        <v>13.9</v>
      </c>
      <c r="M6" t="n">
        <v>11.6</v>
      </c>
      <c r="N6" t="n">
        <v>8.5</v>
      </c>
      <c r="O6" t="n">
        <v>7.1</v>
      </c>
      <c r="P6" t="n">
        <v>5.6</v>
      </c>
      <c r="Q6" t="n">
        <v>4.8</v>
      </c>
      <c r="R6" t="n">
        <v>3.9</v>
      </c>
      <c r="S6" t="n">
        <v>2.6</v>
      </c>
      <c r="T6" t="n">
        <v>3.3</v>
      </c>
      <c r="U6" t="n">
        <v>4</v>
      </c>
      <c r="V6" t="n">
        <v>3.1</v>
      </c>
      <c r="W6" t="n">
        <v>3.8</v>
      </c>
      <c r="X6" t="n">
        <v>4</v>
      </c>
      <c r="Y6" t="n">
        <v>2.5</v>
      </c>
      <c r="Z6" t="n">
        <v>4.2</v>
      </c>
      <c r="AA6" t="n">
        <v>4</v>
      </c>
      <c r="AB6" t="n">
        <v>4.8</v>
      </c>
      <c r="AC6" t="n">
        <v>2.7</v>
      </c>
      <c r="AD6" t="n">
        <v>4.8</v>
      </c>
      <c r="AE6" t="n">
        <v>3.2</v>
      </c>
      <c r="AF6" t="n">
        <v>2.3</v>
      </c>
    </row>
    <row r="7">
      <c r="A7" t="s">
        <v>3</v>
      </c>
      <c r="B7" t="s">
        <v>284</v>
      </c>
      <c r="C7" t="s">
        <v>198</v>
      </c>
      <c r="D7" t="s">
        <v>285</v>
      </c>
      <c r="E7" t="s">
        <v>200</v>
      </c>
      <c r="F7" t="n">
        <v>12.6</v>
      </c>
      <c r="G7" t="n">
        <v>14.3</v>
      </c>
      <c r="H7" t="n">
        <v>15.6</v>
      </c>
      <c r="I7" t="n">
        <v>16.1</v>
      </c>
      <c r="J7" t="n">
        <v>24.9</v>
      </c>
      <c r="K7" t="n">
        <v>21.9</v>
      </c>
      <c r="L7" t="n">
        <v>35.4</v>
      </c>
      <c r="M7" t="n">
        <v>31.3</v>
      </c>
      <c r="N7" t="n">
        <v>34.7</v>
      </c>
      <c r="O7" t="n">
        <v>21.1</v>
      </c>
      <c r="P7" t="n">
        <v>18.3</v>
      </c>
      <c r="Q7" t="n">
        <v>21.2</v>
      </c>
      <c r="R7" t="n">
        <v>18.7</v>
      </c>
      <c r="S7" t="n">
        <v>8.3</v>
      </c>
      <c r="T7" t="n">
        <v>9.3</v>
      </c>
      <c r="U7" t="n">
        <v>25.1</v>
      </c>
      <c r="V7" t="n">
        <v>15.5</v>
      </c>
      <c r="W7" t="n">
        <v>18.1</v>
      </c>
      <c r="X7" t="n">
        <v>16.5</v>
      </c>
      <c r="Y7" t="n">
        <v>12.7</v>
      </c>
      <c r="Z7" t="n">
        <v>17.6</v>
      </c>
      <c r="AA7" t="n">
        <v>14.8</v>
      </c>
      <c r="AB7" t="n">
        <v>71.5</v>
      </c>
      <c r="AC7" t="n">
        <v>46</v>
      </c>
      <c r="AD7" t="n">
        <v>19.5</v>
      </c>
      <c r="AE7" t="n">
        <v>53</v>
      </c>
      <c r="AF7" t="n">
        <v>18.3</v>
      </c>
    </row>
    <row r="8">
      <c r="A8" t="s">
        <v>3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0.3</v>
      </c>
    </row>
    <row r="9">
      <c r="A9" t="s">
        <v>3</v>
      </c>
      <c r="B9" t="s">
        <v>288</v>
      </c>
      <c r="C9" t="s">
        <v>198</v>
      </c>
      <c r="D9" t="s">
        <v>289</v>
      </c>
      <c r="E9" t="s">
        <v>200</v>
      </c>
      <c r="F9" t="n">
        <v>2.2</v>
      </c>
      <c r="G9" t="n">
        <v>2.9</v>
      </c>
      <c r="H9" t="n">
        <v>3.3</v>
      </c>
      <c r="I9" t="n">
        <v>3.2</v>
      </c>
      <c r="J9" t="n">
        <v>6.9</v>
      </c>
      <c r="K9" t="n">
        <v>5.4</v>
      </c>
      <c r="L9" t="n">
        <v>6.8</v>
      </c>
      <c r="M9" t="n">
        <v>4</v>
      </c>
      <c r="N9" t="n">
        <v>6.8</v>
      </c>
      <c r="O9" t="n">
        <v>6.6</v>
      </c>
      <c r="P9" t="n">
        <v>5.1</v>
      </c>
      <c r="Q9" t="n">
        <v>4.2</v>
      </c>
      <c r="R9" t="n">
        <v>6.8</v>
      </c>
      <c r="S9" t="n">
        <v>5.1</v>
      </c>
      <c r="T9" t="n">
        <v>8.1</v>
      </c>
      <c r="U9" t="n">
        <v>5.4</v>
      </c>
      <c r="V9" t="n">
        <v>4.4</v>
      </c>
      <c r="W9" t="n">
        <v>4</v>
      </c>
      <c r="X9" t="n">
        <v>5.7</v>
      </c>
      <c r="Y9" t="n">
        <v>2.7</v>
      </c>
      <c r="Z9" t="n">
        <v>4.4</v>
      </c>
      <c r="AA9" t="n">
        <v>5.3</v>
      </c>
      <c r="AB9" t="n">
        <v>5.4</v>
      </c>
      <c r="AC9" t="n">
        <v>10.6</v>
      </c>
      <c r="AD9" t="n">
        <v>20.3</v>
      </c>
      <c r="AE9" t="n">
        <v>16</v>
      </c>
      <c r="AF9" t="n">
        <v>16.9</v>
      </c>
    </row>
    <row r="10">
      <c r="A10" t="s">
        <v>3</v>
      </c>
      <c r="B10" t="s">
        <v>290</v>
      </c>
      <c r="C10" t="s">
        <v>198</v>
      </c>
      <c r="D10" t="s">
        <v>291</v>
      </c>
      <c r="E10" t="s">
        <v>200</v>
      </c>
      <c r="F10" t="n">
        <v>5.1</v>
      </c>
      <c r="G10" t="n">
        <v>5.6</v>
      </c>
      <c r="H10" t="n">
        <v>5.6</v>
      </c>
      <c r="I10" t="n">
        <v>5.7</v>
      </c>
      <c r="J10" t="n">
        <v>9.3</v>
      </c>
      <c r="K10" t="n">
        <v>9.3</v>
      </c>
      <c r="L10" t="n">
        <v>11.6</v>
      </c>
      <c r="M10" t="n">
        <v>9.2</v>
      </c>
      <c r="N10" t="n">
        <v>14.2</v>
      </c>
      <c r="O10" t="n">
        <v>11.6</v>
      </c>
      <c r="P10" t="n">
        <v>7.9</v>
      </c>
      <c r="Q10" t="n">
        <v>7.9</v>
      </c>
      <c r="R10" t="n">
        <v>11.6</v>
      </c>
      <c r="S10" t="n">
        <v>8.4</v>
      </c>
      <c r="T10" t="n">
        <v>13.8</v>
      </c>
      <c r="U10" t="n">
        <v>8.4</v>
      </c>
      <c r="V10" t="n">
        <v>9.1</v>
      </c>
      <c r="W10" t="n">
        <v>8.4</v>
      </c>
      <c r="X10" t="n">
        <v>12.3</v>
      </c>
      <c r="Y10" t="n">
        <v>6.6</v>
      </c>
      <c r="Z10" t="n">
        <v>10.4</v>
      </c>
      <c r="AA10" t="n">
        <v>15.6</v>
      </c>
      <c r="AB10" t="n">
        <v>27.2</v>
      </c>
      <c r="AC10" t="n">
        <v>16</v>
      </c>
      <c r="AD10" t="n">
        <v>24.4</v>
      </c>
      <c r="AE10" t="n">
        <v>22.3</v>
      </c>
      <c r="AF10" t="n">
        <v>20.8</v>
      </c>
    </row>
    <row r="11">
      <c r="A11" t="s">
        <v>3</v>
      </c>
      <c r="B11" t="s">
        <v>292</v>
      </c>
      <c r="C11" t="s">
        <v>198</v>
      </c>
      <c r="D11" t="s">
        <v>293</v>
      </c>
      <c r="E11" t="s">
        <v>200</v>
      </c>
      <c r="F11" t="n">
        <v>2.9</v>
      </c>
      <c r="G11" t="n">
        <v>2.7</v>
      </c>
      <c r="H11" t="n">
        <v>2.3</v>
      </c>
      <c r="I11" t="n">
        <v>2.5</v>
      </c>
      <c r="J11" t="n">
        <v>2.4</v>
      </c>
      <c r="K11" t="n">
        <v>3.9</v>
      </c>
      <c r="L11" t="n">
        <v>4.8</v>
      </c>
      <c r="M11" t="n">
        <v>5.2</v>
      </c>
      <c r="N11" t="n">
        <v>7.4</v>
      </c>
      <c r="O11" t="n">
        <v>5</v>
      </c>
      <c r="P11" t="n">
        <v>2.8</v>
      </c>
      <c r="Q11" t="n">
        <v>3.7</v>
      </c>
      <c r="R11" t="n">
        <v>4.8</v>
      </c>
      <c r="S11" t="n">
        <v>3.3</v>
      </c>
      <c r="T11" t="n">
        <v>5.7</v>
      </c>
      <c r="U11" t="n">
        <v>3</v>
      </c>
      <c r="V11" t="n">
        <v>4.7</v>
      </c>
      <c r="W11" t="n">
        <v>4.4</v>
      </c>
      <c r="X11" t="n">
        <v>6.6</v>
      </c>
      <c r="Y11" t="n">
        <v>3.9</v>
      </c>
      <c r="Z11" t="n">
        <v>6</v>
      </c>
      <c r="AA11" t="n">
        <v>10.3</v>
      </c>
      <c r="AB11" t="n">
        <v>21.8</v>
      </c>
      <c r="AC11" t="n">
        <v>5.4</v>
      </c>
      <c r="AD11" t="n">
        <v>4.1</v>
      </c>
      <c r="AE11" t="n">
        <v>6.3</v>
      </c>
      <c r="AF11" t="n">
        <v>3.9</v>
      </c>
    </row>
    <row r="12">
      <c r="A12" t="s">
        <v>3</v>
      </c>
      <c r="B12" t="s">
        <v>294</v>
      </c>
      <c r="C12" t="s">
        <v>198</v>
      </c>
      <c r="D12" t="s">
        <v>295</v>
      </c>
      <c r="E12" t="s">
        <v>200</v>
      </c>
      <c r="F12" t="n">
        <v>22.1</v>
      </c>
      <c r="G12" t="n">
        <v>20.8</v>
      </c>
      <c r="H12" t="n">
        <v>24.9</v>
      </c>
      <c r="I12" t="n">
        <v>24.5</v>
      </c>
      <c r="J12" t="n">
        <v>34</v>
      </c>
      <c r="K12" t="n">
        <v>32.5</v>
      </c>
      <c r="L12" t="n">
        <v>43.5</v>
      </c>
      <c r="M12" t="n">
        <v>37.3</v>
      </c>
      <c r="N12" t="n">
        <v>35.7</v>
      </c>
      <c r="O12" t="n">
        <v>34</v>
      </c>
      <c r="P12" t="n">
        <v>38.4</v>
      </c>
      <c r="Q12" t="n">
        <v>37.1</v>
      </c>
      <c r="R12" t="n">
        <v>29.3</v>
      </c>
      <c r="S12" t="n">
        <v>17.2</v>
      </c>
      <c r="T12" t="n">
        <v>12.7</v>
      </c>
      <c r="U12" t="n">
        <v>33.5</v>
      </c>
      <c r="V12" t="n">
        <v>26.4</v>
      </c>
      <c r="W12" t="n">
        <v>27</v>
      </c>
      <c r="X12" t="n">
        <v>31.2</v>
      </c>
      <c r="Y12" t="n">
        <v>24.4</v>
      </c>
      <c r="Z12" t="n">
        <v>30.5</v>
      </c>
      <c r="AA12" t="n">
        <v>27.9</v>
      </c>
      <c r="AB12" t="n">
        <v>34.5</v>
      </c>
      <c r="AC12" t="n">
        <v>32.7</v>
      </c>
      <c r="AD12" t="n">
        <v>35.8</v>
      </c>
      <c r="AE12" t="n">
        <v>34.7</v>
      </c>
      <c r="AF12" t="n">
        <v>33.3</v>
      </c>
    </row>
    <row r="13">
      <c r="A13" t="s">
        <v>3</v>
      </c>
      <c r="B13" t="s">
        <v>296</v>
      </c>
      <c r="C13" t="s">
        <v>198</v>
      </c>
      <c r="D13" t="s">
        <v>297</v>
      </c>
      <c r="E13" t="s">
        <v>200</v>
      </c>
      <c r="F13" t="n">
        <v>18.4</v>
      </c>
      <c r="G13" t="n">
        <v>21.9</v>
      </c>
      <c r="H13" t="n">
        <v>25.4</v>
      </c>
      <c r="I13" t="n">
        <v>25.6</v>
      </c>
      <c r="J13" t="n">
        <v>32.1</v>
      </c>
      <c r="K13" t="n">
        <v>31.3</v>
      </c>
      <c r="L13" t="n">
        <v>44.5</v>
      </c>
      <c r="M13" t="n">
        <v>45.2</v>
      </c>
      <c r="N13" t="n">
        <v>53.7</v>
      </c>
      <c r="O13" t="n">
        <v>38.3</v>
      </c>
      <c r="P13" t="n">
        <v>42.7</v>
      </c>
      <c r="Q13" t="n">
        <v>44</v>
      </c>
      <c r="R13" t="n">
        <v>47.3</v>
      </c>
      <c r="S13" t="n">
        <v>26.2</v>
      </c>
      <c r="T13" t="n">
        <v>18.3</v>
      </c>
      <c r="U13" t="n">
        <v>24.2</v>
      </c>
      <c r="V13" t="n">
        <v>15.3</v>
      </c>
      <c r="W13" t="n">
        <v>18.8</v>
      </c>
      <c r="X13" t="n">
        <v>24.6</v>
      </c>
      <c r="Y13" t="n">
        <v>18.4</v>
      </c>
      <c r="Z13" t="n">
        <v>24.4</v>
      </c>
      <c r="AA13" t="n">
        <v>24.9</v>
      </c>
      <c r="AB13" t="n">
        <v>32</v>
      </c>
      <c r="AC13" t="n">
        <v>34.6</v>
      </c>
      <c r="AD13" t="n">
        <v>39</v>
      </c>
      <c r="AE13" t="n">
        <v>37.1</v>
      </c>
      <c r="AF13" t="n">
        <v>27.8</v>
      </c>
    </row>
    <row r="14">
      <c r="A14" t="s">
        <v>3</v>
      </c>
      <c r="B14" t="s">
        <v>298</v>
      </c>
      <c r="C14" t="s">
        <v>198</v>
      </c>
      <c r="D14" t="s">
        <v>299</v>
      </c>
      <c r="E14" t="s">
        <v>200</v>
      </c>
      <c r="F14" t="n">
        <v>11.3</v>
      </c>
      <c r="G14" t="n">
        <v>11.2</v>
      </c>
      <c r="H14" t="n">
        <v>13.2</v>
      </c>
      <c r="I14" t="n">
        <v>13.9</v>
      </c>
      <c r="J14" t="n">
        <v>21.3</v>
      </c>
      <c r="K14" t="n">
        <v>29.3</v>
      </c>
      <c r="L14" t="n">
        <v>47.9</v>
      </c>
      <c r="M14" t="n">
        <v>29.8</v>
      </c>
      <c r="N14" t="n">
        <v>24.1</v>
      </c>
      <c r="O14" t="n">
        <v>15.4</v>
      </c>
      <c r="P14" t="n">
        <v>14.3</v>
      </c>
      <c r="Q14" t="n">
        <v>14.9</v>
      </c>
      <c r="R14" t="n">
        <v>10.4</v>
      </c>
      <c r="S14" t="n">
        <v>4.8</v>
      </c>
      <c r="T14" t="n">
        <v>5.9</v>
      </c>
      <c r="U14" t="n">
        <v>6.9</v>
      </c>
      <c r="V14" t="n">
        <v>6.9</v>
      </c>
      <c r="W14" t="n">
        <v>5.4</v>
      </c>
      <c r="X14" t="n">
        <v>6.3</v>
      </c>
      <c r="Y14" t="n">
        <v>6.3</v>
      </c>
      <c r="Z14" t="n">
        <v>6.6</v>
      </c>
      <c r="AA14" t="n">
        <v>6.4</v>
      </c>
      <c r="AB14" t="n">
        <v>9.5</v>
      </c>
      <c r="AC14" t="n">
        <v>12.3</v>
      </c>
      <c r="AD14" t="n">
        <v>12.1</v>
      </c>
      <c r="AE14" t="n">
        <v>8.7</v>
      </c>
      <c r="AF14" t="n">
        <v>12.6</v>
      </c>
    </row>
    <row r="15">
      <c r="A15" t="s">
        <v>3</v>
      </c>
      <c r="B15" t="s">
        <v>300</v>
      </c>
      <c r="C15" t="s">
        <v>198</v>
      </c>
      <c r="D15" t="s">
        <v>301</v>
      </c>
      <c r="E15" t="s">
        <v>200</v>
      </c>
      <c r="F15" t="n">
        <v>17.6</v>
      </c>
      <c r="G15" t="n">
        <v>17.8</v>
      </c>
      <c r="H15" t="n">
        <v>20.7</v>
      </c>
      <c r="I15" t="n">
        <v>23.1</v>
      </c>
      <c r="J15" t="n">
        <v>34</v>
      </c>
      <c r="K15" t="n">
        <v>44.3</v>
      </c>
      <c r="L15" t="n">
        <v>69.3</v>
      </c>
      <c r="M15" t="n">
        <v>45.1</v>
      </c>
      <c r="N15" t="n">
        <v>41.5</v>
      </c>
      <c r="O15" t="n">
        <v>27.8</v>
      </c>
      <c r="P15" t="n">
        <v>29.1</v>
      </c>
      <c r="Q15" t="n">
        <v>27.6</v>
      </c>
      <c r="R15" t="n">
        <v>22.3</v>
      </c>
      <c r="S15" t="n">
        <v>15.6</v>
      </c>
      <c r="T15" t="n">
        <v>23.4</v>
      </c>
      <c r="U15" t="n">
        <v>28.4</v>
      </c>
      <c r="V15" t="n">
        <v>25.1</v>
      </c>
      <c r="W15" t="n">
        <v>19.2</v>
      </c>
      <c r="X15" t="n">
        <v>23.9</v>
      </c>
      <c r="Y15" t="n">
        <v>17.1</v>
      </c>
      <c r="Z15" t="n">
        <v>28.6</v>
      </c>
      <c r="AA15" t="n">
        <v>20.6</v>
      </c>
      <c r="AB15" t="n">
        <v>31.4</v>
      </c>
      <c r="AC15" t="n">
        <v>28.5</v>
      </c>
      <c r="AD15" t="n">
        <v>31.7</v>
      </c>
      <c r="AE15" t="n">
        <v>27.6</v>
      </c>
      <c r="AF15" t="n">
        <v>28.6</v>
      </c>
    </row>
    <row r="16">
      <c r="A16" t="s">
        <v>3</v>
      </c>
      <c r="B16" t="s">
        <v>302</v>
      </c>
      <c r="C16" t="s">
        <v>198</v>
      </c>
      <c r="D16" t="s">
        <v>303</v>
      </c>
      <c r="E16" t="s">
        <v>200</v>
      </c>
      <c r="F16" t="n">
        <v>6.3</v>
      </c>
      <c r="G16" t="n">
        <v>6.6</v>
      </c>
      <c r="H16" t="n">
        <v>7.5</v>
      </c>
      <c r="I16" t="n">
        <v>9.2</v>
      </c>
      <c r="J16" t="n">
        <v>12.7</v>
      </c>
      <c r="K16" t="n">
        <v>15</v>
      </c>
      <c r="L16" t="n">
        <v>21.4</v>
      </c>
      <c r="M16" t="n">
        <v>15.3</v>
      </c>
      <c r="N16" t="n">
        <v>17.4</v>
      </c>
      <c r="O16" t="n">
        <v>12.4</v>
      </c>
      <c r="P16" t="n">
        <v>14.8</v>
      </c>
      <c r="Q16" t="n">
        <v>12.7</v>
      </c>
      <c r="R16" t="n">
        <v>11.9</v>
      </c>
      <c r="S16" t="n">
        <v>10.8</v>
      </c>
      <c r="T16" t="n">
        <v>17.5</v>
      </c>
      <c r="U16" t="n">
        <v>21.5</v>
      </c>
      <c r="V16" t="n">
        <v>18.2</v>
      </c>
      <c r="W16" t="n">
        <v>13.8</v>
      </c>
      <c r="X16" t="n">
        <v>17.6</v>
      </c>
      <c r="Y16" t="n">
        <v>10.8</v>
      </c>
      <c r="Z16" t="n">
        <v>22</v>
      </c>
      <c r="AA16" t="n">
        <v>14.2</v>
      </c>
      <c r="AB16" t="n">
        <v>21.9</v>
      </c>
      <c r="AC16" t="n">
        <v>16.2</v>
      </c>
      <c r="AD16" t="n">
        <v>19.6</v>
      </c>
      <c r="AE16" t="n">
        <v>18.9</v>
      </c>
      <c r="AF16" t="n">
        <v>16</v>
      </c>
    </row>
    <row r="17">
      <c r="A17" t="s">
        <v>3</v>
      </c>
      <c r="B17" t="s">
        <v>304</v>
      </c>
      <c r="C17" t="s">
        <v>198</v>
      </c>
      <c r="D17" t="s">
        <v>305</v>
      </c>
      <c r="E17" t="s">
        <v>200</v>
      </c>
      <c r="F17" t="n">
        <v>10.6</v>
      </c>
      <c r="G17" t="n">
        <v>12.3</v>
      </c>
      <c r="H17" t="n">
        <v>16.1</v>
      </c>
      <c r="I17" t="n">
        <v>17.7</v>
      </c>
      <c r="J17" t="n">
        <v>20.6</v>
      </c>
      <c r="K17" t="n">
        <v>21.5</v>
      </c>
      <c r="L17" t="n">
        <v>34.3</v>
      </c>
      <c r="M17" t="n">
        <v>26.9</v>
      </c>
      <c r="N17" t="n">
        <v>32.6</v>
      </c>
      <c r="O17" t="n">
        <v>29.8</v>
      </c>
      <c r="P17" t="n">
        <v>25.8</v>
      </c>
      <c r="Q17" t="n">
        <v>26</v>
      </c>
      <c r="R17" t="n">
        <v>24</v>
      </c>
      <c r="S17" t="n">
        <v>15.8</v>
      </c>
      <c r="T17" t="n">
        <v>16.9</v>
      </c>
      <c r="U17" t="n">
        <v>27.1</v>
      </c>
      <c r="V17" t="n">
        <v>26.2</v>
      </c>
      <c r="W17" t="n">
        <v>30.7</v>
      </c>
      <c r="X17" t="n">
        <v>27.4</v>
      </c>
      <c r="Y17" t="n">
        <v>13.5</v>
      </c>
      <c r="Z17" t="n">
        <v>28.7</v>
      </c>
      <c r="AA17" t="n">
        <v>31.5</v>
      </c>
      <c r="AB17" t="n">
        <v>35</v>
      </c>
      <c r="AC17" t="n">
        <v>36</v>
      </c>
      <c r="AD17" t="n">
        <v>41.3</v>
      </c>
      <c r="AE17" t="n">
        <v>41.7</v>
      </c>
      <c r="AF17" t="n">
        <v>31.4</v>
      </c>
    </row>
    <row r="18">
      <c r="A18" t="s">
        <v>3</v>
      </c>
      <c r="B18" t="s">
        <v>306</v>
      </c>
      <c r="C18" t="s">
        <v>198</v>
      </c>
      <c r="D18" t="s">
        <v>307</v>
      </c>
      <c r="E18" t="s">
        <v>200</v>
      </c>
      <c r="F18" t="n">
        <v>2.3</v>
      </c>
      <c r="G18" t="n">
        <v>2.7</v>
      </c>
      <c r="H18" t="n">
        <v>3.8</v>
      </c>
      <c r="I18" t="n">
        <v>3.9</v>
      </c>
      <c r="J18" t="n">
        <v>6.4</v>
      </c>
      <c r="K18" t="n">
        <v>6.3</v>
      </c>
      <c r="L18" t="n">
        <v>9.1</v>
      </c>
      <c r="M18" t="n">
        <v>11.6</v>
      </c>
      <c r="N18" t="n">
        <v>18.2</v>
      </c>
      <c r="O18" t="n">
        <v>10.2</v>
      </c>
      <c r="P18" t="n">
        <v>9.1</v>
      </c>
      <c r="Q18" t="n">
        <v>8.5</v>
      </c>
      <c r="R18" t="n">
        <v>7.1</v>
      </c>
      <c r="S18" t="n">
        <v>5.2</v>
      </c>
      <c r="T18" t="n">
        <v>6.6</v>
      </c>
      <c r="U18" t="n">
        <v>9.9</v>
      </c>
      <c r="V18" t="n">
        <v>9.8</v>
      </c>
      <c r="W18" t="n">
        <v>7.2</v>
      </c>
      <c r="X18" t="n">
        <v>13.3</v>
      </c>
      <c r="Y18" t="n">
        <v>7.7</v>
      </c>
      <c r="Z18" t="n">
        <v>9.8</v>
      </c>
      <c r="AA18" t="n">
        <v>12</v>
      </c>
      <c r="AB18" t="n">
        <v>13.9</v>
      </c>
      <c r="AC18" t="n">
        <v>11.3</v>
      </c>
      <c r="AD18" t="n">
        <v>13.7</v>
      </c>
      <c r="AE18" t="n">
        <v>10</v>
      </c>
      <c r="AF18" t="n">
        <v>13.8</v>
      </c>
    </row>
    <row r="19">
      <c r="A19" t="s">
        <v>3</v>
      </c>
      <c r="B19" t="s">
        <v>308</v>
      </c>
      <c r="C19" t="s">
        <v>198</v>
      </c>
      <c r="D19" t="s">
        <v>309</v>
      </c>
      <c r="E19" t="s">
        <v>200</v>
      </c>
      <c r="F19" t="n">
        <v>19.5</v>
      </c>
      <c r="G19" t="n">
        <v>18.1</v>
      </c>
      <c r="H19" t="n">
        <v>19.3</v>
      </c>
      <c r="I19" t="n">
        <v>23.2</v>
      </c>
      <c r="J19" t="n">
        <v>30.7</v>
      </c>
      <c r="K19" t="n">
        <v>29.8</v>
      </c>
      <c r="L19" t="n">
        <v>47.4</v>
      </c>
      <c r="M19" t="n">
        <v>47.6</v>
      </c>
      <c r="N19" t="n">
        <v>48.8</v>
      </c>
      <c r="O19" t="n">
        <v>35.5</v>
      </c>
      <c r="P19" t="n">
        <v>33</v>
      </c>
      <c r="Q19" t="n">
        <v>26.9</v>
      </c>
      <c r="R19" t="n">
        <v>23.9</v>
      </c>
      <c r="S19" t="n">
        <v>15.7</v>
      </c>
      <c r="T19" t="n">
        <v>15.1</v>
      </c>
      <c r="U19" t="n">
        <v>16.2</v>
      </c>
      <c r="V19" t="n">
        <v>14.7</v>
      </c>
      <c r="W19" t="n">
        <v>18.9</v>
      </c>
      <c r="X19" t="n">
        <v>15.3</v>
      </c>
      <c r="Y19" t="n">
        <v>7.7</v>
      </c>
      <c r="Z19" t="n">
        <v>18.6</v>
      </c>
      <c r="AA19" t="n">
        <v>16.8</v>
      </c>
      <c r="AB19" t="n">
        <v>22.6</v>
      </c>
      <c r="AC19" t="n">
        <v>15.1</v>
      </c>
      <c r="AD19" t="n">
        <v>22.1</v>
      </c>
      <c r="AE19" t="n">
        <v>22.3</v>
      </c>
      <c r="AF19" t="n">
        <v>22</v>
      </c>
    </row>
    <row r="20">
      <c r="A20" t="s">
        <v>3</v>
      </c>
      <c r="B20" t="s">
        <v>310</v>
      </c>
      <c r="C20" t="s">
        <v>198</v>
      </c>
      <c r="D20" t="s">
        <v>311</v>
      </c>
      <c r="E20" t="s">
        <v>200</v>
      </c>
      <c r="F20" t="n">
        <v>10.4</v>
      </c>
      <c r="G20" t="n">
        <v>9.6</v>
      </c>
      <c r="H20" t="n">
        <v>10.7</v>
      </c>
      <c r="I20" t="n">
        <v>12.1</v>
      </c>
      <c r="J20" t="n">
        <v>13.5</v>
      </c>
      <c r="K20" t="n">
        <v>10.8</v>
      </c>
      <c r="L20" t="n">
        <v>13.4</v>
      </c>
      <c r="M20" t="n">
        <v>11.9</v>
      </c>
      <c r="N20" t="n">
        <v>13.6</v>
      </c>
      <c r="O20" t="n">
        <v>12.2</v>
      </c>
      <c r="P20" t="n">
        <v>14.9</v>
      </c>
      <c r="Q20" t="n">
        <v>13.4</v>
      </c>
      <c r="R20" t="n">
        <v>12.5</v>
      </c>
      <c r="S20" t="n">
        <v>11.6</v>
      </c>
      <c r="T20" t="n">
        <v>19.3</v>
      </c>
      <c r="U20" t="n">
        <v>21.9</v>
      </c>
      <c r="V20" t="n">
        <v>20.3</v>
      </c>
      <c r="W20" t="n">
        <v>23.1</v>
      </c>
      <c r="X20" t="n">
        <v>35.9</v>
      </c>
      <c r="Y20" t="n">
        <v>37.3</v>
      </c>
      <c r="Z20" t="n">
        <v>17.5</v>
      </c>
      <c r="AA20" t="n">
        <v>13.2</v>
      </c>
      <c r="AB20" t="n">
        <v>51.9</v>
      </c>
      <c r="AC20" t="n">
        <v>34.1</v>
      </c>
      <c r="AD20" t="n">
        <v>49.8</v>
      </c>
      <c r="AE20" t="n">
        <v>22.2</v>
      </c>
      <c r="AF20" t="n">
        <v>20</v>
      </c>
    </row>
    <row r="21">
      <c r="A21" t="s">
        <v>3</v>
      </c>
      <c r="B21" t="s">
        <v>312</v>
      </c>
      <c r="C21" t="s">
        <v>198</v>
      </c>
      <c r="D21" t="s">
        <v>313</v>
      </c>
      <c r="E21" t="s">
        <v>200</v>
      </c>
      <c r="F21" t="n">
        <v>15</v>
      </c>
      <c r="G21" t="n">
        <v>13.8</v>
      </c>
      <c r="H21" t="n">
        <v>21.2</v>
      </c>
      <c r="I21" t="n">
        <v>23.6</v>
      </c>
      <c r="J21" t="n">
        <v>27.1</v>
      </c>
      <c r="K21" t="n">
        <v>21.8</v>
      </c>
      <c r="L21" t="n">
        <v>27.3</v>
      </c>
      <c r="M21" t="n">
        <v>26.6</v>
      </c>
      <c r="N21" t="n">
        <v>30.9</v>
      </c>
      <c r="O21" t="n">
        <v>28.4</v>
      </c>
      <c r="P21" t="n">
        <v>28.8</v>
      </c>
      <c r="Q21" t="n">
        <v>25</v>
      </c>
      <c r="R21" t="n">
        <v>25.3</v>
      </c>
      <c r="S21" t="n">
        <v>17</v>
      </c>
      <c r="T21" t="n">
        <v>24.6</v>
      </c>
      <c r="U21" t="n">
        <v>35.1</v>
      </c>
      <c r="V21" t="n">
        <v>29.7</v>
      </c>
      <c r="W21" t="n">
        <v>31.5</v>
      </c>
      <c r="X21" t="n">
        <v>38.5</v>
      </c>
      <c r="Y21" t="n">
        <v>38.9</v>
      </c>
      <c r="Z21" t="n">
        <v>22.7</v>
      </c>
      <c r="AA21" t="n">
        <v>19.8</v>
      </c>
      <c r="AB21" t="n">
        <v>59.3</v>
      </c>
      <c r="AC21" t="n">
        <v>41.2</v>
      </c>
      <c r="AD21" t="n">
        <v>58.3</v>
      </c>
      <c r="AE21" t="n">
        <v>29.4</v>
      </c>
      <c r="AF21" t="n">
        <v>27</v>
      </c>
    </row>
    <row r="22">
      <c r="A22" t="s">
        <v>3</v>
      </c>
      <c r="B22" t="s">
        <v>314</v>
      </c>
      <c r="C22" t="s">
        <v>198</v>
      </c>
      <c r="D22" t="s">
        <v>315</v>
      </c>
      <c r="E22" t="s">
        <v>200</v>
      </c>
      <c r="F22" t="n">
        <v>4.6</v>
      </c>
      <c r="G22" t="n">
        <v>4.2</v>
      </c>
      <c r="H22" t="n">
        <v>10.5</v>
      </c>
      <c r="I22" t="n">
        <v>11.5</v>
      </c>
      <c r="J22" t="n">
        <v>13.6</v>
      </c>
      <c r="K22" t="n">
        <v>11</v>
      </c>
      <c r="L22" t="n">
        <v>13.9</v>
      </c>
      <c r="M22" t="n">
        <v>14.7</v>
      </c>
      <c r="N22" t="n">
        <v>17.3</v>
      </c>
      <c r="O22" t="n">
        <v>16.2</v>
      </c>
      <c r="P22" t="n">
        <v>13.9</v>
      </c>
      <c r="Q22" t="n">
        <v>11.6</v>
      </c>
      <c r="R22" t="n">
        <v>12.8</v>
      </c>
      <c r="S22" t="n">
        <v>5.4</v>
      </c>
      <c r="T22" t="n">
        <v>5.3</v>
      </c>
      <c r="U22" t="n">
        <v>13.2</v>
      </c>
      <c r="V22" t="n">
        <v>9.4</v>
      </c>
      <c r="W22" t="n">
        <v>8.4</v>
      </c>
      <c r="X22" t="n">
        <v>2.6</v>
      </c>
      <c r="Y22" t="n">
        <v>1.6</v>
      </c>
      <c r="Z22" t="n">
        <v>5.2</v>
      </c>
      <c r="AA22" t="n">
        <v>6.6</v>
      </c>
      <c r="AB22" t="n">
        <v>7.4</v>
      </c>
      <c r="AC22" t="n">
        <v>7.1</v>
      </c>
      <c r="AD22" t="n">
        <v>8.5</v>
      </c>
      <c r="AE22" t="n">
        <v>7.2</v>
      </c>
      <c r="AF22" t="n">
        <v>7</v>
      </c>
    </row>
    <row r="23">
      <c r="A23" t="s">
        <v>3</v>
      </c>
      <c r="B23" t="s">
        <v>316</v>
      </c>
      <c r="C23" t="s">
        <v>198</v>
      </c>
      <c r="D23" t="s">
        <v>317</v>
      </c>
      <c r="E23" t="s">
        <v>200</v>
      </c>
      <c r="F23" t="n">
        <v>20.9</v>
      </c>
      <c r="G23" t="n">
        <v>24.6</v>
      </c>
      <c r="H23" t="n">
        <v>25.7</v>
      </c>
      <c r="I23" t="n">
        <v>27</v>
      </c>
      <c r="J23" t="n">
        <v>23.2</v>
      </c>
      <c r="K23" t="n">
        <v>25.3</v>
      </c>
      <c r="L23" t="n">
        <v>26.6</v>
      </c>
      <c r="M23" t="n">
        <v>23.4</v>
      </c>
      <c r="N23" t="n">
        <v>24</v>
      </c>
      <c r="O23" t="n">
        <v>22.7</v>
      </c>
      <c r="P23" t="n">
        <v>17.4</v>
      </c>
      <c r="Q23" t="n">
        <v>22.5</v>
      </c>
      <c r="R23" t="n">
        <v>26.1</v>
      </c>
      <c r="S23" t="n">
        <v>25.9</v>
      </c>
      <c r="T23" t="n">
        <v>46.4</v>
      </c>
      <c r="U23" t="n">
        <v>50.4</v>
      </c>
      <c r="V23" t="n">
        <v>35.7</v>
      </c>
      <c r="W23" t="n">
        <v>36.4</v>
      </c>
      <c r="X23" t="n">
        <v>34.3</v>
      </c>
      <c r="Y23" t="n">
        <v>25.4</v>
      </c>
      <c r="Z23" t="n">
        <v>35.7</v>
      </c>
      <c r="AA23" t="n">
        <v>35.4</v>
      </c>
      <c r="AB23" t="n">
        <v>42.9</v>
      </c>
      <c r="AC23" t="n">
        <v>35</v>
      </c>
      <c r="AD23" t="n">
        <v>38.4</v>
      </c>
      <c r="AE23" t="n">
        <v>45.2</v>
      </c>
      <c r="AF23" t="n">
        <v>47.7</v>
      </c>
    </row>
    <row r="24">
      <c r="A24" t="s">
        <v>3</v>
      </c>
      <c r="B24" t="s">
        <v>318</v>
      </c>
      <c r="C24" t="s">
        <v>198</v>
      </c>
      <c r="D24" t="s">
        <v>319</v>
      </c>
      <c r="E24" t="s">
        <v>200</v>
      </c>
      <c r="F24" t="n">
        <v>145.9</v>
      </c>
      <c r="G24" t="n">
        <v>116.2</v>
      </c>
      <c r="H24" t="n">
        <v>114.7</v>
      </c>
      <c r="I24" t="n">
        <v>144.3</v>
      </c>
      <c r="J24" t="n">
        <v>194.4</v>
      </c>
      <c r="K24" t="n">
        <v>152.9</v>
      </c>
      <c r="L24" t="n">
        <v>205.8</v>
      </c>
      <c r="M24" t="n">
        <v>196.5</v>
      </c>
      <c r="N24" t="n">
        <v>210.2</v>
      </c>
      <c r="O24" t="n">
        <v>165.1</v>
      </c>
      <c r="P24" t="n">
        <v>141.9</v>
      </c>
      <c r="Q24" t="n">
        <v>105.5</v>
      </c>
      <c r="R24" t="n">
        <v>119.7</v>
      </c>
      <c r="S24" t="n">
        <v>94</v>
      </c>
      <c r="T24" t="n">
        <v>116.4</v>
      </c>
      <c r="U24" t="n">
        <v>157.5</v>
      </c>
      <c r="V24" t="n">
        <v>146</v>
      </c>
      <c r="W24" t="n">
        <v>137.8</v>
      </c>
      <c r="X24" t="n">
        <v>124.7</v>
      </c>
      <c r="Y24" t="n">
        <v>102.7</v>
      </c>
      <c r="Z24" t="n">
        <v>87.4</v>
      </c>
      <c r="AA24" t="n">
        <v>95</v>
      </c>
      <c r="AB24" t="n">
        <v>152.7</v>
      </c>
      <c r="AC24" t="n">
        <v>142.4</v>
      </c>
      <c r="AD24" t="n">
        <v>190.2</v>
      </c>
      <c r="AE24" t="n">
        <v>190.2</v>
      </c>
      <c r="AF24" t="n">
        <v>224.7</v>
      </c>
    </row>
    <row r="25">
      <c r="A25" t="s">
        <v>3</v>
      </c>
      <c r="B25" t="s">
        <v>320</v>
      </c>
      <c r="C25" t="s">
        <v>198</v>
      </c>
      <c r="D25" t="s">
        <v>321</v>
      </c>
      <c r="E25" t="s">
        <v>200</v>
      </c>
      <c r="F25" t="n">
        <v>9.9</v>
      </c>
      <c r="G25" t="n">
        <v>10.1</v>
      </c>
      <c r="H25" t="n">
        <v>11.7</v>
      </c>
      <c r="I25" t="n">
        <v>12.9</v>
      </c>
      <c r="J25" t="n">
        <v>21.2</v>
      </c>
      <c r="K25" t="n">
        <v>16.1</v>
      </c>
      <c r="L25" t="n">
        <v>18.4</v>
      </c>
      <c r="M25" t="n">
        <v>20.8</v>
      </c>
      <c r="N25" t="n">
        <v>23.2</v>
      </c>
      <c r="O25" t="n">
        <v>17.1</v>
      </c>
      <c r="P25" t="n">
        <v>12.8</v>
      </c>
      <c r="Q25" t="n">
        <v>10</v>
      </c>
      <c r="R25" t="n">
        <v>9.7</v>
      </c>
      <c r="S25" t="n">
        <v>6.7</v>
      </c>
      <c r="T25" t="n">
        <v>10.9</v>
      </c>
      <c r="U25" t="n">
        <v>13.8</v>
      </c>
      <c r="V25" t="n">
        <v>12.9</v>
      </c>
      <c r="W25" t="n">
        <v>12.9</v>
      </c>
      <c r="X25" t="n">
        <v>13.7</v>
      </c>
      <c r="Y25" t="n">
        <v>6.8</v>
      </c>
      <c r="Z25" t="n">
        <v>6.2</v>
      </c>
      <c r="AA25" t="n">
        <v>5.9</v>
      </c>
      <c r="AB25" t="n">
        <v>17.9</v>
      </c>
      <c r="AC25" t="n">
        <v>16.1</v>
      </c>
      <c r="AD25" t="n">
        <v>16.1</v>
      </c>
      <c r="AE25" t="n">
        <v>21.3</v>
      </c>
      <c r="AF25" t="n">
        <v>16.2</v>
      </c>
    </row>
    <row r="26">
      <c r="A26" t="s">
        <v>3</v>
      </c>
      <c r="B26" t="s">
        <v>322</v>
      </c>
      <c r="C26" t="s">
        <v>198</v>
      </c>
      <c r="D26" t="s">
        <v>323</v>
      </c>
      <c r="E26" t="s">
        <v>200</v>
      </c>
      <c r="F26" t="n">
        <v>113.8</v>
      </c>
      <c r="G26" t="n">
        <v>80.6</v>
      </c>
      <c r="H26" t="n">
        <v>75.3</v>
      </c>
      <c r="I26" t="n">
        <v>86.4</v>
      </c>
      <c r="J26" t="n">
        <v>144.8</v>
      </c>
      <c r="K26" t="n">
        <v>110.6</v>
      </c>
      <c r="L26" t="n">
        <v>147.1</v>
      </c>
      <c r="M26" t="n">
        <v>144.5</v>
      </c>
      <c r="N26" t="n">
        <v>169</v>
      </c>
      <c r="O26" t="n">
        <v>123.5</v>
      </c>
      <c r="P26" t="n">
        <v>108.9</v>
      </c>
      <c r="Q26" t="n">
        <v>80.4</v>
      </c>
      <c r="R26" t="n">
        <v>77.6</v>
      </c>
      <c r="S26" t="n">
        <v>60.3</v>
      </c>
      <c r="T26" t="n">
        <v>67.1</v>
      </c>
      <c r="U26" t="n">
        <v>83.3</v>
      </c>
      <c r="V26" t="n">
        <v>81.9</v>
      </c>
      <c r="W26" t="n">
        <v>82.7</v>
      </c>
      <c r="X26" t="n">
        <v>72.4</v>
      </c>
      <c r="Y26" t="n">
        <v>62.9</v>
      </c>
      <c r="Z26" t="n">
        <v>57</v>
      </c>
      <c r="AA26" t="n">
        <v>64.3</v>
      </c>
      <c r="AB26" t="n">
        <v>79.3</v>
      </c>
      <c r="AC26" t="n">
        <v>88.2</v>
      </c>
      <c r="AD26" t="n">
        <v>137</v>
      </c>
      <c r="AE26" t="n">
        <v>124</v>
      </c>
      <c r="AF26" t="n">
        <v>169.5</v>
      </c>
    </row>
    <row r="27">
      <c r="A27" t="s">
        <v>3</v>
      </c>
      <c r="B27" t="s">
        <v>324</v>
      </c>
      <c r="C27" t="s">
        <v>198</v>
      </c>
      <c r="D27" t="s">
        <v>325</v>
      </c>
      <c r="E27" t="s">
        <v>200</v>
      </c>
      <c r="F27" t="n">
        <v>44.1</v>
      </c>
      <c r="G27" t="n">
        <v>39.1</v>
      </c>
      <c r="H27" t="n">
        <v>44.9</v>
      </c>
      <c r="I27" t="n">
        <v>52.7</v>
      </c>
      <c r="J27" t="n">
        <v>84.7</v>
      </c>
      <c r="K27" t="n">
        <v>66.6</v>
      </c>
      <c r="L27" t="n">
        <v>92</v>
      </c>
      <c r="M27" t="n">
        <v>90.9</v>
      </c>
      <c r="N27" t="n">
        <v>96.1</v>
      </c>
      <c r="O27" t="n">
        <v>78.2</v>
      </c>
      <c r="P27" t="n">
        <v>64.8</v>
      </c>
      <c r="Q27" t="n">
        <v>48.3</v>
      </c>
      <c r="R27" t="n">
        <v>44.4</v>
      </c>
      <c r="S27" t="n">
        <v>29.3</v>
      </c>
      <c r="T27" t="n">
        <v>39.9</v>
      </c>
      <c r="U27" t="n">
        <v>62.5</v>
      </c>
      <c r="V27" t="n">
        <v>57.3</v>
      </c>
      <c r="W27" t="n">
        <v>51.3</v>
      </c>
      <c r="X27" t="n">
        <v>45.3</v>
      </c>
      <c r="Y27" t="n">
        <v>41.8</v>
      </c>
      <c r="Z27" t="n">
        <v>29.5</v>
      </c>
      <c r="AA27" t="n">
        <v>32.6</v>
      </c>
      <c r="AB27" t="n">
        <v>53.1</v>
      </c>
      <c r="AC27" t="n">
        <v>50.5</v>
      </c>
      <c r="AD27" t="n">
        <v>52.3</v>
      </c>
      <c r="AE27" t="n">
        <v>52.2</v>
      </c>
      <c r="AF27" t="n">
        <v>55.5</v>
      </c>
    </row>
    <row r="28">
      <c r="A28" t="s">
        <v>3</v>
      </c>
      <c r="B28" t="s">
        <v>326</v>
      </c>
      <c r="C28" t="s">
        <v>198</v>
      </c>
      <c r="D28" t="s">
        <v>327</v>
      </c>
      <c r="E28" t="s">
        <v>200</v>
      </c>
      <c r="F28" t="n">
        <v>18.3</v>
      </c>
      <c r="G28" t="n">
        <v>18.8</v>
      </c>
      <c r="H28" t="n">
        <v>26</v>
      </c>
      <c r="I28" t="n">
        <v>35</v>
      </c>
      <c r="J28" t="n">
        <v>41.5</v>
      </c>
      <c r="K28" t="n">
        <v>30</v>
      </c>
      <c r="L28" t="n">
        <v>38.9</v>
      </c>
      <c r="M28" t="n">
        <v>36.1</v>
      </c>
      <c r="N28" t="n">
        <v>41.9</v>
      </c>
      <c r="O28" t="n">
        <v>36</v>
      </c>
      <c r="P28" t="n">
        <v>71.2</v>
      </c>
      <c r="Q28" t="n">
        <v>52.4</v>
      </c>
      <c r="R28" t="n">
        <v>49</v>
      </c>
      <c r="S28" t="n">
        <v>52.7</v>
      </c>
      <c r="T28" t="n">
        <v>66</v>
      </c>
      <c r="U28" t="n">
        <v>71.4</v>
      </c>
      <c r="V28" t="n">
        <v>77</v>
      </c>
      <c r="W28" t="n">
        <v>62.9</v>
      </c>
      <c r="X28" t="n">
        <v>58.1</v>
      </c>
      <c r="Y28" t="n">
        <v>54.9</v>
      </c>
      <c r="Z28" t="n">
        <v>64.9</v>
      </c>
      <c r="AA28" t="n">
        <v>66.7</v>
      </c>
      <c r="AB28" t="n">
        <v>86</v>
      </c>
      <c r="AC28" t="n">
        <v>91.1</v>
      </c>
      <c r="AD28" t="n">
        <v>101.4</v>
      </c>
      <c r="AE28" t="n">
        <v>84.1</v>
      </c>
      <c r="AF28" t="n">
        <v>79</v>
      </c>
    </row>
    <row r="29">
      <c r="A29" t="s">
        <v>3</v>
      </c>
      <c r="B29" t="s">
        <v>328</v>
      </c>
      <c r="C29" t="s">
        <v>198</v>
      </c>
      <c r="D29" t="s">
        <v>329</v>
      </c>
      <c r="E29" t="s">
        <v>200</v>
      </c>
      <c r="F29" t="n">
        <v>11.1</v>
      </c>
      <c r="G29" t="n">
        <v>10.8</v>
      </c>
      <c r="H29" t="n">
        <v>17.5</v>
      </c>
      <c r="I29" t="n">
        <v>19.9</v>
      </c>
      <c r="J29" t="n">
        <v>37.7</v>
      </c>
      <c r="K29" t="n">
        <v>27.2</v>
      </c>
      <c r="L29" t="n">
        <v>30.7</v>
      </c>
      <c r="M29" t="n">
        <v>27.2</v>
      </c>
      <c r="N29" t="n">
        <v>40.4</v>
      </c>
      <c r="O29" t="n">
        <v>31.9</v>
      </c>
      <c r="P29" t="n">
        <v>24.2</v>
      </c>
      <c r="Q29" t="n">
        <v>15.2</v>
      </c>
      <c r="R29" t="n">
        <v>21.5</v>
      </c>
      <c r="S29" t="n">
        <v>14.5</v>
      </c>
      <c r="T29" t="n">
        <v>14.3</v>
      </c>
      <c r="U29" t="n">
        <v>18.8</v>
      </c>
      <c r="V29" t="n">
        <v>13.2</v>
      </c>
      <c r="W29" t="n">
        <v>15.6</v>
      </c>
      <c r="X29" t="n">
        <v>13.1</v>
      </c>
      <c r="Y29" t="n">
        <v>10.7</v>
      </c>
      <c r="Z29" t="n">
        <v>18.3</v>
      </c>
      <c r="AA29" t="n">
        <v>20.9</v>
      </c>
      <c r="AB29" t="n">
        <v>26.6</v>
      </c>
      <c r="AC29" t="n">
        <v>26.4</v>
      </c>
      <c r="AD29" t="n">
        <v>30.2</v>
      </c>
      <c r="AE29" t="n">
        <v>18.9</v>
      </c>
      <c r="AF29" t="n">
        <v>17.1</v>
      </c>
    </row>
    <row r="30">
      <c r="A30" t="s">
        <v>3</v>
      </c>
      <c r="B30" t="s">
        <v>330</v>
      </c>
      <c r="C30" t="s">
        <v>198</v>
      </c>
      <c r="D30" t="s">
        <v>331</v>
      </c>
      <c r="E30" t="s">
        <v>200</v>
      </c>
      <c r="F30" t="n">
        <v>0.1</v>
      </c>
      <c r="G30" t="n">
        <v>0.1</v>
      </c>
      <c r="H30" t="n">
        <v>0.1</v>
      </c>
      <c r="I30" t="n">
        <v>0.2</v>
      </c>
      <c r="J30" t="n">
        <v>0.2</v>
      </c>
      <c r="K30" t="n">
        <v>0</v>
      </c>
      <c r="L30" t="n">
        <v>0.1</v>
      </c>
      <c r="M30" t="n">
        <v>0.1</v>
      </c>
      <c r="N30" t="n">
        <v>0.3</v>
      </c>
      <c r="O30" t="n">
        <v>0.3</v>
      </c>
      <c r="P30" t="n">
        <v>0.3</v>
      </c>
      <c r="Q30" t="n">
        <v>1.1</v>
      </c>
      <c r="R30" t="n">
        <v>0.3</v>
      </c>
      <c r="S30" t="n">
        <v>0.2</v>
      </c>
      <c r="T30" t="n">
        <v>0.7</v>
      </c>
      <c r="U30" t="n">
        <v>0.3</v>
      </c>
      <c r="V30" t="n">
        <v>0.2</v>
      </c>
      <c r="W30" t="n">
        <v>0.1</v>
      </c>
      <c r="X30" t="n">
        <v>0.2</v>
      </c>
      <c r="Y30" t="n">
        <v>0.1</v>
      </c>
      <c r="Z30" t="n">
        <v>0.2</v>
      </c>
      <c r="AA30" t="n">
        <v>0.2</v>
      </c>
      <c r="AB30" t="n">
        <v>0.2</v>
      </c>
      <c r="AC30" t="n">
        <v>0.2</v>
      </c>
      <c r="AD30" t="n">
        <v>0.1</v>
      </c>
      <c r="AE30" t="n">
        <v>0.2</v>
      </c>
      <c r="AF30" t="n">
        <v>0.4</v>
      </c>
    </row>
    <row r="31">
      <c r="A31" t="s">
        <v>3</v>
      </c>
      <c r="B31" t="s">
        <v>332</v>
      </c>
      <c r="C31" t="s">
        <v>198</v>
      </c>
      <c r="D31" t="s">
        <v>333</v>
      </c>
      <c r="E31" t="s">
        <v>200</v>
      </c>
      <c r="F31" t="n">
        <v>5</v>
      </c>
      <c r="G31" t="n">
        <v>4.9</v>
      </c>
      <c r="H31" t="n">
        <v>5.9</v>
      </c>
      <c r="I31" t="n">
        <v>12.8</v>
      </c>
      <c r="J31" t="n">
        <v>8.3</v>
      </c>
      <c r="K31" t="n">
        <v>4.5</v>
      </c>
      <c r="L31" t="n">
        <v>9.9</v>
      </c>
      <c r="M31" t="n">
        <v>10.2</v>
      </c>
      <c r="N31" t="n">
        <v>6.8</v>
      </c>
      <c r="O31" t="n">
        <v>4.2</v>
      </c>
      <c r="P31" t="n">
        <v>3.6</v>
      </c>
      <c r="Q31" t="n">
        <v>6.9</v>
      </c>
      <c r="R31" t="n">
        <v>3.2</v>
      </c>
      <c r="S31" t="n">
        <v>0.8</v>
      </c>
      <c r="T31" t="n">
        <v>2.5</v>
      </c>
      <c r="U31" t="n">
        <v>2.2</v>
      </c>
      <c r="V31" t="n">
        <v>1.7</v>
      </c>
      <c r="W31" t="n">
        <v>1.4</v>
      </c>
      <c r="X31" t="n">
        <v>1.1</v>
      </c>
      <c r="Y31" t="n">
        <v>1.9</v>
      </c>
      <c r="Z31" t="n">
        <v>1.9</v>
      </c>
      <c r="AA31" t="n">
        <v>2.8</v>
      </c>
      <c r="AB31" t="n">
        <v>1.9</v>
      </c>
      <c r="AC31" t="n">
        <v>5.6</v>
      </c>
      <c r="AD31" t="n">
        <v>3.9</v>
      </c>
      <c r="AE31" t="n">
        <v>1.5</v>
      </c>
      <c r="AF31" t="n">
        <v>0.8</v>
      </c>
    </row>
    <row r="32">
      <c r="A32" t="s">
        <v>3</v>
      </c>
      <c r="B32" t="s">
        <v>334</v>
      </c>
      <c r="C32" t="s">
        <v>198</v>
      </c>
      <c r="D32" t="s">
        <v>335</v>
      </c>
      <c r="E32" t="s">
        <v>200</v>
      </c>
      <c r="F32" t="n">
        <v>1.6</v>
      </c>
      <c r="G32" t="n">
        <v>1.8</v>
      </c>
      <c r="H32" t="n">
        <v>1.9</v>
      </c>
      <c r="I32" t="n">
        <v>1.9</v>
      </c>
      <c r="J32" t="n">
        <v>4.2</v>
      </c>
      <c r="K32" t="n">
        <v>3.7</v>
      </c>
      <c r="L32" t="n">
        <v>3.3</v>
      </c>
      <c r="M32" t="n">
        <v>4.6</v>
      </c>
      <c r="N32" t="n">
        <v>6.7</v>
      </c>
      <c r="O32" t="n">
        <v>8.1</v>
      </c>
      <c r="P32" t="n">
        <v>80.8</v>
      </c>
      <c r="Q32" t="n">
        <v>55.9</v>
      </c>
      <c r="R32" t="n">
        <v>41.6</v>
      </c>
      <c r="S32" t="n">
        <v>62.8</v>
      </c>
      <c r="T32" t="n">
        <v>78.6</v>
      </c>
      <c r="U32" t="n">
        <v>76.3</v>
      </c>
      <c r="V32" t="n">
        <v>94.5</v>
      </c>
      <c r="W32" t="n">
        <v>35.2</v>
      </c>
      <c r="X32" t="n">
        <v>41.7</v>
      </c>
      <c r="Y32" t="n">
        <v>40.4</v>
      </c>
      <c r="Z32" t="n">
        <v>43.2</v>
      </c>
      <c r="AA32" t="n">
        <v>42.5</v>
      </c>
      <c r="AB32" t="n">
        <v>56</v>
      </c>
      <c r="AC32" t="n">
        <v>57.7</v>
      </c>
      <c r="AD32" t="n">
        <v>66.1</v>
      </c>
      <c r="AE32" t="n">
        <v>63.9</v>
      </c>
      <c r="AF32" t="n">
        <v>55</v>
      </c>
    </row>
    <row r="33">
      <c r="A33" t="s">
        <v>3</v>
      </c>
      <c r="B33" t="s">
        <v>336</v>
      </c>
      <c r="C33" t="s">
        <v>198</v>
      </c>
      <c r="D33" t="s">
        <v>337</v>
      </c>
      <c r="E33" t="s">
        <v>200</v>
      </c>
      <c r="F33" t="n">
        <v>2.8</v>
      </c>
      <c r="G33" t="n">
        <v>3.3</v>
      </c>
      <c r="H33" t="n">
        <v>4.7</v>
      </c>
      <c r="I33" t="n">
        <v>2.4</v>
      </c>
      <c r="J33" t="n">
        <v>3.8</v>
      </c>
      <c r="K33" t="n">
        <v>2.6</v>
      </c>
      <c r="L33" t="n">
        <v>5.3</v>
      </c>
      <c r="M33" t="n">
        <v>4.9</v>
      </c>
      <c r="N33" t="n">
        <v>3.3</v>
      </c>
      <c r="O33" t="n">
        <v>2.6</v>
      </c>
      <c r="P33" t="n">
        <v>3.3</v>
      </c>
      <c r="Q33" t="n">
        <v>2.3</v>
      </c>
      <c r="R33" t="n">
        <v>2.2</v>
      </c>
      <c r="S33" t="n">
        <v>1.7</v>
      </c>
      <c r="T33" t="n">
        <v>2.2</v>
      </c>
      <c r="U33" t="n">
        <v>2.4</v>
      </c>
      <c r="V33" t="n">
        <v>4</v>
      </c>
      <c r="W33" t="n">
        <v>10.6</v>
      </c>
      <c r="X33" t="n">
        <v>2</v>
      </c>
      <c r="Y33" t="n">
        <v>2.4</v>
      </c>
      <c r="Z33" t="n">
        <v>2.1</v>
      </c>
      <c r="AA33" t="n">
        <v>2.2</v>
      </c>
      <c r="AB33" t="n">
        <v>4.4</v>
      </c>
      <c r="AC33" t="n">
        <v>3.8</v>
      </c>
      <c r="AD33" t="n">
        <v>2.6</v>
      </c>
      <c r="AE33" t="n">
        <v>1.5</v>
      </c>
      <c r="AF33" t="n">
        <v>1.1</v>
      </c>
    </row>
    <row r="34">
      <c r="A34" t="s">
        <v>3</v>
      </c>
      <c r="B34" t="s">
        <v>338</v>
      </c>
      <c r="C34" t="s">
        <v>198</v>
      </c>
      <c r="D34" t="s">
        <v>339</v>
      </c>
      <c r="E34" t="s">
        <v>200</v>
      </c>
      <c r="F34" t="n">
        <v>40.5</v>
      </c>
      <c r="G34" t="n">
        <v>36.8</v>
      </c>
      <c r="H34" t="n">
        <v>38.6</v>
      </c>
      <c r="I34" t="n">
        <v>48.3</v>
      </c>
      <c r="J34" t="n">
        <v>61</v>
      </c>
      <c r="K34" t="n">
        <v>56.2</v>
      </c>
      <c r="L34" t="n">
        <v>89.1</v>
      </c>
      <c r="M34" t="n">
        <v>78.4</v>
      </c>
      <c r="N34" t="n">
        <v>77.4</v>
      </c>
      <c r="O34" t="n">
        <v>72.5</v>
      </c>
      <c r="P34" t="n">
        <v>66.6</v>
      </c>
      <c r="Q34" t="n">
        <v>43.9</v>
      </c>
      <c r="R34" t="n">
        <v>43.7</v>
      </c>
      <c r="S34" t="n">
        <v>43.2</v>
      </c>
      <c r="T34" t="n">
        <v>39.5</v>
      </c>
      <c r="U34" t="n">
        <v>41.3</v>
      </c>
      <c r="V34" t="n">
        <v>52</v>
      </c>
      <c r="W34" t="n">
        <v>48.9</v>
      </c>
      <c r="X34" t="n">
        <v>40.1</v>
      </c>
      <c r="Y34" t="n">
        <v>41.1</v>
      </c>
      <c r="Z34" t="n">
        <v>48.7</v>
      </c>
      <c r="AA34" t="n">
        <v>48.6</v>
      </c>
      <c r="AB34" t="n">
        <v>57</v>
      </c>
      <c r="AC34" t="n">
        <v>65</v>
      </c>
      <c r="AD34" t="n">
        <v>71.4</v>
      </c>
      <c r="AE34" t="n">
        <v>59.2</v>
      </c>
      <c r="AF34" t="n">
        <v>73.1</v>
      </c>
    </row>
    <row r="35">
      <c r="A35" t="s">
        <v>3</v>
      </c>
      <c r="B35" t="s">
        <v>340</v>
      </c>
      <c r="C35" t="s">
        <v>198</v>
      </c>
      <c r="D35" t="s">
        <v>341</v>
      </c>
      <c r="E35" t="s">
        <v>200</v>
      </c>
      <c r="F35" t="n">
        <v>81.8</v>
      </c>
      <c r="G35" t="n">
        <v>90.4</v>
      </c>
      <c r="H35" t="n">
        <v>117.2</v>
      </c>
      <c r="I35" t="n">
        <v>151</v>
      </c>
      <c r="J35" t="n">
        <v>220.7</v>
      </c>
      <c r="K35" t="n">
        <v>218.8</v>
      </c>
      <c r="L35" t="n">
        <v>282.3</v>
      </c>
      <c r="M35" t="n">
        <v>262.2</v>
      </c>
      <c r="N35" t="n">
        <v>209.8</v>
      </c>
      <c r="O35" t="n">
        <v>181.1</v>
      </c>
      <c r="P35" t="n">
        <v>155.2</v>
      </c>
      <c r="Q35" t="n">
        <v>114.7</v>
      </c>
      <c r="R35" t="n">
        <v>113.8</v>
      </c>
      <c r="S35" t="n">
        <v>84.9</v>
      </c>
      <c r="T35" t="n">
        <v>130.2</v>
      </c>
      <c r="U35" t="n">
        <v>121.9</v>
      </c>
      <c r="V35" t="n">
        <v>96.9</v>
      </c>
      <c r="W35" t="n">
        <v>141.4</v>
      </c>
      <c r="X35" t="n">
        <v>145.5</v>
      </c>
      <c r="Y35" t="n">
        <v>128.3</v>
      </c>
      <c r="Z35" t="n">
        <v>187.6</v>
      </c>
      <c r="AA35" t="n">
        <v>174.5</v>
      </c>
      <c r="AB35" t="n">
        <v>224.2</v>
      </c>
      <c r="AC35" t="n">
        <v>288.6</v>
      </c>
      <c r="AD35" t="n">
        <v>306.5</v>
      </c>
      <c r="AE35" t="n">
        <v>230.7</v>
      </c>
      <c r="AF35" t="n">
        <v>153</v>
      </c>
    </row>
    <row r="36">
      <c r="A36" t="s">
        <v>3</v>
      </c>
      <c r="B36" t="s">
        <v>342</v>
      </c>
      <c r="C36" t="s">
        <v>198</v>
      </c>
      <c r="D36" t="s">
        <v>343</v>
      </c>
      <c r="E36" t="s">
        <v>200</v>
      </c>
      <c r="F36" t="n">
        <v>19.6</v>
      </c>
      <c r="G36" t="n">
        <v>20.5</v>
      </c>
      <c r="H36" t="n">
        <v>26.3</v>
      </c>
      <c r="I36" t="n">
        <v>19.8</v>
      </c>
      <c r="J36" t="n">
        <v>30.3</v>
      </c>
      <c r="K36" t="n">
        <v>41.2</v>
      </c>
      <c r="L36" t="n">
        <v>72.5</v>
      </c>
      <c r="M36" t="n">
        <v>67.7</v>
      </c>
      <c r="N36" t="n">
        <v>61.2</v>
      </c>
      <c r="O36" t="n">
        <v>36.6</v>
      </c>
      <c r="P36" t="n">
        <v>6.8</v>
      </c>
      <c r="Q36" t="n">
        <v>18.9</v>
      </c>
      <c r="R36" t="n">
        <v>15.8</v>
      </c>
      <c r="S36" t="n">
        <v>11.7</v>
      </c>
      <c r="T36" t="n">
        <v>13.7</v>
      </c>
      <c r="U36" t="n">
        <v>17.5</v>
      </c>
      <c r="V36" t="n">
        <v>13.7</v>
      </c>
      <c r="W36" t="n">
        <v>19.2</v>
      </c>
      <c r="X36" t="n">
        <v>19.2</v>
      </c>
      <c r="Y36" t="n">
        <v>14.9</v>
      </c>
      <c r="Z36" t="n">
        <v>21</v>
      </c>
      <c r="AA36" t="n">
        <v>21.6</v>
      </c>
      <c r="AB36" t="n">
        <v>18.5</v>
      </c>
      <c r="AC36" t="n">
        <v>18.1</v>
      </c>
      <c r="AD36" t="n">
        <v>20.8</v>
      </c>
      <c r="AE36" t="n">
        <v>23.3</v>
      </c>
      <c r="AF36" t="n">
        <v>20.3</v>
      </c>
    </row>
    <row r="37">
      <c r="A37" t="s">
        <v>3</v>
      </c>
      <c r="B37" t="s">
        <v>344</v>
      </c>
      <c r="C37" t="s">
        <v>198</v>
      </c>
      <c r="D37" t="s">
        <v>345</v>
      </c>
      <c r="E37" t="s">
        <v>200</v>
      </c>
      <c r="F37" t="n">
        <v>10.7</v>
      </c>
      <c r="G37" t="n">
        <v>7.2</v>
      </c>
      <c r="H37" t="n">
        <v>7.6</v>
      </c>
      <c r="I37" t="n">
        <v>9.5</v>
      </c>
      <c r="J37" t="n">
        <v>19.6</v>
      </c>
      <c r="K37" t="n">
        <v>19.7</v>
      </c>
      <c r="L37" t="n">
        <v>19.2</v>
      </c>
      <c r="M37" t="n">
        <v>17.1</v>
      </c>
      <c r="N37" t="n">
        <v>18.2</v>
      </c>
      <c r="O37" t="n">
        <v>12.5</v>
      </c>
      <c r="P37" t="n">
        <v>13</v>
      </c>
      <c r="Q37" t="n">
        <v>8.2</v>
      </c>
      <c r="R37" t="n">
        <v>6.9</v>
      </c>
      <c r="S37" t="n">
        <v>7.1</v>
      </c>
      <c r="T37" t="n">
        <v>8</v>
      </c>
      <c r="U37" t="n">
        <v>7.1</v>
      </c>
      <c r="V37" t="n">
        <v>5.1</v>
      </c>
      <c r="W37" t="n">
        <v>2.6</v>
      </c>
      <c r="X37" t="n">
        <v>1.9</v>
      </c>
      <c r="Y37" t="n">
        <v>2</v>
      </c>
      <c r="Z37" t="n">
        <v>48.3</v>
      </c>
      <c r="AA37" t="n">
        <v>30.4</v>
      </c>
      <c r="AB37" t="n">
        <v>46.3</v>
      </c>
      <c r="AC37" t="n">
        <v>23.4</v>
      </c>
      <c r="AD37" t="n">
        <v>31.5</v>
      </c>
      <c r="AE37" t="n">
        <v>28.2</v>
      </c>
      <c r="AF37" t="n">
        <v>43.6</v>
      </c>
    </row>
    <row r="38">
      <c r="A38" t="s">
        <v>3</v>
      </c>
      <c r="B38" t="s">
        <v>346</v>
      </c>
      <c r="C38" t="s">
        <v>198</v>
      </c>
      <c r="D38" t="s">
        <v>347</v>
      </c>
      <c r="E38" t="s">
        <v>200</v>
      </c>
      <c r="F38" t="n">
        <v>70.3</v>
      </c>
      <c r="G38" t="n">
        <v>82.5</v>
      </c>
      <c r="H38" t="n">
        <v>110</v>
      </c>
      <c r="I38" t="n">
        <v>153.4</v>
      </c>
      <c r="J38" t="n">
        <v>224.5</v>
      </c>
      <c r="K38" t="n">
        <v>211.4</v>
      </c>
      <c r="L38" t="n">
        <v>257.7</v>
      </c>
      <c r="M38" t="n">
        <v>243.9</v>
      </c>
      <c r="N38" t="n">
        <v>192.4</v>
      </c>
      <c r="O38" t="n">
        <v>178.1</v>
      </c>
      <c r="P38" t="n">
        <v>165.1</v>
      </c>
      <c r="Q38" t="n">
        <v>117.2</v>
      </c>
      <c r="R38" t="n">
        <v>115.4</v>
      </c>
      <c r="S38" t="n">
        <v>74.5</v>
      </c>
      <c r="T38" t="n">
        <v>106.4</v>
      </c>
      <c r="U38" t="n">
        <v>93.5</v>
      </c>
      <c r="V38" t="n">
        <v>80.8</v>
      </c>
      <c r="W38" t="n">
        <v>113.6</v>
      </c>
      <c r="X38" t="n">
        <v>124.4</v>
      </c>
      <c r="Y38" t="n">
        <v>128.9</v>
      </c>
      <c r="Z38" t="n">
        <v>133.2</v>
      </c>
      <c r="AA38" t="n">
        <v>147.7</v>
      </c>
      <c r="AB38" t="n">
        <v>161.7</v>
      </c>
      <c r="AC38" t="n">
        <v>271.1</v>
      </c>
      <c r="AD38" t="n">
        <v>259.1</v>
      </c>
      <c r="AE38" t="n">
        <v>176.9</v>
      </c>
      <c r="AF38" t="n">
        <v>133.1</v>
      </c>
    </row>
    <row r="39">
      <c r="A39" t="s">
        <v>3</v>
      </c>
      <c r="B39" t="s">
        <v>348</v>
      </c>
      <c r="C39" t="s">
        <v>198</v>
      </c>
      <c r="D39" t="s">
        <v>349</v>
      </c>
      <c r="E39" t="s">
        <v>200</v>
      </c>
      <c r="F39" t="n">
        <v>82</v>
      </c>
      <c r="G39" t="n">
        <v>91.4</v>
      </c>
      <c r="H39" t="n">
        <v>100.6</v>
      </c>
      <c r="I39" t="n">
        <v>110.9</v>
      </c>
      <c r="J39" t="n">
        <v>112.4</v>
      </c>
      <c r="K39" t="n">
        <v>97.3</v>
      </c>
      <c r="L39" t="n">
        <v>98.4</v>
      </c>
      <c r="M39" t="n">
        <v>86.3</v>
      </c>
      <c r="N39" t="n">
        <v>86.7</v>
      </c>
      <c r="O39" t="n">
        <v>67.3</v>
      </c>
      <c r="P39" t="n">
        <v>52.8</v>
      </c>
      <c r="Q39" t="n">
        <v>44.4</v>
      </c>
      <c r="R39" t="n">
        <v>41.9</v>
      </c>
      <c r="S39" t="n">
        <v>44.1</v>
      </c>
      <c r="T39" t="n">
        <v>59.8</v>
      </c>
      <c r="U39" t="n">
        <v>51.4</v>
      </c>
      <c r="V39" t="n">
        <v>61.1</v>
      </c>
      <c r="W39" t="n">
        <v>54</v>
      </c>
      <c r="X39" t="n">
        <v>54.3</v>
      </c>
      <c r="Y39" t="n">
        <v>36.9</v>
      </c>
      <c r="Z39" t="n">
        <v>48.8</v>
      </c>
      <c r="AA39" t="n">
        <v>37.8</v>
      </c>
      <c r="AB39" t="n">
        <v>57.8</v>
      </c>
      <c r="AC39" t="n">
        <v>43.3</v>
      </c>
      <c r="AD39" t="n">
        <v>47.2</v>
      </c>
      <c r="AE39" t="n">
        <v>63.4</v>
      </c>
      <c r="AF39" t="n">
        <v>59.2</v>
      </c>
    </row>
    <row r="40">
      <c r="A40" t="s">
        <v>3</v>
      </c>
      <c r="B40" t="s">
        <v>350</v>
      </c>
      <c r="C40" t="s">
        <v>198</v>
      </c>
      <c r="D40" t="s">
        <v>351</v>
      </c>
      <c r="E40" t="s">
        <v>200</v>
      </c>
      <c r="F40" t="n">
        <v>10.6</v>
      </c>
      <c r="G40" t="n">
        <v>9.9</v>
      </c>
      <c r="H40" t="n">
        <v>9.4</v>
      </c>
      <c r="I40" t="n">
        <v>10.8</v>
      </c>
      <c r="J40" t="n">
        <v>16.5</v>
      </c>
      <c r="K40" t="n">
        <v>13.3</v>
      </c>
      <c r="L40" t="n">
        <v>24.9</v>
      </c>
      <c r="M40" t="n">
        <v>28</v>
      </c>
      <c r="N40" t="n">
        <v>46</v>
      </c>
      <c r="O40" t="n">
        <v>38.2</v>
      </c>
      <c r="P40" t="n">
        <v>41</v>
      </c>
      <c r="Q40" t="n">
        <v>46.7</v>
      </c>
      <c r="R40" t="n">
        <v>58.7</v>
      </c>
      <c r="S40" t="n">
        <v>41.9</v>
      </c>
      <c r="T40" t="n">
        <v>20.2</v>
      </c>
      <c r="U40" t="n">
        <v>83.2</v>
      </c>
      <c r="V40" t="n">
        <v>40.8</v>
      </c>
      <c r="W40" t="n">
        <v>34.4</v>
      </c>
      <c r="X40" t="n">
        <v>31.3</v>
      </c>
      <c r="Y40" t="n">
        <v>33.7</v>
      </c>
      <c r="Z40" t="n">
        <v>67.3</v>
      </c>
      <c r="AA40" t="n">
        <v>27</v>
      </c>
      <c r="AB40" t="n">
        <v>42</v>
      </c>
      <c r="AC40" t="n">
        <v>42.1</v>
      </c>
      <c r="AD40" t="n">
        <v>64.1</v>
      </c>
      <c r="AE40" t="n">
        <v>69</v>
      </c>
      <c r="AF40" t="n">
        <v>44.4</v>
      </c>
    </row>
    <row r="41">
      <c r="A41" t="s">
        <v>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</v>
      </c>
      <c r="B42" t="s">
        <v>354</v>
      </c>
      <c r="C42" t="s">
        <v>198</v>
      </c>
      <c r="D42" t="s">
        <v>355</v>
      </c>
      <c r="E42" t="s">
        <v>200</v>
      </c>
      <c r="F42" t="n">
        <v>41</v>
      </c>
      <c r="G42" t="n">
        <v>58.9</v>
      </c>
      <c r="H42" t="n">
        <v>65.8</v>
      </c>
      <c r="I42" t="n">
        <v>68.7</v>
      </c>
      <c r="J42" t="n">
        <v>82.6</v>
      </c>
      <c r="K42" t="n">
        <v>78</v>
      </c>
      <c r="L42" t="n">
        <v>99.6</v>
      </c>
      <c r="M42" t="n">
        <v>93.9</v>
      </c>
      <c r="N42" t="n">
        <v>97.9</v>
      </c>
      <c r="O42" t="n">
        <v>98.6</v>
      </c>
      <c r="P42" t="n">
        <v>81.1</v>
      </c>
      <c r="Q42" t="n">
        <v>59.7</v>
      </c>
      <c r="R42" t="n">
        <v>64.3</v>
      </c>
      <c r="S42" t="n">
        <v>81.6</v>
      </c>
      <c r="T42" t="n">
        <v>112.4</v>
      </c>
      <c r="U42" t="n">
        <v>147.7</v>
      </c>
      <c r="V42" t="n">
        <v>136.9</v>
      </c>
      <c r="W42" t="n">
        <v>133.9</v>
      </c>
      <c r="X42" t="n">
        <v>121.3</v>
      </c>
      <c r="Y42" t="n">
        <v>96.4</v>
      </c>
      <c r="Z42" t="n">
        <v>139.7</v>
      </c>
      <c r="AA42" t="n">
        <v>142.7</v>
      </c>
      <c r="AB42" t="n">
        <v>157.4</v>
      </c>
      <c r="AC42" t="n">
        <v>143.8</v>
      </c>
      <c r="AD42" t="n">
        <v>186.7</v>
      </c>
      <c r="AE42" t="n">
        <v>200.8</v>
      </c>
      <c r="AF42" t="n">
        <v>166.3</v>
      </c>
    </row>
    <row r="43">
      <c r="A43" t="s">
        <v>3</v>
      </c>
      <c r="B43" t="s">
        <v>356</v>
      </c>
      <c r="C43" t="s">
        <v>198</v>
      </c>
      <c r="D43" t="s">
        <v>357</v>
      </c>
      <c r="E43" t="s">
        <v>200</v>
      </c>
      <c r="F43" t="n">
        <v>64.7</v>
      </c>
      <c r="G43" t="n">
        <v>82</v>
      </c>
      <c r="H43" t="n">
        <v>88.8</v>
      </c>
      <c r="I43" t="n">
        <v>94.5</v>
      </c>
      <c r="J43" t="n">
        <v>115.7</v>
      </c>
      <c r="K43" t="n">
        <v>109.3</v>
      </c>
      <c r="L43" t="n">
        <v>145.7</v>
      </c>
      <c r="M43" t="n">
        <v>146.9</v>
      </c>
      <c r="N43" t="n">
        <v>158.5</v>
      </c>
      <c r="O43" t="n">
        <v>167.6</v>
      </c>
      <c r="P43" t="n">
        <v>146</v>
      </c>
      <c r="Q43" t="n">
        <v>118</v>
      </c>
      <c r="R43" t="n">
        <v>140.4</v>
      </c>
      <c r="S43" t="n">
        <v>146.7</v>
      </c>
      <c r="T43" t="n">
        <v>193</v>
      </c>
      <c r="U43" t="n">
        <v>266.9</v>
      </c>
      <c r="V43" t="n">
        <v>224.6</v>
      </c>
      <c r="W43" t="n">
        <v>280.3</v>
      </c>
      <c r="X43" t="n">
        <v>339.3</v>
      </c>
      <c r="Y43" t="n">
        <v>274.3</v>
      </c>
      <c r="Z43" t="n">
        <v>267.2</v>
      </c>
      <c r="AA43" t="n">
        <v>233.2</v>
      </c>
      <c r="AB43" t="n">
        <v>266.4</v>
      </c>
      <c r="AC43" t="n">
        <v>249.1</v>
      </c>
      <c r="AD43" t="n">
        <v>328</v>
      </c>
      <c r="AE43" t="n">
        <v>314.7</v>
      </c>
      <c r="AF43" t="n">
        <v>242</v>
      </c>
    </row>
    <row r="44">
      <c r="A44" t="s">
        <v>3</v>
      </c>
      <c r="B44" t="s">
        <v>358</v>
      </c>
      <c r="C44" t="s">
        <v>198</v>
      </c>
      <c r="D44" t="s">
        <v>359</v>
      </c>
      <c r="E44" t="s">
        <v>200</v>
      </c>
      <c r="F44" t="n">
        <v>637.4</v>
      </c>
      <c r="G44" t="n">
        <v>641.6</v>
      </c>
      <c r="H44" t="n">
        <v>715.2</v>
      </c>
      <c r="I44" t="n">
        <v>841.4</v>
      </c>
      <c r="J44" t="n">
        <v>1023.8</v>
      </c>
      <c r="K44" t="n">
        <v>941.3</v>
      </c>
      <c r="L44" t="n">
        <v>1230</v>
      </c>
      <c r="M44" t="n">
        <v>1133.2</v>
      </c>
      <c r="N44" t="n">
        <v>1118.2</v>
      </c>
      <c r="O44" t="n">
        <v>969.2</v>
      </c>
      <c r="P44" t="n">
        <v>906.7</v>
      </c>
      <c r="Q44" t="n">
        <v>748.8</v>
      </c>
      <c r="R44" t="n">
        <v>799.1</v>
      </c>
      <c r="S44" t="n">
        <v>700</v>
      </c>
      <c r="T44" t="n">
        <v>884.2</v>
      </c>
      <c r="U44" t="n">
        <v>1066.9</v>
      </c>
      <c r="V44" t="n">
        <v>949.3</v>
      </c>
      <c r="W44" t="n">
        <v>1035.1</v>
      </c>
      <c r="X44" t="n">
        <v>1103.1</v>
      </c>
      <c r="Y44" t="n">
        <v>909.9</v>
      </c>
      <c r="Z44" t="n">
        <v>1022.4</v>
      </c>
      <c r="AA44" t="n">
        <v>987</v>
      </c>
      <c r="AB44" t="n">
        <v>1301.3</v>
      </c>
      <c r="AC44" t="n">
        <v>1297.1</v>
      </c>
      <c r="AD44" t="n">
        <v>1506.2</v>
      </c>
      <c r="AE44" t="n">
        <v>1385.2</v>
      </c>
      <c r="AF44" t="n">
        <v>1216.7</v>
      </c>
    </row>
    <row r="45">
      <c r="A45" t="s">
        <v>3</v>
      </c>
      <c r="B45" t="s">
        <v>360</v>
      </c>
      <c r="C45" t="s">
        <v>198</v>
      </c>
      <c r="D45" t="s">
        <v>361</v>
      </c>
      <c r="E45" t="s">
        <v>200</v>
      </c>
      <c r="F45" t="n">
        <v>630.2</v>
      </c>
      <c r="G45" t="n">
        <v>633.6</v>
      </c>
      <c r="H45" t="n">
        <v>706.7</v>
      </c>
      <c r="I45" t="n">
        <v>833</v>
      </c>
      <c r="J45" t="n">
        <v>1014.8</v>
      </c>
      <c r="K45" t="n">
        <v>932.2</v>
      </c>
      <c r="L45" t="n">
        <v>1220</v>
      </c>
      <c r="M45" t="n">
        <v>1124.2</v>
      </c>
      <c r="N45" t="n">
        <v>1108.7</v>
      </c>
      <c r="O45" t="n">
        <v>959.8</v>
      </c>
      <c r="P45" t="n">
        <v>896</v>
      </c>
      <c r="Q45" t="n">
        <v>738.1</v>
      </c>
      <c r="R45" t="n">
        <v>787.9</v>
      </c>
      <c r="S45" t="n">
        <v>687.3</v>
      </c>
      <c r="T45" t="n">
        <v>871.7</v>
      </c>
      <c r="U45" t="n">
        <v>1053.7</v>
      </c>
      <c r="V45" t="n">
        <v>934</v>
      </c>
      <c r="W45" t="n">
        <v>1018.3</v>
      </c>
      <c r="X45" t="n">
        <v>1086.1</v>
      </c>
      <c r="Y45" t="n">
        <v>894.9</v>
      </c>
      <c r="Z45" t="n">
        <v>1008</v>
      </c>
      <c r="AA45" t="n">
        <v>973</v>
      </c>
      <c r="AB45" t="n">
        <v>1283</v>
      </c>
      <c r="AC45" t="n">
        <v>1277</v>
      </c>
      <c r="AD45" t="n">
        <v>1485.3</v>
      </c>
      <c r="AE45" t="n">
        <v>1362.4</v>
      </c>
      <c r="AF45" t="n">
        <v>1186.1</v>
      </c>
    </row>
    <row r="46">
      <c r="A46" t="s">
        <v>3</v>
      </c>
      <c r="B46" t="s">
        <v>362</v>
      </c>
      <c r="C46" t="s">
        <v>198</v>
      </c>
      <c r="D46" t="s">
        <v>363</v>
      </c>
      <c r="E46" t="s">
        <v>200</v>
      </c>
      <c r="F46" t="n">
        <v>23.7</v>
      </c>
      <c r="G46" t="n">
        <v>23.1</v>
      </c>
      <c r="H46" t="n">
        <v>23</v>
      </c>
      <c r="I46" t="n">
        <v>25.8</v>
      </c>
      <c r="J46" t="n">
        <v>33.1</v>
      </c>
      <c r="K46" t="n">
        <v>31.3</v>
      </c>
      <c r="L46" t="n">
        <v>46.1</v>
      </c>
      <c r="M46" t="n">
        <v>53</v>
      </c>
      <c r="N46" t="n">
        <v>60.6</v>
      </c>
      <c r="O46" t="n">
        <v>69</v>
      </c>
      <c r="P46" t="n">
        <v>64.9</v>
      </c>
      <c r="Q46" t="n">
        <v>58.3</v>
      </c>
      <c r="R46" t="n">
        <v>76.1</v>
      </c>
      <c r="S46" t="n">
        <v>65.1</v>
      </c>
      <c r="T46" t="n">
        <v>80.6</v>
      </c>
      <c r="U46" t="n">
        <v>119.2</v>
      </c>
      <c r="V46" t="n">
        <v>87.7</v>
      </c>
      <c r="W46" t="n">
        <v>146.4</v>
      </c>
      <c r="X46" t="n">
        <v>218</v>
      </c>
      <c r="Y46" t="n">
        <v>177.9</v>
      </c>
      <c r="Z46" t="n">
        <v>127.5</v>
      </c>
      <c r="AA46" t="n">
        <v>90.5</v>
      </c>
      <c r="AB46" t="n">
        <v>109</v>
      </c>
      <c r="AC46" t="n">
        <v>105.3</v>
      </c>
      <c r="AD46" t="n">
        <v>141.3</v>
      </c>
      <c r="AE46" t="n">
        <v>113.9</v>
      </c>
      <c r="AF46" t="n">
        <v>75.7</v>
      </c>
    </row>
    <row r="47">
      <c r="A47" t="s">
        <v>3</v>
      </c>
      <c r="B47" t="s">
        <v>364</v>
      </c>
      <c r="C47" t="s">
        <v>198</v>
      </c>
      <c r="D47" t="s">
        <v>365</v>
      </c>
      <c r="E47" t="s">
        <v>200</v>
      </c>
      <c r="F47" t="n">
        <v>112</v>
      </c>
      <c r="G47" t="n">
        <v>102.2</v>
      </c>
      <c r="H47" t="n">
        <v>111.9</v>
      </c>
      <c r="I47" t="n">
        <v>114.9</v>
      </c>
      <c r="J47" t="n">
        <v>119.8</v>
      </c>
      <c r="K47" t="n">
        <v>102.6</v>
      </c>
      <c r="L47" t="n">
        <v>95.8</v>
      </c>
      <c r="M47" t="n">
        <v>87.5</v>
      </c>
      <c r="N47" t="n">
        <v>82.9</v>
      </c>
      <c r="O47" t="n">
        <v>91.3</v>
      </c>
      <c r="P47" t="n">
        <v>99.3</v>
      </c>
      <c r="Q47" t="n">
        <v>87.5</v>
      </c>
      <c r="R47" t="n">
        <v>96.2</v>
      </c>
      <c r="S47" t="n">
        <v>101</v>
      </c>
      <c r="T47" t="n">
        <v>87.6</v>
      </c>
      <c r="U47" t="n">
        <v>80.5</v>
      </c>
      <c r="V47" t="n">
        <v>81.2</v>
      </c>
      <c r="W47" t="n">
        <v>81</v>
      </c>
      <c r="X47" t="n">
        <v>85.1</v>
      </c>
      <c r="Y47" t="n">
        <v>91.7</v>
      </c>
      <c r="Z47" t="n">
        <v>86.4</v>
      </c>
      <c r="AA47" t="n">
        <v>103.8</v>
      </c>
      <c r="AB47" t="n">
        <v>105.8</v>
      </c>
      <c r="AC47" t="n">
        <v>125.6</v>
      </c>
      <c r="AD47" t="n">
        <v>120.1</v>
      </c>
      <c r="AE47" t="n">
        <v>107.4</v>
      </c>
      <c r="AF47" t="n">
        <v>105.5</v>
      </c>
    </row>
    <row r="48">
      <c r="A48" t="s">
        <v>3</v>
      </c>
      <c r="B48" t="s">
        <v>366</v>
      </c>
      <c r="C48" t="s">
        <v>198</v>
      </c>
      <c r="D48" t="s">
        <v>367</v>
      </c>
      <c r="E48" t="s">
        <v>200</v>
      </c>
      <c r="F48" t="n">
        <v>191.7</v>
      </c>
      <c r="G48" t="n">
        <v>182.5</v>
      </c>
      <c r="H48" t="n">
        <v>192.3</v>
      </c>
      <c r="I48" t="n">
        <v>179.1</v>
      </c>
      <c r="J48" t="n">
        <v>187.3</v>
      </c>
      <c r="K48" t="n">
        <v>160.2</v>
      </c>
      <c r="L48" t="n">
        <v>154</v>
      </c>
      <c r="M48" t="n">
        <v>155.1</v>
      </c>
      <c r="N48" t="n">
        <v>147</v>
      </c>
      <c r="O48" t="n">
        <v>158.1</v>
      </c>
      <c r="P48" t="n">
        <v>177.8</v>
      </c>
      <c r="Q48" t="n">
        <v>167.3</v>
      </c>
      <c r="R48" t="n">
        <v>180.9</v>
      </c>
      <c r="S48" t="n">
        <v>187.8</v>
      </c>
      <c r="T48" t="n">
        <v>177.6</v>
      </c>
      <c r="U48" t="n">
        <v>179.7</v>
      </c>
      <c r="V48" t="n">
        <v>175.5</v>
      </c>
      <c r="W48" t="n">
        <v>175.7</v>
      </c>
      <c r="X48" t="n">
        <v>186.7</v>
      </c>
      <c r="Y48" t="n">
        <v>195.9</v>
      </c>
      <c r="Z48" t="n">
        <v>192.7</v>
      </c>
      <c r="AA48" t="n">
        <v>213.7</v>
      </c>
      <c r="AB48" t="n">
        <v>235.5</v>
      </c>
      <c r="AC48" t="n">
        <v>254.9</v>
      </c>
      <c r="AD48" t="n">
        <v>269.2</v>
      </c>
      <c r="AE48" t="n">
        <v>247</v>
      </c>
      <c r="AF48" t="n">
        <v>274.9</v>
      </c>
    </row>
    <row r="49">
      <c r="A49" t="s">
        <v>3</v>
      </c>
      <c r="B49" t="s">
        <v>368</v>
      </c>
      <c r="C49" t="s">
        <v>198</v>
      </c>
      <c r="D49" t="s">
        <v>369</v>
      </c>
      <c r="E49" t="s">
        <v>200</v>
      </c>
      <c r="F49" t="n">
        <v>61.8</v>
      </c>
      <c r="G49" t="n">
        <v>63.5</v>
      </c>
      <c r="H49" t="n">
        <v>60</v>
      </c>
      <c r="I49" t="n">
        <v>41.5</v>
      </c>
      <c r="J49" t="n">
        <v>42.7</v>
      </c>
      <c r="K49" t="n">
        <v>32.2</v>
      </c>
      <c r="L49" t="n">
        <v>39.1</v>
      </c>
      <c r="M49" t="n">
        <v>43.6</v>
      </c>
      <c r="N49" t="n">
        <v>35.4</v>
      </c>
      <c r="O49" t="n">
        <v>41.3</v>
      </c>
      <c r="P49" t="n">
        <v>46.3</v>
      </c>
      <c r="Q49" t="n">
        <v>49.1</v>
      </c>
      <c r="R49" t="n">
        <v>49.3</v>
      </c>
      <c r="S49" t="n">
        <v>49.6</v>
      </c>
      <c r="T49" t="n">
        <v>55.4</v>
      </c>
      <c r="U49" t="n">
        <v>56</v>
      </c>
      <c r="V49" t="n">
        <v>54.4</v>
      </c>
      <c r="W49" t="n">
        <v>51.9</v>
      </c>
      <c r="X49" t="n">
        <v>55.5</v>
      </c>
      <c r="Y49" t="n">
        <v>55.7</v>
      </c>
      <c r="Z49" t="n">
        <v>52.4</v>
      </c>
      <c r="AA49" t="n">
        <v>55.9</v>
      </c>
      <c r="AB49" t="n">
        <v>64.7</v>
      </c>
      <c r="AC49" t="n">
        <v>68.2</v>
      </c>
      <c r="AD49" t="n">
        <v>70.7</v>
      </c>
      <c r="AE49" t="n">
        <v>65.8</v>
      </c>
      <c r="AF49" t="n">
        <v>86.8</v>
      </c>
    </row>
    <row r="50">
      <c r="A50" t="s">
        <v>3</v>
      </c>
      <c r="B50" t="s">
        <v>370</v>
      </c>
      <c r="C50" t="s">
        <v>198</v>
      </c>
      <c r="D50" t="s">
        <v>371</v>
      </c>
      <c r="E50" t="s">
        <v>200</v>
      </c>
      <c r="F50" t="n">
        <v>17.9</v>
      </c>
      <c r="G50" t="n">
        <v>16.8</v>
      </c>
      <c r="H50" t="n">
        <v>20.4</v>
      </c>
      <c r="I50" t="n">
        <v>22.7</v>
      </c>
      <c r="J50" t="n">
        <v>24.8</v>
      </c>
      <c r="K50" t="n">
        <v>25.4</v>
      </c>
      <c r="L50" t="n">
        <v>19.1</v>
      </c>
      <c r="M50" t="n">
        <v>23.9</v>
      </c>
      <c r="N50" t="n">
        <v>28.7</v>
      </c>
      <c r="O50" t="n">
        <v>25.5</v>
      </c>
      <c r="P50" t="n">
        <v>32.1</v>
      </c>
      <c r="Q50" t="n">
        <v>30.7</v>
      </c>
      <c r="R50" t="n">
        <v>35.4</v>
      </c>
      <c r="S50" t="n">
        <v>37.2</v>
      </c>
      <c r="T50" t="n">
        <v>34.7</v>
      </c>
      <c r="U50" t="n">
        <v>43.2</v>
      </c>
      <c r="V50" t="n">
        <v>39.9</v>
      </c>
      <c r="W50" t="n">
        <v>42.8</v>
      </c>
      <c r="X50" t="n">
        <v>46.2</v>
      </c>
      <c r="Y50" t="n">
        <v>48.6</v>
      </c>
      <c r="Z50" t="n">
        <v>53.9</v>
      </c>
      <c r="AA50" t="n">
        <v>53.9</v>
      </c>
      <c r="AB50" t="n">
        <v>65</v>
      </c>
      <c r="AC50" t="n">
        <v>61</v>
      </c>
      <c r="AD50" t="n">
        <v>78.4</v>
      </c>
      <c r="AE50" t="n">
        <v>73.8</v>
      </c>
      <c r="AF50" t="n">
        <v>82.6</v>
      </c>
    </row>
    <row r="51">
      <c r="A51" t="s">
        <v>3</v>
      </c>
      <c r="B51" t="s">
        <v>372</v>
      </c>
      <c r="C51" t="s">
        <v>198</v>
      </c>
      <c r="D51" t="s">
        <v>373</v>
      </c>
      <c r="E51" t="s">
        <v>200</v>
      </c>
      <c r="F51" t="n">
        <v>13</v>
      </c>
      <c r="G51" t="n">
        <v>11.6</v>
      </c>
      <c r="H51" t="n">
        <v>15.3</v>
      </c>
      <c r="I51" t="n">
        <v>16.5</v>
      </c>
      <c r="J51" t="n">
        <v>18.6</v>
      </c>
      <c r="K51" t="n">
        <v>18.9</v>
      </c>
      <c r="L51" t="n">
        <v>12.6</v>
      </c>
      <c r="M51" t="n">
        <v>17.1</v>
      </c>
      <c r="N51" t="n">
        <v>20.9</v>
      </c>
      <c r="O51" t="n">
        <v>17.4</v>
      </c>
      <c r="P51" t="n">
        <v>23.3</v>
      </c>
      <c r="Q51" t="n">
        <v>21.6</v>
      </c>
      <c r="R51" t="n">
        <v>23.8</v>
      </c>
      <c r="S51" t="n">
        <v>23.8</v>
      </c>
      <c r="T51" t="n">
        <v>19.6</v>
      </c>
      <c r="U51" t="n">
        <v>27.7</v>
      </c>
      <c r="V51" t="n">
        <v>23.4</v>
      </c>
      <c r="W51" t="n">
        <v>24.6</v>
      </c>
      <c r="X51" t="n">
        <v>25.6</v>
      </c>
      <c r="Y51" t="n">
        <v>26.9</v>
      </c>
      <c r="Z51" t="n">
        <v>28.2</v>
      </c>
      <c r="AA51" t="n">
        <v>26</v>
      </c>
      <c r="AB51" t="n">
        <v>32.7</v>
      </c>
      <c r="AC51" t="n">
        <v>27.2</v>
      </c>
      <c r="AD51" t="n">
        <v>41.9</v>
      </c>
      <c r="AE51" t="n">
        <v>33.1</v>
      </c>
      <c r="AF51" t="n">
        <v>33.1</v>
      </c>
    </row>
    <row r="52">
      <c r="A52" t="s">
        <v>3</v>
      </c>
      <c r="B52" t="s">
        <v>374</v>
      </c>
      <c r="C52" t="s">
        <v>198</v>
      </c>
      <c r="D52" t="s">
        <v>375</v>
      </c>
      <c r="E52" t="s">
        <v>200</v>
      </c>
      <c r="F52" t="n">
        <v>2.3</v>
      </c>
      <c r="G52" t="n">
        <v>2.2</v>
      </c>
      <c r="H52" t="n">
        <v>2.4</v>
      </c>
      <c r="I52" t="n">
        <v>2.6</v>
      </c>
      <c r="J52" t="n">
        <v>3.8</v>
      </c>
      <c r="K52" t="n">
        <v>3.7</v>
      </c>
      <c r="L52" t="n">
        <v>3.5</v>
      </c>
      <c r="M52" t="n">
        <v>3.3</v>
      </c>
      <c r="N52" t="n">
        <v>3.5</v>
      </c>
      <c r="O52" t="n">
        <v>3.1</v>
      </c>
      <c r="P52" t="n">
        <v>3.3</v>
      </c>
      <c r="Q52" t="n">
        <v>3.1</v>
      </c>
      <c r="R52" t="n">
        <v>3.1</v>
      </c>
      <c r="S52" t="n">
        <v>3.5</v>
      </c>
      <c r="T52" t="n">
        <v>3.6</v>
      </c>
      <c r="U52" t="n">
        <v>3.4</v>
      </c>
      <c r="V52" t="n">
        <v>3.5</v>
      </c>
      <c r="W52" t="n">
        <v>3.5</v>
      </c>
      <c r="X52" t="n">
        <v>3.9</v>
      </c>
      <c r="Y52" t="n">
        <v>4.2</v>
      </c>
      <c r="Z52" t="n">
        <v>5.2</v>
      </c>
      <c r="AA52" t="n">
        <v>5.2</v>
      </c>
      <c r="AB52" t="n">
        <v>6.9</v>
      </c>
      <c r="AC52" t="n">
        <v>5.6</v>
      </c>
      <c r="AD52" t="n">
        <v>5.4</v>
      </c>
      <c r="AE52" t="n">
        <v>5</v>
      </c>
      <c r="AF52" t="n">
        <v>5.3</v>
      </c>
    </row>
    <row r="53">
      <c r="A53" t="s">
        <v>3</v>
      </c>
      <c r="B53" t="s">
        <v>376</v>
      </c>
      <c r="C53" t="s">
        <v>198</v>
      </c>
      <c r="D53" t="s">
        <v>377</v>
      </c>
      <c r="E53" t="s">
        <v>200</v>
      </c>
      <c r="F53" t="n">
        <v>31.3</v>
      </c>
      <c r="G53" t="n">
        <v>25.1</v>
      </c>
      <c r="H53" t="n">
        <v>27</v>
      </c>
      <c r="I53" t="n">
        <v>26</v>
      </c>
      <c r="J53" t="n">
        <v>29.9</v>
      </c>
      <c r="K53" t="n">
        <v>27.8</v>
      </c>
      <c r="L53" t="n">
        <v>29.9</v>
      </c>
      <c r="M53" t="n">
        <v>32</v>
      </c>
      <c r="N53" t="n">
        <v>31.2</v>
      </c>
      <c r="O53" t="n">
        <v>26.3</v>
      </c>
      <c r="P53" t="n">
        <v>26.7</v>
      </c>
      <c r="Q53" t="n">
        <v>31.1</v>
      </c>
      <c r="R53" t="n">
        <v>26.7</v>
      </c>
      <c r="S53" t="n">
        <v>35.6</v>
      </c>
      <c r="T53" t="n">
        <v>39.2</v>
      </c>
      <c r="U53" t="n">
        <v>36.3</v>
      </c>
      <c r="V53" t="n">
        <v>34.6</v>
      </c>
      <c r="W53" t="n">
        <v>41.3</v>
      </c>
      <c r="X53" t="n">
        <v>44</v>
      </c>
      <c r="Y53" t="n">
        <v>46.4</v>
      </c>
      <c r="Z53" t="n">
        <v>32.1</v>
      </c>
      <c r="AA53" t="n">
        <v>42.4</v>
      </c>
      <c r="AB53" t="n">
        <v>49.9</v>
      </c>
      <c r="AC53" t="n">
        <v>60.6</v>
      </c>
      <c r="AD53" t="n">
        <v>60.4</v>
      </c>
      <c r="AE53" t="n">
        <v>40.3</v>
      </c>
      <c r="AF53" t="n">
        <v>47.6</v>
      </c>
    </row>
    <row r="54">
      <c r="A54" t="s">
        <v>3</v>
      </c>
      <c r="B54" t="s">
        <v>378</v>
      </c>
      <c r="C54" t="s">
        <v>198</v>
      </c>
      <c r="D54" t="s">
        <v>379</v>
      </c>
      <c r="E54" t="s">
        <v>200</v>
      </c>
      <c r="F54" t="n">
        <v>52.2</v>
      </c>
      <c r="G54" t="n">
        <v>45.8</v>
      </c>
      <c r="H54" t="n">
        <v>46.8</v>
      </c>
      <c r="I54" t="n">
        <v>48.9</v>
      </c>
      <c r="J54" t="n">
        <v>55.2</v>
      </c>
      <c r="K54" t="n">
        <v>51.5</v>
      </c>
      <c r="L54" t="n">
        <v>55</v>
      </c>
      <c r="M54" t="n">
        <v>57.9</v>
      </c>
      <c r="N54" t="n">
        <v>52.9</v>
      </c>
      <c r="O54" t="n">
        <v>43.9</v>
      </c>
      <c r="P54" t="n">
        <v>46.3</v>
      </c>
      <c r="Q54" t="n">
        <v>50.4</v>
      </c>
      <c r="R54" t="n">
        <v>47</v>
      </c>
      <c r="S54" t="n">
        <v>59.2</v>
      </c>
      <c r="T54" t="n">
        <v>61.6</v>
      </c>
      <c r="U54" t="n">
        <v>60.4</v>
      </c>
      <c r="V54" t="n">
        <v>57.9</v>
      </c>
      <c r="W54" t="n">
        <v>64.2</v>
      </c>
      <c r="X54" t="n">
        <v>68.6</v>
      </c>
      <c r="Y54" t="n">
        <v>72.4</v>
      </c>
      <c r="Z54" t="n">
        <v>58</v>
      </c>
      <c r="AA54" t="n">
        <v>67.3</v>
      </c>
      <c r="AB54" t="n">
        <v>79.7</v>
      </c>
      <c r="AC54" t="n">
        <v>84.2</v>
      </c>
      <c r="AD54" t="n">
        <v>86</v>
      </c>
      <c r="AE54" t="n">
        <v>65.8</v>
      </c>
      <c r="AF54" t="n">
        <v>68</v>
      </c>
    </row>
    <row r="55">
      <c r="A55" t="s">
        <v>3</v>
      </c>
      <c r="B55" t="s">
        <v>380</v>
      </c>
      <c r="C55" t="s">
        <v>198</v>
      </c>
      <c r="D55" t="s">
        <v>381</v>
      </c>
      <c r="E55" t="s">
        <v>200</v>
      </c>
      <c r="F55" t="n">
        <v>20.9</v>
      </c>
      <c r="G55" t="n">
        <v>20.7</v>
      </c>
      <c r="H55" t="n">
        <v>19.8</v>
      </c>
      <c r="I55" t="n">
        <v>22.9</v>
      </c>
      <c r="J55" t="n">
        <v>25.3</v>
      </c>
      <c r="K55" t="n">
        <v>23.7</v>
      </c>
      <c r="L55" t="n">
        <v>25.1</v>
      </c>
      <c r="M55" t="n">
        <v>25.9</v>
      </c>
      <c r="N55" t="n">
        <v>21.7</v>
      </c>
      <c r="O55" t="n">
        <v>17.6</v>
      </c>
      <c r="P55" t="n">
        <v>19.6</v>
      </c>
      <c r="Q55" t="n">
        <v>19.3</v>
      </c>
      <c r="R55" t="n">
        <v>20.3</v>
      </c>
      <c r="S55" t="n">
        <v>23.6</v>
      </c>
      <c r="T55" t="n">
        <v>22.4</v>
      </c>
      <c r="U55" t="n">
        <v>24.1</v>
      </c>
      <c r="V55" t="n">
        <v>23.3</v>
      </c>
      <c r="W55" t="n">
        <v>22.9</v>
      </c>
      <c r="X55" t="n">
        <v>24.6</v>
      </c>
      <c r="Y55" t="n">
        <v>26</v>
      </c>
      <c r="Z55" t="n">
        <v>25.9</v>
      </c>
      <c r="AA55" t="n">
        <v>24.9</v>
      </c>
      <c r="AB55" t="n">
        <v>29.8</v>
      </c>
      <c r="AC55" t="n">
        <v>23.6</v>
      </c>
      <c r="AD55" t="n">
        <v>25.6</v>
      </c>
      <c r="AE55" t="n">
        <v>25.5</v>
      </c>
      <c r="AF55" t="n">
        <v>20.4</v>
      </c>
    </row>
    <row r="56">
      <c r="A56" t="s">
        <v>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</v>
      </c>
      <c r="B57" t="s">
        <v>384</v>
      </c>
      <c r="C57" t="s">
        <v>198</v>
      </c>
      <c r="D57" t="s">
        <v>385</v>
      </c>
      <c r="E57" t="s">
        <v>200</v>
      </c>
      <c r="F57" t="n">
        <v>839.7</v>
      </c>
      <c r="G57" t="n">
        <v>834</v>
      </c>
      <c r="H57" t="n">
        <v>916.9</v>
      </c>
      <c r="I57" t="n">
        <v>1031.3</v>
      </c>
      <c r="J57" t="n">
        <v>1227.6</v>
      </c>
      <c r="K57" t="n">
        <v>1114.8</v>
      </c>
      <c r="L57" t="n">
        <v>1408.9</v>
      </c>
      <c r="M57" t="n">
        <v>1316.2</v>
      </c>
      <c r="N57" t="n">
        <v>1311.2</v>
      </c>
      <c r="O57" t="n">
        <v>1165.5</v>
      </c>
      <c r="P57" t="n">
        <v>1125.4</v>
      </c>
      <c r="Q57" t="n">
        <v>962.8</v>
      </c>
      <c r="R57" t="n">
        <v>1038.7</v>
      </c>
      <c r="S57" t="n">
        <v>929.7</v>
      </c>
      <c r="T57" t="n">
        <v>1082.1</v>
      </c>
      <c r="U57" t="n">
        <v>1329.8</v>
      </c>
      <c r="V57" t="n">
        <v>1165.6</v>
      </c>
      <c r="W57" t="n">
        <v>1245.2</v>
      </c>
      <c r="X57" t="n">
        <v>1321.2</v>
      </c>
      <c r="Y57" t="n">
        <v>1139.6</v>
      </c>
      <c r="Z57" t="n">
        <v>1282.4</v>
      </c>
      <c r="AA57" t="n">
        <v>1227.6</v>
      </c>
      <c r="AB57" t="n">
        <v>1578.8</v>
      </c>
      <c r="AC57" t="n">
        <v>1594</v>
      </c>
      <c r="AD57" t="n">
        <v>1839.5</v>
      </c>
      <c r="AE57" t="n">
        <v>1701.2</v>
      </c>
      <c r="AF57" t="n">
        <v>1536</v>
      </c>
    </row>
    <row r="58">
      <c r="A58" t="s">
        <v>3</v>
      </c>
      <c r="B58" t="s">
        <v>386</v>
      </c>
      <c r="C58" t="s">
        <v>198</v>
      </c>
      <c r="D58" t="s">
        <v>387</v>
      </c>
      <c r="E58" t="s">
        <v>200</v>
      </c>
      <c r="F58" t="n">
        <v>839.7</v>
      </c>
      <c r="G58" t="n">
        <v>834</v>
      </c>
      <c r="H58" t="n">
        <v>916.9</v>
      </c>
      <c r="I58" t="n">
        <v>1031.3</v>
      </c>
      <c r="J58" t="n">
        <v>1227.6</v>
      </c>
      <c r="K58" t="n">
        <v>1114.8</v>
      </c>
      <c r="L58" t="n">
        <v>1408.9</v>
      </c>
      <c r="M58" t="n">
        <v>1316.2</v>
      </c>
      <c r="N58" t="n">
        <v>1311.2</v>
      </c>
      <c r="O58" t="n">
        <v>1165.5</v>
      </c>
      <c r="P58" t="n">
        <v>1125.4</v>
      </c>
      <c r="Q58" t="n">
        <v>962.8</v>
      </c>
      <c r="R58" t="n">
        <v>1038.7</v>
      </c>
      <c r="S58" t="n">
        <v>929.7</v>
      </c>
      <c r="T58" t="n">
        <v>1082.1</v>
      </c>
      <c r="U58" t="n">
        <v>1329.8</v>
      </c>
      <c r="V58" t="n">
        <v>1165.6</v>
      </c>
      <c r="W58" t="n">
        <v>1245.2</v>
      </c>
      <c r="X58" t="n">
        <v>1321.2</v>
      </c>
      <c r="Y58" t="n">
        <v>1139.6</v>
      </c>
      <c r="Z58" t="n">
        <v>1282.4</v>
      </c>
      <c r="AA58" t="n">
        <v>1227.6</v>
      </c>
      <c r="AB58" t="n">
        <v>1578.8</v>
      </c>
      <c r="AC58" t="n">
        <v>1594</v>
      </c>
      <c r="AD58" t="n">
        <v>1839.5</v>
      </c>
      <c r="AE58" t="n">
        <v>1701.2</v>
      </c>
      <c r="AF58" t="n">
        <v>1536</v>
      </c>
    </row>
    <row r="59">
      <c r="A59" t="s">
        <v>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</v>
      </c>
      <c r="B2" t="s">
        <v>197</v>
      </c>
      <c r="C2" t="s">
        <v>198</v>
      </c>
      <c r="D2" t="s">
        <v>199</v>
      </c>
      <c r="E2" t="s">
        <v>200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0.3</v>
      </c>
      <c r="M2" t="n">
        <v>0.2</v>
      </c>
      <c r="N2" t="n">
        <v>0.3</v>
      </c>
      <c r="O2" t="n">
        <v>0.2</v>
      </c>
      <c r="P2" t="n">
        <v>0.3</v>
      </c>
      <c r="Q2" t="n">
        <v>0.3</v>
      </c>
      <c r="R2" t="n">
        <v>0.3</v>
      </c>
      <c r="S2" t="n">
        <v>0.4</v>
      </c>
      <c r="T2" t="n">
        <v>0.3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0.3</v>
      </c>
      <c r="AB2" t="n">
        <v>0.4</v>
      </c>
      <c r="AC2" t="n">
        <v>0.4</v>
      </c>
      <c r="AD2" t="n">
        <v>0.5</v>
      </c>
      <c r="AE2" t="n">
        <v>0.5</v>
      </c>
      <c r="AF2" t="n">
        <v>0.6</v>
      </c>
    </row>
    <row r="3">
      <c r="A3" t="s">
        <v>5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0.2</v>
      </c>
      <c r="AE3" t="n">
        <v>0.2</v>
      </c>
      <c r="AF3" t="n">
        <v>0.6</v>
      </c>
    </row>
    <row r="4">
      <c r="A4" t="s">
        <v>5</v>
      </c>
      <c r="B4" t="s">
        <v>278</v>
      </c>
      <c r="C4" t="s">
        <v>198</v>
      </c>
      <c r="D4" t="s">
        <v>279</v>
      </c>
      <c r="E4" t="s">
        <v>200</v>
      </c>
      <c r="F4" t="n">
        <v>4</v>
      </c>
      <c r="G4" t="n">
        <v>5.4</v>
      </c>
      <c r="H4" t="n">
        <v>5.2</v>
      </c>
      <c r="I4" t="n">
        <v>5.8</v>
      </c>
      <c r="J4" t="n">
        <v>4.9</v>
      </c>
      <c r="K4" t="n">
        <v>4.9</v>
      </c>
      <c r="L4" t="n">
        <v>6.1</v>
      </c>
      <c r="M4" t="n">
        <v>4.5</v>
      </c>
      <c r="N4" t="n">
        <v>3.9</v>
      </c>
      <c r="O4" t="n">
        <v>4.5</v>
      </c>
      <c r="P4" t="n">
        <v>4.2</v>
      </c>
      <c r="Q4" t="n">
        <v>5.7</v>
      </c>
      <c r="R4" t="n">
        <v>6.8</v>
      </c>
      <c r="S4" t="n">
        <v>195.8</v>
      </c>
      <c r="T4" t="n">
        <v>157.6</v>
      </c>
      <c r="U4" t="n">
        <v>86.2</v>
      </c>
      <c r="V4" t="n">
        <v>104.8</v>
      </c>
      <c r="W4" t="n">
        <v>142.9</v>
      </c>
      <c r="X4" t="n">
        <v>222.1</v>
      </c>
      <c r="Y4" t="n">
        <v>178.6</v>
      </c>
      <c r="Z4" t="n">
        <v>237.9</v>
      </c>
      <c r="AA4" t="n">
        <v>314.4</v>
      </c>
      <c r="AB4" t="n">
        <v>414</v>
      </c>
      <c r="AC4" t="n">
        <v>379.8</v>
      </c>
      <c r="AD4" t="n">
        <v>305.8</v>
      </c>
      <c r="AE4" t="n">
        <v>306.7</v>
      </c>
      <c r="AF4" t="n">
        <v>334.6</v>
      </c>
    </row>
    <row r="5">
      <c r="A5" t="s">
        <v>5</v>
      </c>
      <c r="B5" t="s">
        <v>280</v>
      </c>
      <c r="C5" t="s">
        <v>198</v>
      </c>
      <c r="D5" t="s">
        <v>281</v>
      </c>
      <c r="E5" t="s">
        <v>200</v>
      </c>
      <c r="F5" t="n">
        <v>0.2</v>
      </c>
      <c r="G5" t="n">
        <v>0.3</v>
      </c>
      <c r="H5" t="n">
        <v>0.2</v>
      </c>
      <c r="I5" t="n">
        <v>0.3</v>
      </c>
      <c r="J5" t="n">
        <v>0.2</v>
      </c>
      <c r="K5" t="n">
        <v>0.2</v>
      </c>
      <c r="L5" t="n">
        <v>0.2</v>
      </c>
      <c r="M5" t="n">
        <v>0.2</v>
      </c>
      <c r="N5" t="n">
        <v>0.1</v>
      </c>
      <c r="O5" t="n">
        <v>0.2</v>
      </c>
      <c r="P5" t="n">
        <v>0.1</v>
      </c>
      <c r="Q5" t="n">
        <v>0.2</v>
      </c>
      <c r="R5" t="n">
        <v>0.2</v>
      </c>
      <c r="S5" t="n">
        <v>3.1</v>
      </c>
      <c r="T5" t="n">
        <v>2.7</v>
      </c>
      <c r="U5" t="n">
        <v>0.7</v>
      </c>
      <c r="V5" t="n">
        <v>0.5</v>
      </c>
      <c r="W5" t="n">
        <v>0.9</v>
      </c>
      <c r="X5" t="n">
        <v>0.9</v>
      </c>
      <c r="Y5" t="n">
        <v>0.9</v>
      </c>
      <c r="Z5" t="n">
        <v>1.1</v>
      </c>
      <c r="AA5" t="n">
        <v>1.7</v>
      </c>
      <c r="AB5" t="n">
        <v>2</v>
      </c>
      <c r="AC5" t="n">
        <v>3</v>
      </c>
      <c r="AD5" t="n">
        <v>2.2</v>
      </c>
      <c r="AE5" t="n">
        <v>2.3</v>
      </c>
      <c r="AF5" t="n">
        <v>5.1</v>
      </c>
    </row>
    <row r="6">
      <c r="A6" t="s">
        <v>5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0.1</v>
      </c>
      <c r="W6" t="n">
        <v>0.2</v>
      </c>
      <c r="X6" t="n">
        <v>0.1</v>
      </c>
      <c r="Y6" t="n">
        <v>0.1</v>
      </c>
      <c r="Z6" t="n">
        <v>0.1</v>
      </c>
      <c r="AA6" t="n">
        <v>0.2</v>
      </c>
      <c r="AB6" t="n">
        <v>0.2</v>
      </c>
      <c r="AC6" t="n">
        <v>0.8</v>
      </c>
      <c r="AD6" t="n">
        <v>0.8</v>
      </c>
      <c r="AE6" t="n">
        <v>0.8</v>
      </c>
      <c r="AF6" t="n">
        <v>1.7</v>
      </c>
    </row>
    <row r="7">
      <c r="A7" t="s">
        <v>5</v>
      </c>
      <c r="B7" t="s">
        <v>284</v>
      </c>
      <c r="C7" t="s">
        <v>198</v>
      </c>
      <c r="D7" t="s">
        <v>285</v>
      </c>
      <c r="E7" t="s">
        <v>200</v>
      </c>
      <c r="F7" t="n">
        <v>0.5</v>
      </c>
      <c r="G7" t="n">
        <v>0.7</v>
      </c>
      <c r="H7" t="n">
        <v>0.7</v>
      </c>
      <c r="I7" t="n">
        <v>0.7</v>
      </c>
      <c r="J7" t="n">
        <v>0.6</v>
      </c>
      <c r="K7" t="n">
        <v>0.5</v>
      </c>
      <c r="L7" t="n">
        <v>0.7</v>
      </c>
      <c r="M7" t="n">
        <v>0.4</v>
      </c>
      <c r="N7" t="n">
        <v>0.4</v>
      </c>
      <c r="O7" t="n">
        <v>0.4</v>
      </c>
      <c r="P7" t="n">
        <v>0.4</v>
      </c>
      <c r="Q7" t="n">
        <v>0.6</v>
      </c>
      <c r="R7" t="n">
        <v>0.6</v>
      </c>
      <c r="S7" t="n">
        <v>2</v>
      </c>
      <c r="T7" t="n">
        <v>2</v>
      </c>
      <c r="U7" t="n">
        <v>3.1</v>
      </c>
      <c r="V7" t="n">
        <v>6.6</v>
      </c>
      <c r="W7" t="n">
        <v>9.8</v>
      </c>
      <c r="X7" t="n">
        <v>13.6</v>
      </c>
      <c r="Y7" t="n">
        <v>13.1</v>
      </c>
      <c r="Z7" t="n">
        <v>36.2</v>
      </c>
      <c r="AA7" t="n">
        <v>41.9</v>
      </c>
      <c r="AB7" t="n">
        <v>74.3</v>
      </c>
      <c r="AC7" t="n">
        <v>75.9</v>
      </c>
      <c r="AD7" t="n">
        <v>58.1</v>
      </c>
      <c r="AE7" t="n">
        <v>51.2</v>
      </c>
      <c r="AF7" t="n">
        <v>3.5</v>
      </c>
    </row>
    <row r="8">
      <c r="A8" t="s">
        <v>5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13.3</v>
      </c>
      <c r="T8" t="n">
        <v>3.7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</v>
      </c>
      <c r="AA8" t="n">
        <v>0.1</v>
      </c>
      <c r="AB8" t="n">
        <v>0.2</v>
      </c>
      <c r="AC8" t="n">
        <v>0.1</v>
      </c>
      <c r="AD8" t="n">
        <v>0.1</v>
      </c>
      <c r="AE8" t="n">
        <v>0.1</v>
      </c>
      <c r="AF8" t="n">
        <v>15.4</v>
      </c>
    </row>
    <row r="9">
      <c r="A9" t="s">
        <v>5</v>
      </c>
      <c r="B9" t="s">
        <v>288</v>
      </c>
      <c r="C9" t="s">
        <v>198</v>
      </c>
      <c r="D9" t="s">
        <v>289</v>
      </c>
      <c r="E9" t="s">
        <v>200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14</v>
      </c>
      <c r="T9" t="n">
        <v>15.6</v>
      </c>
      <c r="U9" t="n">
        <v>9.4</v>
      </c>
      <c r="V9" t="n">
        <v>20.3</v>
      </c>
      <c r="W9" t="n">
        <v>20.9</v>
      </c>
      <c r="X9" t="n">
        <v>47</v>
      </c>
      <c r="Y9" t="n">
        <v>26</v>
      </c>
      <c r="Z9" t="n">
        <v>35.9</v>
      </c>
      <c r="AA9" t="n">
        <v>42.4</v>
      </c>
      <c r="AB9" t="n">
        <v>56.9</v>
      </c>
      <c r="AC9" t="n">
        <v>47.3</v>
      </c>
      <c r="AD9" t="n">
        <v>28.6</v>
      </c>
      <c r="AE9" t="n">
        <v>20.3</v>
      </c>
      <c r="AF9" t="n">
        <v>2.3</v>
      </c>
    </row>
    <row r="10">
      <c r="A10" t="s">
        <v>5</v>
      </c>
      <c r="B10" t="s">
        <v>290</v>
      </c>
      <c r="C10" t="s">
        <v>198</v>
      </c>
      <c r="D10" t="s">
        <v>291</v>
      </c>
      <c r="E10" t="s">
        <v>200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27.2</v>
      </c>
      <c r="T10" t="n">
        <v>30.5</v>
      </c>
      <c r="U10" t="n">
        <v>20.2</v>
      </c>
      <c r="V10" t="n">
        <v>35</v>
      </c>
      <c r="W10" t="n">
        <v>42.1</v>
      </c>
      <c r="X10" t="n">
        <v>89.1</v>
      </c>
      <c r="Y10" t="n">
        <v>59.3</v>
      </c>
      <c r="Z10" t="n">
        <v>87.9</v>
      </c>
      <c r="AA10" t="n">
        <v>83.2</v>
      </c>
      <c r="AB10" t="n">
        <v>137.3</v>
      </c>
      <c r="AC10" t="n">
        <v>99.9</v>
      </c>
      <c r="AD10" t="n">
        <v>71.7</v>
      </c>
      <c r="AE10" t="n">
        <v>87.7</v>
      </c>
      <c r="AF10" t="n">
        <v>42.3</v>
      </c>
    </row>
    <row r="11">
      <c r="A11" t="s">
        <v>5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13.2</v>
      </c>
      <c r="T11" t="n">
        <v>14.9</v>
      </c>
      <c r="U11" t="n">
        <v>10.8</v>
      </c>
      <c r="V11" t="n">
        <v>14.7</v>
      </c>
      <c r="W11" t="n">
        <v>21.2</v>
      </c>
      <c r="X11" t="n">
        <v>42.1</v>
      </c>
      <c r="Y11" t="n">
        <v>33.3</v>
      </c>
      <c r="Z11" t="n">
        <v>52</v>
      </c>
      <c r="AA11" t="n">
        <v>40.8</v>
      </c>
      <c r="AB11" t="n">
        <v>80.4</v>
      </c>
      <c r="AC11" t="n">
        <v>52.6</v>
      </c>
      <c r="AD11" t="n">
        <v>43.1</v>
      </c>
      <c r="AE11" t="n">
        <v>67.4</v>
      </c>
      <c r="AF11" t="n">
        <v>40</v>
      </c>
    </row>
    <row r="12">
      <c r="A12" t="s">
        <v>5</v>
      </c>
      <c r="B12" t="s">
        <v>294</v>
      </c>
      <c r="C12" t="s">
        <v>198</v>
      </c>
      <c r="D12" t="s">
        <v>295</v>
      </c>
      <c r="E12" t="s">
        <v>200</v>
      </c>
      <c r="F12" t="n">
        <v>0.4</v>
      </c>
      <c r="G12" t="n">
        <v>0.6</v>
      </c>
      <c r="H12" t="n">
        <v>0.6</v>
      </c>
      <c r="I12" t="n">
        <v>0.6</v>
      </c>
      <c r="J12" t="n">
        <v>0.4</v>
      </c>
      <c r="K12" t="n">
        <v>0.4</v>
      </c>
      <c r="L12" t="n">
        <v>0.4</v>
      </c>
      <c r="M12" t="n">
        <v>0.3</v>
      </c>
      <c r="N12" t="n">
        <v>0.3</v>
      </c>
      <c r="O12" t="n">
        <v>0.3</v>
      </c>
      <c r="P12" t="n">
        <v>0.4</v>
      </c>
      <c r="Q12" t="n">
        <v>0.5</v>
      </c>
      <c r="R12" t="n">
        <v>0.5</v>
      </c>
      <c r="S12" t="n">
        <v>1.7</v>
      </c>
      <c r="T12" t="n">
        <v>1.7</v>
      </c>
      <c r="U12" t="n">
        <v>4.7</v>
      </c>
      <c r="V12" t="n">
        <v>5.9</v>
      </c>
      <c r="W12" t="n">
        <v>8.7</v>
      </c>
      <c r="X12" t="n">
        <v>10</v>
      </c>
      <c r="Y12" t="n">
        <v>10.1</v>
      </c>
      <c r="Z12" t="n">
        <v>13.7</v>
      </c>
      <c r="AA12" t="n">
        <v>21.6</v>
      </c>
      <c r="AB12" t="n">
        <v>22.3</v>
      </c>
      <c r="AC12" t="n">
        <v>23</v>
      </c>
      <c r="AD12" t="n">
        <v>17.4</v>
      </c>
      <c r="AE12" t="n">
        <v>11.9</v>
      </c>
      <c r="AF12" t="n">
        <v>5.4</v>
      </c>
    </row>
    <row r="13">
      <c r="A13" t="s">
        <v>5</v>
      </c>
      <c r="B13" t="s">
        <v>296</v>
      </c>
      <c r="C13" t="s">
        <v>198</v>
      </c>
      <c r="D13" t="s">
        <v>297</v>
      </c>
      <c r="E13" t="s">
        <v>200</v>
      </c>
      <c r="F13" t="n">
        <v>1.1</v>
      </c>
      <c r="G13" t="n">
        <v>1.7</v>
      </c>
      <c r="H13" t="n">
        <v>1.6</v>
      </c>
      <c r="I13" t="n">
        <v>1.6</v>
      </c>
      <c r="J13" t="n">
        <v>1.2</v>
      </c>
      <c r="K13" t="n">
        <v>1</v>
      </c>
      <c r="L13" t="n">
        <v>1.3</v>
      </c>
      <c r="M13" t="n">
        <v>1</v>
      </c>
      <c r="N13" t="n">
        <v>0.9</v>
      </c>
      <c r="O13" t="n">
        <v>1.1</v>
      </c>
      <c r="P13" t="n">
        <v>1.1</v>
      </c>
      <c r="Q13" t="n">
        <v>1.6</v>
      </c>
      <c r="R13" t="n">
        <v>2</v>
      </c>
      <c r="S13" t="n">
        <v>4.6</v>
      </c>
      <c r="T13" t="n">
        <v>4.8</v>
      </c>
      <c r="U13" t="n">
        <v>7.9</v>
      </c>
      <c r="V13" t="n">
        <v>9.6</v>
      </c>
      <c r="W13" t="n">
        <v>12</v>
      </c>
      <c r="X13" t="n">
        <v>22.7</v>
      </c>
      <c r="Y13" t="n">
        <v>22.1</v>
      </c>
      <c r="Z13" t="n">
        <v>31.5</v>
      </c>
      <c r="AA13" t="n">
        <v>48.5</v>
      </c>
      <c r="AB13" t="n">
        <v>53.2</v>
      </c>
      <c r="AC13" t="n">
        <v>55.9</v>
      </c>
      <c r="AD13" t="n">
        <v>46.6</v>
      </c>
      <c r="AE13" t="n">
        <v>30.7</v>
      </c>
      <c r="AF13" t="n">
        <v>6.9</v>
      </c>
    </row>
    <row r="14">
      <c r="A14" t="s">
        <v>5</v>
      </c>
      <c r="B14" t="s">
        <v>298</v>
      </c>
      <c r="C14" t="s">
        <v>198</v>
      </c>
      <c r="D14" t="s">
        <v>299</v>
      </c>
      <c r="E14" t="s">
        <v>200</v>
      </c>
      <c r="F14" t="n">
        <v>0.3</v>
      </c>
      <c r="G14" t="n">
        <v>0.5</v>
      </c>
      <c r="H14" t="n">
        <v>0.4</v>
      </c>
      <c r="I14" t="n">
        <v>0.5</v>
      </c>
      <c r="J14" t="n">
        <v>0.4</v>
      </c>
      <c r="K14" t="n">
        <v>0.5</v>
      </c>
      <c r="L14" t="n">
        <v>0.7</v>
      </c>
      <c r="M14" t="n">
        <v>0.3</v>
      </c>
      <c r="N14" t="n">
        <v>0.2</v>
      </c>
      <c r="O14" t="n">
        <v>0.2</v>
      </c>
      <c r="P14" t="n">
        <v>0.2</v>
      </c>
      <c r="Q14" t="n">
        <v>0.3</v>
      </c>
      <c r="R14" t="n">
        <v>0.3</v>
      </c>
      <c r="S14" t="n">
        <v>49.5</v>
      </c>
      <c r="T14" t="n">
        <v>53.7</v>
      </c>
      <c r="U14" t="n">
        <v>7.1</v>
      </c>
      <c r="V14" t="n">
        <v>20.5</v>
      </c>
      <c r="W14" t="n">
        <v>28.1</v>
      </c>
      <c r="X14" t="n">
        <v>19.8</v>
      </c>
      <c r="Y14" t="n">
        <v>23.1</v>
      </c>
      <c r="Z14" t="n">
        <v>22.9</v>
      </c>
      <c r="AA14" t="n">
        <v>37.4</v>
      </c>
      <c r="AB14" t="n">
        <v>53.5</v>
      </c>
      <c r="AC14" t="n">
        <v>46.4</v>
      </c>
      <c r="AD14" t="n">
        <v>44.8</v>
      </c>
      <c r="AE14" t="n">
        <v>48.9</v>
      </c>
      <c r="AF14" t="n">
        <v>7.2</v>
      </c>
    </row>
    <row r="15">
      <c r="A15" t="s">
        <v>5</v>
      </c>
      <c r="B15" t="s">
        <v>300</v>
      </c>
      <c r="C15" t="s">
        <v>198</v>
      </c>
      <c r="D15" t="s">
        <v>301</v>
      </c>
      <c r="E15" t="s">
        <v>200</v>
      </c>
      <c r="F15" t="n">
        <v>0.3</v>
      </c>
      <c r="G15" t="n">
        <v>0.5</v>
      </c>
      <c r="H15" t="n">
        <v>0.4</v>
      </c>
      <c r="I15" t="n">
        <v>0.5</v>
      </c>
      <c r="J15" t="n">
        <v>0.4</v>
      </c>
      <c r="K15" t="n">
        <v>0.5</v>
      </c>
      <c r="L15" t="n">
        <v>0.7</v>
      </c>
      <c r="M15" t="n">
        <v>0.3</v>
      </c>
      <c r="N15" t="n">
        <v>0.2</v>
      </c>
      <c r="O15" t="n">
        <v>0.2</v>
      </c>
      <c r="P15" t="n">
        <v>0.2</v>
      </c>
      <c r="Q15" t="n">
        <v>0.3</v>
      </c>
      <c r="R15" t="n">
        <v>0.3</v>
      </c>
      <c r="S15" t="n">
        <v>80.9</v>
      </c>
      <c r="T15" t="n">
        <v>87.7</v>
      </c>
      <c r="U15" t="n">
        <v>22.9</v>
      </c>
      <c r="V15" t="n">
        <v>32.5</v>
      </c>
      <c r="W15" t="n">
        <v>42.3</v>
      </c>
      <c r="X15" t="n">
        <v>41</v>
      </c>
      <c r="Y15" t="n">
        <v>35.7</v>
      </c>
      <c r="Z15" t="n">
        <v>45</v>
      </c>
      <c r="AA15" t="n">
        <v>66.2</v>
      </c>
      <c r="AB15" t="n">
        <v>80.1</v>
      </c>
      <c r="AC15" t="n">
        <v>71.8</v>
      </c>
      <c r="AD15" t="n">
        <v>64.3</v>
      </c>
      <c r="AE15" t="n">
        <v>72.3</v>
      </c>
      <c r="AF15" t="n">
        <v>40.1</v>
      </c>
    </row>
    <row r="16">
      <c r="A16" t="s">
        <v>5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31.4</v>
      </c>
      <c r="T16" t="n">
        <v>34</v>
      </c>
      <c r="U16" t="n">
        <v>15.8</v>
      </c>
      <c r="V16" t="n">
        <v>12</v>
      </c>
      <c r="W16" t="n">
        <v>14.2</v>
      </c>
      <c r="X16" t="n">
        <v>21.2</v>
      </c>
      <c r="Y16" t="n">
        <v>12.6</v>
      </c>
      <c r="Z16" t="n">
        <v>22.1</v>
      </c>
      <c r="AA16" t="n">
        <v>28.8</v>
      </c>
      <c r="AB16" t="n">
        <v>26.6</v>
      </c>
      <c r="AC16" t="n">
        <v>25.4</v>
      </c>
      <c r="AD16" t="n">
        <v>19.5</v>
      </c>
      <c r="AE16" t="n">
        <v>23.4</v>
      </c>
      <c r="AF16" t="n">
        <v>32.9</v>
      </c>
    </row>
    <row r="17">
      <c r="A17" t="s">
        <v>5</v>
      </c>
      <c r="B17" t="s">
        <v>304</v>
      </c>
      <c r="C17" t="s">
        <v>198</v>
      </c>
      <c r="D17" t="s">
        <v>305</v>
      </c>
      <c r="E17" t="s">
        <v>200</v>
      </c>
      <c r="F17" t="n">
        <v>0.4</v>
      </c>
      <c r="G17" t="n">
        <v>0.7</v>
      </c>
      <c r="H17" t="n">
        <v>0.8</v>
      </c>
      <c r="I17" t="n">
        <v>0.8</v>
      </c>
      <c r="J17" t="n">
        <v>0.5</v>
      </c>
      <c r="K17" t="n">
        <v>0.5</v>
      </c>
      <c r="L17" t="n">
        <v>0.7</v>
      </c>
      <c r="M17" t="n">
        <v>0.4</v>
      </c>
      <c r="N17" t="n">
        <v>0.5</v>
      </c>
      <c r="O17" t="n">
        <v>0.6</v>
      </c>
      <c r="P17" t="n">
        <v>0.5</v>
      </c>
      <c r="Q17" t="n">
        <v>0.7</v>
      </c>
      <c r="R17" t="n">
        <v>0.8</v>
      </c>
      <c r="S17" t="n">
        <v>17.1</v>
      </c>
      <c r="T17" t="n">
        <v>19</v>
      </c>
      <c r="U17" t="n">
        <v>12.4</v>
      </c>
      <c r="V17" t="n">
        <v>12.5</v>
      </c>
      <c r="W17" t="n">
        <v>17.4</v>
      </c>
      <c r="X17" t="n">
        <v>22.5</v>
      </c>
      <c r="Y17" t="n">
        <v>17.1</v>
      </c>
      <c r="Z17" t="n">
        <v>11.4</v>
      </c>
      <c r="AA17" t="n">
        <v>11.6</v>
      </c>
      <c r="AB17" t="n">
        <v>11.4</v>
      </c>
      <c r="AC17" t="n">
        <v>14.9</v>
      </c>
      <c r="AD17" t="n">
        <v>14.4</v>
      </c>
      <c r="AE17" t="n">
        <v>18.4</v>
      </c>
      <c r="AF17" t="n">
        <v>24.3</v>
      </c>
    </row>
    <row r="18">
      <c r="A18" t="s">
        <v>5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14.8</v>
      </c>
      <c r="T18" t="n">
        <v>16.5</v>
      </c>
      <c r="U18" t="n">
        <v>4</v>
      </c>
      <c r="V18" t="n">
        <v>7.5</v>
      </c>
      <c r="W18" t="n">
        <v>12.6</v>
      </c>
      <c r="X18" t="n">
        <v>14.6</v>
      </c>
      <c r="Y18" t="n">
        <v>11.8</v>
      </c>
      <c r="Z18" t="n">
        <v>15.6</v>
      </c>
      <c r="AA18" t="n">
        <v>24.1</v>
      </c>
      <c r="AB18" t="n">
        <v>16.6</v>
      </c>
      <c r="AC18" t="n">
        <v>19.1</v>
      </c>
      <c r="AD18" t="n">
        <v>15.8</v>
      </c>
      <c r="AE18" t="n">
        <v>15</v>
      </c>
      <c r="AF18" t="n">
        <v>5.6</v>
      </c>
    </row>
    <row r="19">
      <c r="A19" t="s">
        <v>5</v>
      </c>
      <c r="B19" t="s">
        <v>308</v>
      </c>
      <c r="C19" t="s">
        <v>198</v>
      </c>
      <c r="D19" t="s">
        <v>309</v>
      </c>
      <c r="E19" t="s">
        <v>200</v>
      </c>
      <c r="F19" t="n">
        <v>0.3</v>
      </c>
      <c r="G19" t="n">
        <v>0.4</v>
      </c>
      <c r="H19" t="n">
        <v>0.3</v>
      </c>
      <c r="I19" t="n">
        <v>0.4</v>
      </c>
      <c r="J19" t="n">
        <v>0.3</v>
      </c>
      <c r="K19" t="n">
        <v>0.2</v>
      </c>
      <c r="L19" t="n">
        <v>0.3</v>
      </c>
      <c r="M19" t="n">
        <v>0.3</v>
      </c>
      <c r="N19" t="n">
        <v>0.2</v>
      </c>
      <c r="O19" t="n">
        <v>0.3</v>
      </c>
      <c r="P19" t="n">
        <v>0.2</v>
      </c>
      <c r="Q19" t="n">
        <v>0.3</v>
      </c>
      <c r="R19" t="n">
        <v>0.3</v>
      </c>
      <c r="S19" t="n">
        <v>6.6</v>
      </c>
      <c r="T19" t="n">
        <v>12.6</v>
      </c>
      <c r="U19" t="n">
        <v>10.3</v>
      </c>
      <c r="V19" t="n">
        <v>9</v>
      </c>
      <c r="W19" t="n">
        <v>13.7</v>
      </c>
      <c r="X19" t="n">
        <v>12.1</v>
      </c>
      <c r="Y19" t="n">
        <v>11.1</v>
      </c>
      <c r="Z19" t="n">
        <v>9</v>
      </c>
      <c r="AA19" t="n">
        <v>11.9</v>
      </c>
      <c r="AB19" t="n">
        <v>9.5</v>
      </c>
      <c r="AC19" t="n">
        <v>15.4</v>
      </c>
      <c r="AD19" t="n">
        <v>14.4</v>
      </c>
      <c r="AE19" t="n">
        <v>12.5</v>
      </c>
      <c r="AF19" t="n">
        <v>15.9</v>
      </c>
    </row>
    <row r="20">
      <c r="A20" t="s">
        <v>5</v>
      </c>
      <c r="B20" t="s">
        <v>310</v>
      </c>
      <c r="C20" t="s">
        <v>198</v>
      </c>
      <c r="D20" t="s">
        <v>311</v>
      </c>
      <c r="E20" t="s">
        <v>200</v>
      </c>
      <c r="F20" t="n">
        <v>275.6</v>
      </c>
      <c r="G20" t="n">
        <v>325.7</v>
      </c>
      <c r="H20" t="n">
        <v>304.3</v>
      </c>
      <c r="I20" t="n">
        <v>332.5</v>
      </c>
      <c r="J20" t="n">
        <v>269.2</v>
      </c>
      <c r="K20" t="n">
        <v>224.8</v>
      </c>
      <c r="L20" t="n">
        <v>227.1</v>
      </c>
      <c r="M20" t="n">
        <v>186.9</v>
      </c>
      <c r="N20" t="n">
        <v>187.4</v>
      </c>
      <c r="O20" t="n">
        <v>230.2</v>
      </c>
      <c r="P20" t="n">
        <v>266.2</v>
      </c>
      <c r="Q20" t="n">
        <v>316.3</v>
      </c>
      <c r="R20" t="n">
        <v>314.7</v>
      </c>
      <c r="S20" t="n">
        <v>319.4</v>
      </c>
      <c r="T20" t="n">
        <v>228.7</v>
      </c>
      <c r="U20" t="n">
        <v>558</v>
      </c>
      <c r="V20" t="n">
        <v>570.9</v>
      </c>
      <c r="W20" t="n">
        <v>629.9</v>
      </c>
      <c r="X20" t="n">
        <v>324.6</v>
      </c>
      <c r="Y20" t="n">
        <v>230</v>
      </c>
      <c r="Z20" t="n">
        <v>326.5</v>
      </c>
      <c r="AA20" t="n">
        <v>264.1</v>
      </c>
      <c r="AB20" t="n">
        <v>246</v>
      </c>
      <c r="AC20" t="n">
        <v>203.8</v>
      </c>
      <c r="AD20" t="n">
        <v>173.2</v>
      </c>
      <c r="AE20" t="n">
        <v>125.4</v>
      </c>
      <c r="AF20" t="n">
        <v>124.5</v>
      </c>
    </row>
    <row r="21">
      <c r="A21" t="s">
        <v>5</v>
      </c>
      <c r="B21" t="s">
        <v>312</v>
      </c>
      <c r="C21" t="s">
        <v>198</v>
      </c>
      <c r="D21" t="s">
        <v>313</v>
      </c>
      <c r="E21" t="s">
        <v>200</v>
      </c>
      <c r="F21" t="n">
        <v>277.3</v>
      </c>
      <c r="G21" t="n">
        <v>327.6</v>
      </c>
      <c r="H21" t="n">
        <v>308.8</v>
      </c>
      <c r="I21" t="n">
        <v>337.3</v>
      </c>
      <c r="J21" t="n">
        <v>273.3</v>
      </c>
      <c r="K21" t="n">
        <v>228.3</v>
      </c>
      <c r="L21" t="n">
        <v>230.7</v>
      </c>
      <c r="M21" t="n">
        <v>190.3</v>
      </c>
      <c r="N21" t="n">
        <v>191</v>
      </c>
      <c r="O21" t="n">
        <v>234.7</v>
      </c>
      <c r="P21" t="n">
        <v>269.8</v>
      </c>
      <c r="Q21" t="n">
        <v>320.6</v>
      </c>
      <c r="R21" t="n">
        <v>319.8</v>
      </c>
      <c r="S21" t="n">
        <v>323.6</v>
      </c>
      <c r="T21" t="n">
        <v>232</v>
      </c>
      <c r="U21" t="n">
        <v>562.6</v>
      </c>
      <c r="V21" t="n">
        <v>578.5</v>
      </c>
      <c r="W21" t="n">
        <v>638.4</v>
      </c>
      <c r="X21" t="n">
        <v>341.3</v>
      </c>
      <c r="Y21" t="n">
        <v>241.7</v>
      </c>
      <c r="Z21" t="n">
        <v>343.5</v>
      </c>
      <c r="AA21" t="n">
        <v>277.8</v>
      </c>
      <c r="AB21" t="n">
        <v>263.4</v>
      </c>
      <c r="AC21" t="n">
        <v>223.4</v>
      </c>
      <c r="AD21" t="n">
        <v>195.8</v>
      </c>
      <c r="AE21" t="n">
        <v>137.8</v>
      </c>
      <c r="AF21" t="n">
        <v>140.6</v>
      </c>
    </row>
    <row r="22">
      <c r="A22" t="s">
        <v>5</v>
      </c>
      <c r="B22" t="s">
        <v>314</v>
      </c>
      <c r="C22" t="s">
        <v>198</v>
      </c>
      <c r="D22" t="s">
        <v>315</v>
      </c>
      <c r="E22" t="s">
        <v>200</v>
      </c>
      <c r="F22" t="n">
        <v>1.7</v>
      </c>
      <c r="G22" t="n">
        <v>1.9</v>
      </c>
      <c r="H22" t="n">
        <v>4.5</v>
      </c>
      <c r="I22" t="n">
        <v>4.8</v>
      </c>
      <c r="J22" t="n">
        <v>4.1</v>
      </c>
      <c r="K22" t="n">
        <v>3.5</v>
      </c>
      <c r="L22" t="n">
        <v>3.6</v>
      </c>
      <c r="M22" t="n">
        <v>3.4</v>
      </c>
      <c r="N22" t="n">
        <v>3.6</v>
      </c>
      <c r="O22" t="n">
        <v>4.5</v>
      </c>
      <c r="P22" t="n">
        <v>3.6</v>
      </c>
      <c r="Q22" t="n">
        <v>4.3</v>
      </c>
      <c r="R22" t="n">
        <v>5.1</v>
      </c>
      <c r="S22" t="n">
        <v>4.2</v>
      </c>
      <c r="T22" t="n">
        <v>3.3</v>
      </c>
      <c r="U22" t="n">
        <v>4.6</v>
      </c>
      <c r="V22" t="n">
        <v>7.6</v>
      </c>
      <c r="W22" t="n">
        <v>8.5</v>
      </c>
      <c r="X22" t="n">
        <v>16.7</v>
      </c>
      <c r="Y22" t="n">
        <v>11.7</v>
      </c>
      <c r="Z22" t="n">
        <v>17</v>
      </c>
      <c r="AA22" t="n">
        <v>13.7</v>
      </c>
      <c r="AB22" t="n">
        <v>17.4</v>
      </c>
      <c r="AC22" t="n">
        <v>19.6</v>
      </c>
      <c r="AD22" t="n">
        <v>22.6</v>
      </c>
      <c r="AE22" t="n">
        <v>12.4</v>
      </c>
      <c r="AF22" t="n">
        <v>16.1</v>
      </c>
    </row>
    <row r="23">
      <c r="A23" t="s">
        <v>5</v>
      </c>
      <c r="B23" t="s">
        <v>316</v>
      </c>
      <c r="C23" t="s">
        <v>198</v>
      </c>
      <c r="D23" t="s">
        <v>317</v>
      </c>
      <c r="E23" t="s">
        <v>200</v>
      </c>
      <c r="F23" t="n">
        <v>5.4</v>
      </c>
      <c r="G23" t="n">
        <v>5.8</v>
      </c>
      <c r="H23" t="n">
        <v>5.9</v>
      </c>
      <c r="I23" t="n">
        <v>5.7</v>
      </c>
      <c r="J23" t="n">
        <v>6.4</v>
      </c>
      <c r="K23" t="n">
        <v>7.3</v>
      </c>
      <c r="L23" t="n">
        <v>7.7</v>
      </c>
      <c r="M23" t="n">
        <v>6.9</v>
      </c>
      <c r="N23" t="n">
        <v>7.1</v>
      </c>
      <c r="O23" t="n">
        <v>6.7</v>
      </c>
      <c r="P23" t="n">
        <v>5.3</v>
      </c>
      <c r="Q23" t="n">
        <v>6.7</v>
      </c>
      <c r="R23" t="n">
        <v>7.4</v>
      </c>
      <c r="S23" t="n">
        <v>9</v>
      </c>
      <c r="T23" t="n">
        <v>12.7</v>
      </c>
      <c r="U23" t="n">
        <v>8.5</v>
      </c>
      <c r="V23" t="n">
        <v>17.9</v>
      </c>
      <c r="W23" t="n">
        <v>14.9</v>
      </c>
      <c r="X23" t="n">
        <v>48.5</v>
      </c>
      <c r="Y23" t="n">
        <v>41.4</v>
      </c>
      <c r="Z23" t="n">
        <v>38.4</v>
      </c>
      <c r="AA23" t="n">
        <v>30.7</v>
      </c>
      <c r="AB23" t="n">
        <v>39.4</v>
      </c>
      <c r="AC23" t="n">
        <v>46.7</v>
      </c>
      <c r="AD23" t="n">
        <v>45.7</v>
      </c>
      <c r="AE23" t="n">
        <v>30.7</v>
      </c>
      <c r="AF23" t="n">
        <v>88.4</v>
      </c>
    </row>
    <row r="24">
      <c r="A24" t="s">
        <v>5</v>
      </c>
      <c r="B24" t="s">
        <v>318</v>
      </c>
      <c r="C24" t="s">
        <v>198</v>
      </c>
      <c r="D24" t="s">
        <v>319</v>
      </c>
      <c r="E24" t="s">
        <v>200</v>
      </c>
      <c r="F24" t="n">
        <v>127.4</v>
      </c>
      <c r="G24" t="n">
        <v>137.9</v>
      </c>
      <c r="H24" t="n">
        <v>107.2</v>
      </c>
      <c r="I24" t="n">
        <v>136.7</v>
      </c>
      <c r="J24" t="n">
        <v>112.2</v>
      </c>
      <c r="K24" t="n">
        <v>90.5</v>
      </c>
      <c r="L24" t="n">
        <v>84.5</v>
      </c>
      <c r="M24" t="n">
        <v>68.1</v>
      </c>
      <c r="N24" t="n">
        <v>61.9</v>
      </c>
      <c r="O24" t="n">
        <v>76.4</v>
      </c>
      <c r="P24" t="n">
        <v>68.8</v>
      </c>
      <c r="Q24" t="n">
        <v>77.6</v>
      </c>
      <c r="R24" t="n">
        <v>97.8</v>
      </c>
      <c r="S24" t="n">
        <v>82.5</v>
      </c>
      <c r="T24" t="n">
        <v>67.7</v>
      </c>
      <c r="U24" t="n">
        <v>145.4</v>
      </c>
      <c r="V24" t="n">
        <v>82</v>
      </c>
      <c r="W24" t="n">
        <v>118.8</v>
      </c>
      <c r="X24" t="n">
        <v>140.3</v>
      </c>
      <c r="Y24" t="n">
        <v>130.7</v>
      </c>
      <c r="Z24" t="n">
        <v>206.8</v>
      </c>
      <c r="AA24" t="n">
        <v>307.1</v>
      </c>
      <c r="AB24" t="n">
        <v>235.1</v>
      </c>
      <c r="AC24" t="n">
        <v>353.9</v>
      </c>
      <c r="AD24" t="n">
        <v>443.1</v>
      </c>
      <c r="AE24" t="n">
        <v>392.9</v>
      </c>
      <c r="AF24" t="n">
        <v>392.8</v>
      </c>
    </row>
    <row r="25">
      <c r="A25" t="s">
        <v>5</v>
      </c>
      <c r="B25" t="s">
        <v>320</v>
      </c>
      <c r="C25" t="s">
        <v>198</v>
      </c>
      <c r="D25" t="s">
        <v>321</v>
      </c>
      <c r="E25" t="s">
        <v>200</v>
      </c>
      <c r="F25" t="n">
        <v>2.1</v>
      </c>
      <c r="G25" t="n">
        <v>3.2</v>
      </c>
      <c r="H25" t="n">
        <v>2.7</v>
      </c>
      <c r="I25" t="n">
        <v>3.1</v>
      </c>
      <c r="J25" t="n">
        <v>2.3</v>
      </c>
      <c r="K25" t="n">
        <v>1.7</v>
      </c>
      <c r="L25" t="n">
        <v>1.4</v>
      </c>
      <c r="M25" t="n">
        <v>1.2</v>
      </c>
      <c r="N25" t="n">
        <v>1.1</v>
      </c>
      <c r="O25" t="n">
        <v>1.3</v>
      </c>
      <c r="P25" t="n">
        <v>1</v>
      </c>
      <c r="Q25" t="n">
        <v>1.2</v>
      </c>
      <c r="R25" t="n">
        <v>1.5</v>
      </c>
      <c r="S25" t="n">
        <v>1.4</v>
      </c>
      <c r="T25" t="n">
        <v>1.4</v>
      </c>
      <c r="U25" t="n">
        <v>5.2</v>
      </c>
      <c r="V25" t="n">
        <v>8.6</v>
      </c>
      <c r="W25" t="n">
        <v>10.1</v>
      </c>
      <c r="X25" t="n">
        <v>34.5</v>
      </c>
      <c r="Y25" t="n">
        <v>22.9</v>
      </c>
      <c r="Z25" t="n">
        <v>30.2</v>
      </c>
      <c r="AA25" t="n">
        <v>35.7</v>
      </c>
      <c r="AB25" t="n">
        <v>26.1</v>
      </c>
      <c r="AC25" t="n">
        <v>57.4</v>
      </c>
      <c r="AD25" t="n">
        <v>38.4</v>
      </c>
      <c r="AE25" t="n">
        <v>29.1</v>
      </c>
      <c r="AF25" t="n">
        <v>53.3</v>
      </c>
    </row>
    <row r="26">
      <c r="A26" t="s">
        <v>5</v>
      </c>
      <c r="B26" t="s">
        <v>322</v>
      </c>
      <c r="C26" t="s">
        <v>198</v>
      </c>
      <c r="D26" t="s">
        <v>323</v>
      </c>
      <c r="E26" t="s">
        <v>200</v>
      </c>
      <c r="F26" t="n">
        <v>52.6</v>
      </c>
      <c r="G26" t="n">
        <v>55.1</v>
      </c>
      <c r="H26" t="n">
        <v>38.6</v>
      </c>
      <c r="I26" t="n">
        <v>45.8</v>
      </c>
      <c r="J26" t="n">
        <v>34</v>
      </c>
      <c r="K26" t="n">
        <v>25.1</v>
      </c>
      <c r="L26" t="n">
        <v>24.1</v>
      </c>
      <c r="M26" t="n">
        <v>18.2</v>
      </c>
      <c r="N26" t="n">
        <v>17.4</v>
      </c>
      <c r="O26" t="n">
        <v>20.7</v>
      </c>
      <c r="P26" t="n">
        <v>18.9</v>
      </c>
      <c r="Q26" t="n">
        <v>21.3</v>
      </c>
      <c r="R26" t="n">
        <v>26.2</v>
      </c>
      <c r="S26" t="n">
        <v>26.6</v>
      </c>
      <c r="T26" t="n">
        <v>24.1</v>
      </c>
      <c r="U26" t="n">
        <v>49.2</v>
      </c>
      <c r="V26" t="n">
        <v>36.6</v>
      </c>
      <c r="W26" t="n">
        <v>45.5</v>
      </c>
      <c r="X26" t="n">
        <v>53.7</v>
      </c>
      <c r="Y26" t="n">
        <v>53.8</v>
      </c>
      <c r="Z26" t="n">
        <v>76.6</v>
      </c>
      <c r="AA26" t="n">
        <v>106.5</v>
      </c>
      <c r="AB26" t="n">
        <v>106.5</v>
      </c>
      <c r="AC26" t="n">
        <v>140.9</v>
      </c>
      <c r="AD26" t="n">
        <v>213</v>
      </c>
      <c r="AE26" t="n">
        <v>229.9</v>
      </c>
      <c r="AF26" t="n">
        <v>309</v>
      </c>
    </row>
    <row r="27">
      <c r="A27" t="s">
        <v>5</v>
      </c>
      <c r="B27" t="s">
        <v>324</v>
      </c>
      <c r="C27" t="s">
        <v>198</v>
      </c>
      <c r="D27" t="s">
        <v>325</v>
      </c>
      <c r="E27" t="s">
        <v>200</v>
      </c>
      <c r="F27" t="n">
        <v>24.9</v>
      </c>
      <c r="G27" t="n">
        <v>32.7</v>
      </c>
      <c r="H27" t="n">
        <v>28.2</v>
      </c>
      <c r="I27" t="n">
        <v>34.2</v>
      </c>
      <c r="J27" t="n">
        <v>24.4</v>
      </c>
      <c r="K27" t="n">
        <v>18.5</v>
      </c>
      <c r="L27" t="n">
        <v>18.4</v>
      </c>
      <c r="M27" t="n">
        <v>14</v>
      </c>
      <c r="N27" t="n">
        <v>12.1</v>
      </c>
      <c r="O27" t="n">
        <v>16.1</v>
      </c>
      <c r="P27" t="n">
        <v>13.8</v>
      </c>
      <c r="Q27" t="n">
        <v>15.7</v>
      </c>
      <c r="R27" t="n">
        <v>18.4</v>
      </c>
      <c r="S27" t="n">
        <v>15.9</v>
      </c>
      <c r="T27" t="n">
        <v>13.8</v>
      </c>
      <c r="U27" t="n">
        <v>35.1</v>
      </c>
      <c r="V27" t="n">
        <v>28.2</v>
      </c>
      <c r="W27" t="n">
        <v>38.1</v>
      </c>
      <c r="X27" t="n">
        <v>39.1</v>
      </c>
      <c r="Y27" t="n">
        <v>46.8</v>
      </c>
      <c r="Z27" t="n">
        <v>80.6</v>
      </c>
      <c r="AA27" t="n">
        <v>119.3</v>
      </c>
      <c r="AB27" t="n">
        <v>63.3</v>
      </c>
      <c r="AC27" t="n">
        <v>105.3</v>
      </c>
      <c r="AD27" t="n">
        <v>113.9</v>
      </c>
      <c r="AE27" t="n">
        <v>89.9</v>
      </c>
      <c r="AF27" t="n">
        <v>182</v>
      </c>
    </row>
    <row r="28">
      <c r="A28" t="s">
        <v>5</v>
      </c>
      <c r="B28" t="s">
        <v>326</v>
      </c>
      <c r="C28" t="s">
        <v>198</v>
      </c>
      <c r="D28" t="s">
        <v>327</v>
      </c>
      <c r="E28" t="s">
        <v>200</v>
      </c>
      <c r="F28" t="n">
        <v>81.7</v>
      </c>
      <c r="G28" t="n">
        <v>98.2</v>
      </c>
      <c r="H28" t="n">
        <v>113.2</v>
      </c>
      <c r="I28" t="n">
        <v>132.8</v>
      </c>
      <c r="J28" t="n">
        <v>145.9</v>
      </c>
      <c r="K28" t="n">
        <v>115.7</v>
      </c>
      <c r="L28" t="n">
        <v>102.3</v>
      </c>
      <c r="M28" t="n">
        <v>91.9</v>
      </c>
      <c r="N28" t="n">
        <v>109.1</v>
      </c>
      <c r="O28" t="n">
        <v>134.7</v>
      </c>
      <c r="P28" t="n">
        <v>145.4</v>
      </c>
      <c r="Q28" t="n">
        <v>133.8</v>
      </c>
      <c r="R28" t="n">
        <v>166.5</v>
      </c>
      <c r="S28" t="n">
        <v>101.9</v>
      </c>
      <c r="T28" t="n">
        <v>101</v>
      </c>
      <c r="U28" t="n">
        <v>112</v>
      </c>
      <c r="V28" t="n">
        <v>120.5</v>
      </c>
      <c r="W28" t="n">
        <v>121.5</v>
      </c>
      <c r="X28" t="n">
        <v>162.1</v>
      </c>
      <c r="Y28" t="n">
        <v>168.4</v>
      </c>
      <c r="Z28" t="n">
        <v>172.1</v>
      </c>
      <c r="AA28" t="n">
        <v>174.5</v>
      </c>
      <c r="AB28" t="n">
        <v>198.9</v>
      </c>
      <c r="AC28" t="n">
        <v>262.2</v>
      </c>
      <c r="AD28" t="n">
        <v>238.8</v>
      </c>
      <c r="AE28" t="n">
        <v>135.7</v>
      </c>
      <c r="AF28" t="n">
        <v>227.6</v>
      </c>
    </row>
    <row r="29">
      <c r="A29" t="s">
        <v>5</v>
      </c>
      <c r="B29" t="s">
        <v>328</v>
      </c>
      <c r="C29" t="s">
        <v>198</v>
      </c>
      <c r="D29" t="s">
        <v>329</v>
      </c>
      <c r="E29" t="s">
        <v>200</v>
      </c>
      <c r="F29" t="n">
        <v>55.4</v>
      </c>
      <c r="G29" t="n">
        <v>65</v>
      </c>
      <c r="H29" t="n">
        <v>75.5</v>
      </c>
      <c r="I29" t="n">
        <v>85.9</v>
      </c>
      <c r="J29" t="n">
        <v>81.1</v>
      </c>
      <c r="K29" t="n">
        <v>60.2</v>
      </c>
      <c r="L29" t="n">
        <v>54</v>
      </c>
      <c r="M29" t="n">
        <v>48.7</v>
      </c>
      <c r="N29" t="n">
        <v>56.7</v>
      </c>
      <c r="O29" t="n">
        <v>69.7</v>
      </c>
      <c r="P29" t="n">
        <v>60.2</v>
      </c>
      <c r="Q29" t="n">
        <v>65.5</v>
      </c>
      <c r="R29" t="n">
        <v>76.8</v>
      </c>
      <c r="S29" t="n">
        <v>41</v>
      </c>
      <c r="T29" t="n">
        <v>40.8</v>
      </c>
      <c r="U29" t="n">
        <v>35</v>
      </c>
      <c r="V29" t="n">
        <v>58.5</v>
      </c>
      <c r="W29" t="n">
        <v>67.3</v>
      </c>
      <c r="X29" t="n">
        <v>85.3</v>
      </c>
      <c r="Y29" t="n">
        <v>78.9</v>
      </c>
      <c r="Z29" t="n">
        <v>78.9</v>
      </c>
      <c r="AA29" t="n">
        <v>83.2</v>
      </c>
      <c r="AB29" t="n">
        <v>91.4</v>
      </c>
      <c r="AC29" t="n">
        <v>117.2</v>
      </c>
      <c r="AD29" t="n">
        <v>86.3</v>
      </c>
      <c r="AE29" t="n">
        <v>44.6</v>
      </c>
      <c r="AF29" t="n">
        <v>79.3</v>
      </c>
    </row>
    <row r="30">
      <c r="A30" t="s">
        <v>5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0.2</v>
      </c>
      <c r="AA30" t="n">
        <v>0.1</v>
      </c>
      <c r="AB30" t="n">
        <v>0.2</v>
      </c>
      <c r="AC30" t="n">
        <v>0.2</v>
      </c>
      <c r="AD30" t="n">
        <v>0.2</v>
      </c>
      <c r="AE30" t="n">
        <v>0.1</v>
      </c>
      <c r="AF30" t="n">
        <v>1.7</v>
      </c>
    </row>
    <row r="31">
      <c r="A31" t="s">
        <v>5</v>
      </c>
      <c r="B31" t="s">
        <v>332</v>
      </c>
      <c r="C31" t="s">
        <v>198</v>
      </c>
      <c r="D31" t="s">
        <v>333</v>
      </c>
      <c r="E31" t="s">
        <v>200</v>
      </c>
      <c r="F31" t="n">
        <v>1.1</v>
      </c>
      <c r="G31" t="n">
        <v>1.3</v>
      </c>
      <c r="H31" t="n">
        <v>1.1</v>
      </c>
      <c r="I31" t="n">
        <v>1.3</v>
      </c>
      <c r="J31" t="n">
        <v>1.7</v>
      </c>
      <c r="K31" t="n">
        <v>0.9</v>
      </c>
      <c r="L31" t="n">
        <v>0.5</v>
      </c>
      <c r="M31" t="n">
        <v>0.8</v>
      </c>
      <c r="N31" t="n">
        <v>0.7</v>
      </c>
      <c r="O31" t="n">
        <v>0.6</v>
      </c>
      <c r="P31" t="n">
        <v>0.4</v>
      </c>
      <c r="Q31" t="n">
        <v>0.5</v>
      </c>
      <c r="R31" t="n">
        <v>1.1</v>
      </c>
      <c r="S31" t="n">
        <v>0.5</v>
      </c>
      <c r="T31" t="n">
        <v>0.5</v>
      </c>
      <c r="U31" t="n">
        <v>0.4</v>
      </c>
      <c r="V31" t="n">
        <v>1.5</v>
      </c>
      <c r="W31" t="n">
        <v>1.1</v>
      </c>
      <c r="X31" t="n">
        <v>1.2</v>
      </c>
      <c r="Y31" t="n">
        <v>2.1</v>
      </c>
      <c r="Z31" t="n">
        <v>2.1</v>
      </c>
      <c r="AA31" t="n">
        <v>1.6</v>
      </c>
      <c r="AB31" t="n">
        <v>4.1</v>
      </c>
      <c r="AC31" t="n">
        <v>22.6</v>
      </c>
      <c r="AD31" t="n">
        <v>33.4</v>
      </c>
      <c r="AE31" t="n">
        <v>11.5</v>
      </c>
      <c r="AF31" t="n">
        <v>13.8</v>
      </c>
    </row>
    <row r="32">
      <c r="A32" t="s">
        <v>5</v>
      </c>
      <c r="B32" t="s">
        <v>334</v>
      </c>
      <c r="C32" t="s">
        <v>198</v>
      </c>
      <c r="D32" t="s">
        <v>335</v>
      </c>
      <c r="E32" t="s">
        <v>200</v>
      </c>
      <c r="F32" t="n">
        <v>5.9</v>
      </c>
      <c r="G32" t="n">
        <v>9.7</v>
      </c>
      <c r="H32" t="n">
        <v>8.4</v>
      </c>
      <c r="I32" t="n">
        <v>8.5</v>
      </c>
      <c r="J32" t="n">
        <v>9.4</v>
      </c>
      <c r="K32" t="n">
        <v>7.9</v>
      </c>
      <c r="L32" t="n">
        <v>6</v>
      </c>
      <c r="M32" t="n">
        <v>6.9</v>
      </c>
      <c r="N32" t="n">
        <v>8.5</v>
      </c>
      <c r="O32" t="n">
        <v>14.9</v>
      </c>
      <c r="P32" t="n">
        <v>44.6</v>
      </c>
      <c r="Q32" t="n">
        <v>36.9</v>
      </c>
      <c r="R32" t="n">
        <v>31.1</v>
      </c>
      <c r="S32" t="n">
        <v>38.6</v>
      </c>
      <c r="T32" t="n">
        <v>53.6</v>
      </c>
      <c r="U32" t="n">
        <v>69.6</v>
      </c>
      <c r="V32" t="n">
        <v>60.5</v>
      </c>
      <c r="W32" t="n">
        <v>53</v>
      </c>
      <c r="X32" t="n">
        <v>58.7</v>
      </c>
      <c r="Y32" t="n">
        <v>65.5</v>
      </c>
      <c r="Z32" t="n">
        <v>71.2</v>
      </c>
      <c r="AA32" t="n">
        <v>63.1</v>
      </c>
      <c r="AB32" t="n">
        <v>74.8</v>
      </c>
      <c r="AC32" t="n">
        <v>81.6</v>
      </c>
      <c r="AD32" t="n">
        <v>84.2</v>
      </c>
      <c r="AE32" t="n">
        <v>70.4</v>
      </c>
      <c r="AF32" t="n">
        <v>89.2</v>
      </c>
    </row>
    <row r="33">
      <c r="A33" t="s">
        <v>5</v>
      </c>
      <c r="B33" t="s">
        <v>336</v>
      </c>
      <c r="C33" t="s">
        <v>198</v>
      </c>
      <c r="D33" t="s">
        <v>337</v>
      </c>
      <c r="E33" t="s">
        <v>200</v>
      </c>
      <c r="F33" t="n">
        <v>2.7</v>
      </c>
      <c r="G33" t="n">
        <v>4.4</v>
      </c>
      <c r="H33" t="n">
        <v>5.3</v>
      </c>
      <c r="I33" t="n">
        <v>2.7</v>
      </c>
      <c r="J33" t="n">
        <v>2.2</v>
      </c>
      <c r="K33" t="n">
        <v>1.4</v>
      </c>
      <c r="L33" t="n">
        <v>2.5</v>
      </c>
      <c r="M33" t="n">
        <v>1.9</v>
      </c>
      <c r="N33" t="n">
        <v>1.1</v>
      </c>
      <c r="O33" t="n">
        <v>1.2</v>
      </c>
      <c r="P33" t="n">
        <v>1.5</v>
      </c>
      <c r="Q33" t="n">
        <v>1.5</v>
      </c>
      <c r="R33" t="n">
        <v>1.8</v>
      </c>
      <c r="S33" t="n">
        <v>1.7</v>
      </c>
      <c r="T33" t="n">
        <v>1.4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3.6</v>
      </c>
      <c r="AB33" t="n">
        <v>3.5</v>
      </c>
      <c r="AC33" t="n">
        <v>4.7</v>
      </c>
      <c r="AD33" t="n">
        <v>4.4</v>
      </c>
      <c r="AE33" t="n">
        <v>3.1</v>
      </c>
      <c r="AF33" t="n">
        <v>11.4</v>
      </c>
    </row>
    <row r="34">
      <c r="A34" t="s">
        <v>5</v>
      </c>
      <c r="B34" t="s">
        <v>338</v>
      </c>
      <c r="C34" t="s">
        <v>198</v>
      </c>
      <c r="D34" t="s">
        <v>339</v>
      </c>
      <c r="E34" t="s">
        <v>200</v>
      </c>
      <c r="F34" t="n">
        <v>9.6</v>
      </c>
      <c r="G34" t="n">
        <v>12.5</v>
      </c>
      <c r="H34" t="n">
        <v>10.4</v>
      </c>
      <c r="I34" t="n">
        <v>13.3</v>
      </c>
      <c r="J34" t="n">
        <v>10</v>
      </c>
      <c r="K34" t="n">
        <v>9.1</v>
      </c>
      <c r="L34" t="n">
        <v>9.9</v>
      </c>
      <c r="M34" t="n">
        <v>7.2</v>
      </c>
      <c r="N34" t="n">
        <v>6.2</v>
      </c>
      <c r="O34" t="n">
        <v>9.2</v>
      </c>
      <c r="P34" t="n">
        <v>9.4</v>
      </c>
      <c r="Q34" t="n">
        <v>10.1</v>
      </c>
      <c r="R34" t="n">
        <v>11</v>
      </c>
      <c r="S34" t="n">
        <v>12</v>
      </c>
      <c r="T34" t="n">
        <v>11.4</v>
      </c>
      <c r="U34" t="n">
        <v>6.1</v>
      </c>
      <c r="V34" t="n">
        <v>5.1</v>
      </c>
      <c r="W34" t="n">
        <v>12.9</v>
      </c>
      <c r="X34" t="n">
        <v>4.5</v>
      </c>
      <c r="Y34" t="n">
        <v>3.1</v>
      </c>
      <c r="Z34" t="n">
        <v>3.6</v>
      </c>
      <c r="AA34" t="n">
        <v>3.3</v>
      </c>
      <c r="AB34" t="n">
        <v>3.6</v>
      </c>
      <c r="AC34" t="n">
        <v>4.3</v>
      </c>
      <c r="AD34" t="n">
        <v>4.3</v>
      </c>
      <c r="AE34" t="n">
        <v>3.6</v>
      </c>
      <c r="AF34" t="n">
        <v>51.5</v>
      </c>
    </row>
    <row r="35">
      <c r="A35" t="s">
        <v>5</v>
      </c>
      <c r="B35" t="s">
        <v>340</v>
      </c>
      <c r="C35" t="s">
        <v>198</v>
      </c>
      <c r="D35" t="s">
        <v>341</v>
      </c>
      <c r="E35" t="s">
        <v>200</v>
      </c>
      <c r="F35" t="n">
        <v>1210.8</v>
      </c>
      <c r="G35" t="n">
        <v>1214.9</v>
      </c>
      <c r="H35" t="n">
        <v>1115.1</v>
      </c>
      <c r="I35" t="n">
        <v>1362.9</v>
      </c>
      <c r="J35" t="n">
        <v>1445.7</v>
      </c>
      <c r="K35" t="n">
        <v>1391.5</v>
      </c>
      <c r="L35" t="n">
        <v>1222.2</v>
      </c>
      <c r="M35" t="n">
        <v>989.2</v>
      </c>
      <c r="N35" t="n">
        <v>932.7</v>
      </c>
      <c r="O35" t="n">
        <v>999</v>
      </c>
      <c r="P35" t="n">
        <v>982.2</v>
      </c>
      <c r="Q35" t="n">
        <v>982.1</v>
      </c>
      <c r="R35" t="n">
        <v>1067.1</v>
      </c>
      <c r="S35" t="n">
        <v>1259.3</v>
      </c>
      <c r="T35" t="n">
        <v>948</v>
      </c>
      <c r="U35" t="n">
        <v>503.1</v>
      </c>
      <c r="V35" t="n">
        <v>944.8</v>
      </c>
      <c r="W35" t="n">
        <v>825.7</v>
      </c>
      <c r="X35" t="n">
        <v>713.5</v>
      </c>
      <c r="Y35" t="n">
        <v>784.1</v>
      </c>
      <c r="Z35" t="n">
        <v>1081.5</v>
      </c>
      <c r="AA35" t="n">
        <v>1050.3</v>
      </c>
      <c r="AB35" t="n">
        <v>839.4</v>
      </c>
      <c r="AC35" t="n">
        <v>1040</v>
      </c>
      <c r="AD35" t="n">
        <v>1002.5</v>
      </c>
      <c r="AE35" t="n">
        <v>767.4</v>
      </c>
      <c r="AF35" t="n">
        <v>798.9</v>
      </c>
    </row>
    <row r="36">
      <c r="A36" t="s">
        <v>5</v>
      </c>
      <c r="B36" t="s">
        <v>342</v>
      </c>
      <c r="C36" t="s">
        <v>198</v>
      </c>
      <c r="D36" t="s">
        <v>343</v>
      </c>
      <c r="E36" t="s">
        <v>200</v>
      </c>
      <c r="F36" t="n">
        <v>18.8</v>
      </c>
      <c r="G36" t="n">
        <v>21.7</v>
      </c>
      <c r="H36" t="n">
        <v>24.3</v>
      </c>
      <c r="I36" t="n">
        <v>30.1</v>
      </c>
      <c r="J36" t="n">
        <v>27.4</v>
      </c>
      <c r="K36" t="n">
        <v>28.5</v>
      </c>
      <c r="L36" t="n">
        <v>34.4</v>
      </c>
      <c r="M36" t="n">
        <v>23.2</v>
      </c>
      <c r="N36" t="n">
        <v>21.1</v>
      </c>
      <c r="O36" t="n">
        <v>21.5</v>
      </c>
      <c r="P36" t="n">
        <v>-19.7</v>
      </c>
      <c r="Q36" t="n">
        <v>18.9</v>
      </c>
      <c r="R36" t="n">
        <v>21.6</v>
      </c>
      <c r="S36" t="n">
        <v>24.9</v>
      </c>
      <c r="T36" t="n">
        <v>24.9</v>
      </c>
      <c r="U36" t="n">
        <v>35.5</v>
      </c>
      <c r="V36" t="n">
        <v>27.3</v>
      </c>
      <c r="W36" t="n">
        <v>42.4</v>
      </c>
      <c r="X36" t="n">
        <v>27.1</v>
      </c>
      <c r="Y36" t="n">
        <v>39.9</v>
      </c>
      <c r="Z36" t="n">
        <v>50.6</v>
      </c>
      <c r="AA36" t="n">
        <v>59.6</v>
      </c>
      <c r="AB36" t="n">
        <v>66.4</v>
      </c>
      <c r="AC36" t="n">
        <v>47.7</v>
      </c>
      <c r="AD36" t="n">
        <v>41.3</v>
      </c>
      <c r="AE36" t="n">
        <v>38.1</v>
      </c>
      <c r="AF36" t="n">
        <v>54</v>
      </c>
    </row>
    <row r="37">
      <c r="A37" t="s">
        <v>5</v>
      </c>
      <c r="B37" t="s">
        <v>344</v>
      </c>
      <c r="C37" t="s">
        <v>198</v>
      </c>
      <c r="D37" t="s">
        <v>345</v>
      </c>
      <c r="E37" t="s">
        <v>200</v>
      </c>
      <c r="F37" t="n">
        <v>1587.4</v>
      </c>
      <c r="G37" t="n">
        <v>1532.1</v>
      </c>
      <c r="H37" t="n">
        <v>1329.7</v>
      </c>
      <c r="I37" t="n">
        <v>1666.3</v>
      </c>
      <c r="J37" t="n">
        <v>1773.7</v>
      </c>
      <c r="K37" t="n">
        <v>1698.8</v>
      </c>
      <c r="L37" t="n">
        <v>1400.6</v>
      </c>
      <c r="M37" t="n">
        <v>1037.2</v>
      </c>
      <c r="N37" t="n">
        <v>928.8</v>
      </c>
      <c r="O37" t="n">
        <v>922.3</v>
      </c>
      <c r="P37" t="n">
        <v>962</v>
      </c>
      <c r="Q37" t="n">
        <v>852.5</v>
      </c>
      <c r="R37" t="n">
        <v>855.4</v>
      </c>
      <c r="S37" t="n">
        <v>1145.2</v>
      </c>
      <c r="T37" t="n">
        <v>927.5</v>
      </c>
      <c r="U37" t="n">
        <v>32.8</v>
      </c>
      <c r="V37" t="n">
        <v>740.4</v>
      </c>
      <c r="W37" t="n">
        <v>571.4</v>
      </c>
      <c r="X37" t="n">
        <v>597</v>
      </c>
      <c r="Y37" t="n">
        <v>671.9</v>
      </c>
      <c r="Z37" t="n">
        <v>862</v>
      </c>
      <c r="AA37" t="n">
        <v>805.4</v>
      </c>
      <c r="AB37" t="n">
        <v>581.1</v>
      </c>
      <c r="AC37" t="n">
        <v>796.3</v>
      </c>
      <c r="AD37" t="n">
        <v>792.3</v>
      </c>
      <c r="AE37" t="n">
        <v>607.1</v>
      </c>
      <c r="AF37" t="n">
        <v>772.6</v>
      </c>
    </row>
    <row r="38">
      <c r="A38" t="s">
        <v>5</v>
      </c>
      <c r="B38" t="s">
        <v>346</v>
      </c>
      <c r="C38" t="s">
        <v>198</v>
      </c>
      <c r="D38" t="s">
        <v>347</v>
      </c>
      <c r="E38" t="s">
        <v>200</v>
      </c>
      <c r="F38" t="n">
        <v>3.1</v>
      </c>
      <c r="G38" t="n">
        <v>5.2</v>
      </c>
      <c r="H38" t="n">
        <v>5.8</v>
      </c>
      <c r="I38" t="n">
        <v>8.1</v>
      </c>
      <c r="J38" t="n">
        <v>6.2</v>
      </c>
      <c r="K38" t="n">
        <v>5.5</v>
      </c>
      <c r="L38" t="n">
        <v>5.7</v>
      </c>
      <c r="M38" t="n">
        <v>4.5</v>
      </c>
      <c r="N38" t="n">
        <v>3</v>
      </c>
      <c r="O38" t="n">
        <v>4</v>
      </c>
      <c r="P38" t="n">
        <v>3.7</v>
      </c>
      <c r="Q38" t="n">
        <v>3.7</v>
      </c>
      <c r="R38" t="n">
        <v>4.3</v>
      </c>
      <c r="S38" t="n">
        <v>3.6</v>
      </c>
      <c r="T38" t="n">
        <v>3.4</v>
      </c>
      <c r="U38" t="n">
        <v>16.6</v>
      </c>
      <c r="V38" t="n">
        <v>15.7</v>
      </c>
      <c r="W38" t="n">
        <v>15.2</v>
      </c>
      <c r="X38" t="n">
        <v>32.1</v>
      </c>
      <c r="Y38" t="n">
        <v>29.6</v>
      </c>
      <c r="Z38" t="n">
        <v>29.1</v>
      </c>
      <c r="AA38" t="n">
        <v>26.5</v>
      </c>
      <c r="AB38" t="n">
        <v>40.1</v>
      </c>
      <c r="AC38" t="n">
        <v>31.8</v>
      </c>
      <c r="AD38" t="n">
        <v>56.8</v>
      </c>
      <c r="AE38" t="n">
        <v>48.7</v>
      </c>
      <c r="AF38" t="n">
        <v>95.2</v>
      </c>
    </row>
    <row r="39">
      <c r="A39" t="s">
        <v>5</v>
      </c>
      <c r="B39" t="s">
        <v>348</v>
      </c>
      <c r="C39" t="s">
        <v>198</v>
      </c>
      <c r="D39" t="s">
        <v>349</v>
      </c>
      <c r="E39" t="s">
        <v>200</v>
      </c>
      <c r="F39" t="n">
        <v>155.7</v>
      </c>
      <c r="G39" t="n">
        <v>163</v>
      </c>
      <c r="H39" t="n">
        <v>157.6</v>
      </c>
      <c r="I39" t="n">
        <v>180.3</v>
      </c>
      <c r="J39" t="n">
        <v>183.6</v>
      </c>
      <c r="K39" t="n">
        <v>168.8</v>
      </c>
      <c r="L39" t="n">
        <v>153.8</v>
      </c>
      <c r="M39" t="n">
        <v>129.1</v>
      </c>
      <c r="N39" t="n">
        <v>126.4</v>
      </c>
      <c r="O39" t="n">
        <v>131.2</v>
      </c>
      <c r="P39" t="n">
        <v>125</v>
      </c>
      <c r="Q39" t="n">
        <v>120.2</v>
      </c>
      <c r="R39" t="n">
        <v>122</v>
      </c>
      <c r="S39" t="n">
        <v>148.9</v>
      </c>
      <c r="T39" t="n">
        <v>109.6</v>
      </c>
      <c r="U39" t="n">
        <v>60.1</v>
      </c>
      <c r="V39" t="n">
        <v>74.2</v>
      </c>
      <c r="W39" t="n">
        <v>47.3</v>
      </c>
      <c r="X39" t="n">
        <v>61.2</v>
      </c>
      <c r="Y39" t="n">
        <v>49.5</v>
      </c>
      <c r="Z39" t="n">
        <v>64.1</v>
      </c>
      <c r="AA39" t="n">
        <v>38.8</v>
      </c>
      <c r="AB39" t="n">
        <v>35.4</v>
      </c>
      <c r="AC39" t="n">
        <v>48.1</v>
      </c>
      <c r="AD39" t="n">
        <v>43.5</v>
      </c>
      <c r="AE39" t="n">
        <v>67</v>
      </c>
      <c r="AF39" t="n">
        <v>64.3</v>
      </c>
    </row>
    <row r="40">
      <c r="A40" t="s">
        <v>5</v>
      </c>
      <c r="B40" t="s">
        <v>350</v>
      </c>
      <c r="C40" t="s">
        <v>198</v>
      </c>
      <c r="D40" t="s">
        <v>351</v>
      </c>
      <c r="E40" t="s">
        <v>200</v>
      </c>
      <c r="F40" t="n">
        <v>6.6</v>
      </c>
      <c r="G40" t="n">
        <v>8</v>
      </c>
      <c r="H40" t="n">
        <v>7</v>
      </c>
      <c r="I40" t="n">
        <v>8</v>
      </c>
      <c r="J40" t="n">
        <v>8.5</v>
      </c>
      <c r="K40" t="n">
        <v>7.1</v>
      </c>
      <c r="L40" t="n">
        <v>9.3</v>
      </c>
      <c r="M40" t="n">
        <v>8.2</v>
      </c>
      <c r="N40" t="n">
        <v>11.8</v>
      </c>
      <c r="O40" t="n">
        <v>13.3</v>
      </c>
      <c r="P40" t="n">
        <v>15.3</v>
      </c>
      <c r="Q40" t="n">
        <v>2.9</v>
      </c>
      <c r="R40" t="n">
        <v>3.5</v>
      </c>
      <c r="S40" t="n">
        <v>34.1</v>
      </c>
      <c r="T40" t="n">
        <v>1.3</v>
      </c>
      <c r="U40" t="n">
        <v>16.1</v>
      </c>
      <c r="V40" t="n">
        <v>7.7</v>
      </c>
      <c r="W40" t="n">
        <v>19.5</v>
      </c>
      <c r="X40" t="n">
        <v>10.8</v>
      </c>
      <c r="Y40" t="n">
        <v>9.7</v>
      </c>
      <c r="Z40" t="n">
        <v>18.1</v>
      </c>
      <c r="AA40" t="n">
        <v>27.5</v>
      </c>
      <c r="AB40" t="n">
        <v>25.4</v>
      </c>
      <c r="AC40" t="n">
        <v>32.2</v>
      </c>
      <c r="AD40" t="n">
        <v>45.6</v>
      </c>
      <c r="AE40" t="n">
        <v>54.6</v>
      </c>
      <c r="AF40" t="n">
        <v>87.1</v>
      </c>
    </row>
    <row r="41">
      <c r="A41" t="s">
        <v>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</v>
      </c>
      <c r="B42" t="s">
        <v>354</v>
      </c>
      <c r="C42" t="s">
        <v>198</v>
      </c>
      <c r="D42" t="s">
        <v>355</v>
      </c>
      <c r="E42" t="s">
        <v>200</v>
      </c>
      <c r="F42" t="n">
        <v>16.5</v>
      </c>
      <c r="G42" t="n">
        <v>26.6</v>
      </c>
      <c r="H42" t="n">
        <v>26.6</v>
      </c>
      <c r="I42" t="n">
        <v>26.2</v>
      </c>
      <c r="J42" t="n">
        <v>23.2</v>
      </c>
      <c r="K42" t="n">
        <v>28.7</v>
      </c>
      <c r="L42" t="n">
        <v>30.1</v>
      </c>
      <c r="M42" t="n">
        <v>29.8</v>
      </c>
      <c r="N42" t="n">
        <v>38.7</v>
      </c>
      <c r="O42" t="n">
        <v>51.7</v>
      </c>
      <c r="P42" t="n">
        <v>50.9</v>
      </c>
      <c r="Q42" t="n">
        <v>37.8</v>
      </c>
      <c r="R42" t="n">
        <v>41.4</v>
      </c>
      <c r="S42" t="n">
        <v>54.7</v>
      </c>
      <c r="T42" t="n">
        <v>69.1</v>
      </c>
      <c r="U42" t="n">
        <v>82.8</v>
      </c>
      <c r="V42" t="n">
        <v>64.3</v>
      </c>
      <c r="W42" t="n">
        <v>63.8</v>
      </c>
      <c r="X42" t="n">
        <v>58.6</v>
      </c>
      <c r="Y42" t="n">
        <v>56.8</v>
      </c>
      <c r="Z42" t="n">
        <v>74.9</v>
      </c>
      <c r="AA42" t="n">
        <v>104.7</v>
      </c>
      <c r="AB42" t="n">
        <v>113</v>
      </c>
      <c r="AC42" t="n">
        <v>124.4</v>
      </c>
      <c r="AD42" t="n">
        <v>125.1</v>
      </c>
      <c r="AE42" t="n">
        <v>123</v>
      </c>
      <c r="AF42" t="n">
        <v>93.1</v>
      </c>
    </row>
    <row r="43">
      <c r="A43" t="s">
        <v>5</v>
      </c>
      <c r="B43" t="s">
        <v>356</v>
      </c>
      <c r="C43" t="s">
        <v>198</v>
      </c>
      <c r="D43" t="s">
        <v>357</v>
      </c>
      <c r="E43" t="s">
        <v>200</v>
      </c>
      <c r="F43" t="n">
        <v>169.2</v>
      </c>
      <c r="G43" t="n">
        <v>223.3</v>
      </c>
      <c r="H43" t="n">
        <v>190.4</v>
      </c>
      <c r="I43" t="n">
        <v>214.9</v>
      </c>
      <c r="J43" t="n">
        <v>202.8</v>
      </c>
      <c r="K43" t="n">
        <v>167.3</v>
      </c>
      <c r="L43" t="n">
        <v>230.4</v>
      </c>
      <c r="M43" t="n">
        <v>186.7</v>
      </c>
      <c r="N43" t="n">
        <v>182.2</v>
      </c>
      <c r="O43" t="n">
        <v>270.3</v>
      </c>
      <c r="P43" t="n">
        <v>239.6</v>
      </c>
      <c r="Q43" t="n">
        <v>250.7</v>
      </c>
      <c r="R43" t="n">
        <v>285</v>
      </c>
      <c r="S43" t="n">
        <v>342.3</v>
      </c>
      <c r="T43" t="n">
        <v>188.6</v>
      </c>
      <c r="U43" t="n">
        <v>386.9</v>
      </c>
      <c r="V43" t="n">
        <v>257.4</v>
      </c>
      <c r="W43" t="n">
        <v>294.5</v>
      </c>
      <c r="X43" t="n">
        <v>212.5</v>
      </c>
      <c r="Y43" t="n">
        <v>215.4</v>
      </c>
      <c r="Z43" t="n">
        <v>260.9</v>
      </c>
      <c r="AA43" t="n">
        <v>298.1</v>
      </c>
      <c r="AB43" t="n">
        <v>280.7</v>
      </c>
      <c r="AC43" t="n">
        <v>305.3</v>
      </c>
      <c r="AD43" t="n">
        <v>271.8</v>
      </c>
      <c r="AE43" t="n">
        <v>318.2</v>
      </c>
      <c r="AF43" t="n">
        <v>176</v>
      </c>
    </row>
    <row r="44">
      <c r="A44" t="s">
        <v>5</v>
      </c>
      <c r="B44" t="s">
        <v>358</v>
      </c>
      <c r="C44" t="s">
        <v>198</v>
      </c>
      <c r="D44" t="s">
        <v>359</v>
      </c>
      <c r="E44" t="s">
        <v>200</v>
      </c>
      <c r="F44" t="n">
        <v>2119.4</v>
      </c>
      <c r="G44" t="n">
        <v>2257.7</v>
      </c>
      <c r="H44" t="n">
        <v>2076.2</v>
      </c>
      <c r="I44" t="n">
        <v>2452.3</v>
      </c>
      <c r="J44" t="n">
        <v>2446.8</v>
      </c>
      <c r="K44" t="n">
        <v>2242.8</v>
      </c>
      <c r="L44" t="n">
        <v>2101.1</v>
      </c>
      <c r="M44" t="n">
        <v>1728.1</v>
      </c>
      <c r="N44" t="n">
        <v>1668.7</v>
      </c>
      <c r="O44" t="n">
        <v>1910.1</v>
      </c>
      <c r="P44" t="n">
        <v>1895.5</v>
      </c>
      <c r="Q44" t="n">
        <v>1954.8</v>
      </c>
      <c r="R44" t="n">
        <v>2129.5</v>
      </c>
      <c r="S44" t="n">
        <v>2524.3</v>
      </c>
      <c r="T44" t="n">
        <v>1879.4</v>
      </c>
      <c r="U44" t="n">
        <v>1923</v>
      </c>
      <c r="V44" t="n">
        <v>2216.8</v>
      </c>
      <c r="W44" t="n">
        <v>2256.7</v>
      </c>
      <c r="X44" t="n">
        <v>1943.3</v>
      </c>
      <c r="Y44" t="n">
        <v>1851.9</v>
      </c>
      <c r="Z44" t="n">
        <v>2439.6</v>
      </c>
      <c r="AA44" t="n">
        <v>2533.6</v>
      </c>
      <c r="AB44" t="n">
        <v>2354.5</v>
      </c>
      <c r="AC44" t="n">
        <v>2709.5</v>
      </c>
      <c r="AD44" t="n">
        <v>2598</v>
      </c>
      <c r="AE44" t="n">
        <v>2192.1</v>
      </c>
      <c r="AF44" t="n">
        <v>2314.2</v>
      </c>
    </row>
    <row r="45">
      <c r="A45" t="s">
        <v>5</v>
      </c>
      <c r="B45" t="s">
        <v>360</v>
      </c>
      <c r="C45" t="s">
        <v>198</v>
      </c>
      <c r="D45" t="s">
        <v>361</v>
      </c>
      <c r="E45" t="s">
        <v>200</v>
      </c>
      <c r="F45" t="n">
        <v>2119.2</v>
      </c>
      <c r="G45" t="n">
        <v>2257.5</v>
      </c>
      <c r="H45" t="n">
        <v>2076</v>
      </c>
      <c r="I45" t="n">
        <v>2452.1</v>
      </c>
      <c r="J45" t="n">
        <v>2446.6</v>
      </c>
      <c r="K45" t="n">
        <v>2242.6</v>
      </c>
      <c r="L45" t="n">
        <v>2100.8</v>
      </c>
      <c r="M45" t="n">
        <v>1727.9</v>
      </c>
      <c r="N45" t="n">
        <v>1668.4</v>
      </c>
      <c r="O45" t="n">
        <v>1909.9</v>
      </c>
      <c r="P45" t="n">
        <v>1895.2</v>
      </c>
      <c r="Q45" t="n">
        <v>1954.5</v>
      </c>
      <c r="R45" t="n">
        <v>2129.2</v>
      </c>
      <c r="S45" t="n">
        <v>2523.9</v>
      </c>
      <c r="T45" t="n">
        <v>1879.1</v>
      </c>
      <c r="U45" t="n">
        <v>1922.6</v>
      </c>
      <c r="V45" t="n">
        <v>2216.4</v>
      </c>
      <c r="W45" t="n">
        <v>2256.3</v>
      </c>
      <c r="X45" t="n">
        <v>1942.9</v>
      </c>
      <c r="Y45" t="n">
        <v>1851.5</v>
      </c>
      <c r="Z45" t="n">
        <v>2439.2</v>
      </c>
      <c r="AA45" t="n">
        <v>2533.3</v>
      </c>
      <c r="AB45" t="n">
        <v>2354.1</v>
      </c>
      <c r="AC45" t="n">
        <v>2709.1</v>
      </c>
      <c r="AD45" t="n">
        <v>2597.5</v>
      </c>
      <c r="AE45" t="n">
        <v>2191.6</v>
      </c>
      <c r="AF45" t="n">
        <v>2313.6</v>
      </c>
    </row>
    <row r="46">
      <c r="A46" t="s">
        <v>5</v>
      </c>
      <c r="B46" t="s">
        <v>362</v>
      </c>
      <c r="C46" t="s">
        <v>198</v>
      </c>
      <c r="D46" t="s">
        <v>363</v>
      </c>
      <c r="E46" t="s">
        <v>200</v>
      </c>
      <c r="F46" t="n">
        <v>152.7</v>
      </c>
      <c r="G46" t="n">
        <v>196.7</v>
      </c>
      <c r="H46" t="n">
        <v>163.8</v>
      </c>
      <c r="I46" t="n">
        <v>188.7</v>
      </c>
      <c r="J46" t="n">
        <v>179.6</v>
      </c>
      <c r="K46" t="n">
        <v>138.6</v>
      </c>
      <c r="L46" t="n">
        <v>200.3</v>
      </c>
      <c r="M46" t="n">
        <v>156.9</v>
      </c>
      <c r="N46" t="n">
        <v>143.5</v>
      </c>
      <c r="O46" t="n">
        <v>218.6</v>
      </c>
      <c r="P46" t="n">
        <v>188.7</v>
      </c>
      <c r="Q46" t="n">
        <v>212.9</v>
      </c>
      <c r="R46" t="n">
        <v>243.6</v>
      </c>
      <c r="S46" t="n">
        <v>287.6</v>
      </c>
      <c r="T46" t="n">
        <v>119.5</v>
      </c>
      <c r="U46" t="n">
        <v>304.1</v>
      </c>
      <c r="V46" t="n">
        <v>193.1</v>
      </c>
      <c r="W46" t="n">
        <v>230.7</v>
      </c>
      <c r="X46" t="n">
        <v>153.9</v>
      </c>
      <c r="Y46" t="n">
        <v>158.6</v>
      </c>
      <c r="Z46" t="n">
        <v>186</v>
      </c>
      <c r="AA46" t="n">
        <v>193.4</v>
      </c>
      <c r="AB46" t="n">
        <v>167.7</v>
      </c>
      <c r="AC46" t="n">
        <v>180.9</v>
      </c>
      <c r="AD46" t="n">
        <v>146.7</v>
      </c>
      <c r="AE46" t="n">
        <v>195.2</v>
      </c>
      <c r="AF46" t="n">
        <v>82.9</v>
      </c>
    </row>
    <row r="47">
      <c r="A47" t="s">
        <v>5</v>
      </c>
      <c r="B47" t="s">
        <v>364</v>
      </c>
      <c r="C47" t="s">
        <v>198</v>
      </c>
      <c r="D47" t="s">
        <v>365</v>
      </c>
      <c r="E47" t="s">
        <v>200</v>
      </c>
      <c r="F47" t="n">
        <v>49.7</v>
      </c>
      <c r="G47" t="n">
        <v>45.4</v>
      </c>
      <c r="H47" t="n">
        <v>49.7</v>
      </c>
      <c r="I47" t="n">
        <v>51</v>
      </c>
      <c r="J47" t="n">
        <v>53.2</v>
      </c>
      <c r="K47" t="n">
        <v>45.6</v>
      </c>
      <c r="L47" t="n">
        <v>42.6</v>
      </c>
      <c r="M47" t="n">
        <v>38.9</v>
      </c>
      <c r="N47" t="n">
        <v>36.8</v>
      </c>
      <c r="O47" t="n">
        <v>40.5</v>
      </c>
      <c r="P47" t="n">
        <v>44.1</v>
      </c>
      <c r="Q47" t="n">
        <v>38.9</v>
      </c>
      <c r="R47" t="n">
        <v>42.7</v>
      </c>
      <c r="S47" t="n">
        <v>44.8</v>
      </c>
      <c r="T47" t="n">
        <v>38.9</v>
      </c>
      <c r="U47" t="n">
        <v>35.8</v>
      </c>
      <c r="V47" t="n">
        <v>36.1</v>
      </c>
      <c r="W47" t="n">
        <v>36</v>
      </c>
      <c r="X47" t="n">
        <v>37.8</v>
      </c>
      <c r="Y47" t="n">
        <v>40.7</v>
      </c>
      <c r="Z47" t="n">
        <v>38.4</v>
      </c>
      <c r="AA47" t="n">
        <v>46.1</v>
      </c>
      <c r="AB47" t="n">
        <v>47</v>
      </c>
      <c r="AC47" t="n">
        <v>55.8</v>
      </c>
      <c r="AD47" t="n">
        <v>53.4</v>
      </c>
      <c r="AE47" t="n">
        <v>47.7</v>
      </c>
      <c r="AF47" t="n">
        <v>46.9</v>
      </c>
    </row>
    <row r="48">
      <c r="A48" t="s">
        <v>5</v>
      </c>
      <c r="B48" t="s">
        <v>366</v>
      </c>
      <c r="C48" t="s">
        <v>198</v>
      </c>
      <c r="D48" t="s">
        <v>367</v>
      </c>
      <c r="E48" t="s">
        <v>200</v>
      </c>
      <c r="F48" t="n">
        <v>381.9</v>
      </c>
      <c r="G48" t="n">
        <v>348.2</v>
      </c>
      <c r="H48" t="n">
        <v>367.8</v>
      </c>
      <c r="I48" t="n">
        <v>394.4</v>
      </c>
      <c r="J48" t="n">
        <v>414.1</v>
      </c>
      <c r="K48" t="n">
        <v>409.3</v>
      </c>
      <c r="L48" t="n">
        <v>293.5</v>
      </c>
      <c r="M48" t="n">
        <v>284.9</v>
      </c>
      <c r="N48" t="n">
        <v>296.7</v>
      </c>
      <c r="O48" t="n">
        <v>265.5</v>
      </c>
      <c r="P48" t="n">
        <v>323.4</v>
      </c>
      <c r="Q48" t="n">
        <v>304.6</v>
      </c>
      <c r="R48" t="n">
        <v>326.1</v>
      </c>
      <c r="S48" t="n">
        <v>351.1</v>
      </c>
      <c r="T48" t="n">
        <v>372</v>
      </c>
      <c r="U48" t="n">
        <v>426.2</v>
      </c>
      <c r="V48" t="n">
        <v>401.3</v>
      </c>
      <c r="W48" t="n">
        <v>487.8</v>
      </c>
      <c r="X48" t="n">
        <v>429.4</v>
      </c>
      <c r="Y48" t="n">
        <v>468.2</v>
      </c>
      <c r="Z48" t="n">
        <v>472.6</v>
      </c>
      <c r="AA48" t="n">
        <v>469.3</v>
      </c>
      <c r="AB48" t="n">
        <v>488.3</v>
      </c>
      <c r="AC48" t="n">
        <v>435.6</v>
      </c>
      <c r="AD48" t="n">
        <v>564.9</v>
      </c>
      <c r="AE48" t="n">
        <v>494.6</v>
      </c>
      <c r="AF48" t="n">
        <v>512.5</v>
      </c>
    </row>
    <row r="49">
      <c r="A49" t="s">
        <v>5</v>
      </c>
      <c r="B49" t="s">
        <v>368</v>
      </c>
      <c r="C49" t="s">
        <v>198</v>
      </c>
      <c r="D49" t="s">
        <v>369</v>
      </c>
      <c r="E49" t="s">
        <v>200</v>
      </c>
      <c r="F49" t="n">
        <v>37.4</v>
      </c>
      <c r="G49" t="n">
        <v>36</v>
      </c>
      <c r="H49" t="n">
        <v>36</v>
      </c>
      <c r="I49" t="n">
        <v>16.2</v>
      </c>
      <c r="J49" t="n">
        <v>16.7</v>
      </c>
      <c r="K49" t="n">
        <v>12.6</v>
      </c>
      <c r="L49" t="n">
        <v>15.3</v>
      </c>
      <c r="M49" t="n">
        <v>17</v>
      </c>
      <c r="N49" t="n">
        <v>13.8</v>
      </c>
      <c r="O49" t="n">
        <v>16.1</v>
      </c>
      <c r="P49" t="n">
        <v>18.1</v>
      </c>
      <c r="Q49" t="n">
        <v>19.2</v>
      </c>
      <c r="R49" t="n">
        <v>19.3</v>
      </c>
      <c r="S49" t="n">
        <v>19.4</v>
      </c>
      <c r="T49" t="n">
        <v>21.6</v>
      </c>
      <c r="U49" t="n">
        <v>21.9</v>
      </c>
      <c r="V49" t="n">
        <v>21.2</v>
      </c>
      <c r="W49" t="n">
        <v>20.3</v>
      </c>
      <c r="X49" t="n">
        <v>21.7</v>
      </c>
      <c r="Y49" t="n">
        <v>21.8</v>
      </c>
      <c r="Z49" t="n">
        <v>20.4</v>
      </c>
      <c r="AA49" t="n">
        <v>21.8</v>
      </c>
      <c r="AB49" t="n">
        <v>25.3</v>
      </c>
      <c r="AC49" t="n">
        <v>26.6</v>
      </c>
      <c r="AD49" t="n">
        <v>27.6</v>
      </c>
      <c r="AE49" t="n">
        <v>25.7</v>
      </c>
      <c r="AF49" t="n">
        <v>39.4</v>
      </c>
    </row>
    <row r="50">
      <c r="A50" t="s">
        <v>5</v>
      </c>
      <c r="B50" t="s">
        <v>370</v>
      </c>
      <c r="C50" t="s">
        <v>198</v>
      </c>
      <c r="D50" t="s">
        <v>371</v>
      </c>
      <c r="E50" t="s">
        <v>200</v>
      </c>
      <c r="F50" t="n">
        <v>294.8</v>
      </c>
      <c r="G50" t="n">
        <v>266.8</v>
      </c>
      <c r="H50" t="n">
        <v>282.2</v>
      </c>
      <c r="I50" t="n">
        <v>327.2</v>
      </c>
      <c r="J50" t="n">
        <v>344.2</v>
      </c>
      <c r="K50" t="n">
        <v>351.2</v>
      </c>
      <c r="L50" t="n">
        <v>235.6</v>
      </c>
      <c r="M50" t="n">
        <v>229</v>
      </c>
      <c r="N50" t="n">
        <v>246.1</v>
      </c>
      <c r="O50" t="n">
        <v>208.8</v>
      </c>
      <c r="P50" t="n">
        <v>261.2</v>
      </c>
      <c r="Q50" t="n">
        <v>246.6</v>
      </c>
      <c r="R50" t="n">
        <v>264.2</v>
      </c>
      <c r="S50" t="n">
        <v>286.9</v>
      </c>
      <c r="T50" t="n">
        <v>311.5</v>
      </c>
      <c r="U50" t="n">
        <v>368.5</v>
      </c>
      <c r="V50" t="n">
        <v>344</v>
      </c>
      <c r="W50" t="n">
        <v>431.6</v>
      </c>
      <c r="X50" t="n">
        <v>369.9</v>
      </c>
      <c r="Y50" t="n">
        <v>405.8</v>
      </c>
      <c r="Z50" t="n">
        <v>413.8</v>
      </c>
      <c r="AA50" t="n">
        <v>401.4</v>
      </c>
      <c r="AB50" t="n">
        <v>416</v>
      </c>
      <c r="AC50" t="n">
        <v>353.1</v>
      </c>
      <c r="AD50" t="n">
        <v>483.9</v>
      </c>
      <c r="AE50" t="n">
        <v>421.3</v>
      </c>
      <c r="AF50" t="n">
        <v>426.2</v>
      </c>
    </row>
    <row r="51">
      <c r="A51" t="s">
        <v>5</v>
      </c>
      <c r="B51" t="s">
        <v>372</v>
      </c>
      <c r="C51" t="s">
        <v>198</v>
      </c>
      <c r="D51" t="s">
        <v>373</v>
      </c>
      <c r="E51" t="s">
        <v>200</v>
      </c>
      <c r="F51" t="n">
        <v>231.1</v>
      </c>
      <c r="G51" t="n">
        <v>227.5</v>
      </c>
      <c r="H51" t="n">
        <v>295.1</v>
      </c>
      <c r="I51" t="n">
        <v>317.1</v>
      </c>
      <c r="J51" t="n">
        <v>339.7</v>
      </c>
      <c r="K51" t="n">
        <v>348.3</v>
      </c>
      <c r="L51" t="n">
        <v>298.4</v>
      </c>
      <c r="M51" t="n">
        <v>338.4</v>
      </c>
      <c r="N51" t="n">
        <v>381.8</v>
      </c>
      <c r="O51" t="n">
        <v>371.4</v>
      </c>
      <c r="P51" t="n">
        <v>427.8</v>
      </c>
      <c r="Q51" t="n">
        <v>432.1</v>
      </c>
      <c r="R51" t="n">
        <v>495.3</v>
      </c>
      <c r="S51" t="n">
        <v>473.6</v>
      </c>
      <c r="T51" t="n">
        <v>374.8</v>
      </c>
      <c r="U51" t="n">
        <v>501.4</v>
      </c>
      <c r="V51" t="n">
        <v>466.9</v>
      </c>
      <c r="W51" t="n">
        <v>594.5</v>
      </c>
      <c r="X51" t="n">
        <v>453.2</v>
      </c>
      <c r="Y51" t="n">
        <v>492.4</v>
      </c>
      <c r="Z51" t="n">
        <v>563.9</v>
      </c>
      <c r="AA51" t="n">
        <v>517.7</v>
      </c>
      <c r="AB51" t="n">
        <v>527.2</v>
      </c>
      <c r="AC51" t="n">
        <v>484</v>
      </c>
      <c r="AD51" t="n">
        <v>583.9</v>
      </c>
      <c r="AE51" t="n">
        <v>497</v>
      </c>
      <c r="AF51" t="n">
        <v>427.3</v>
      </c>
    </row>
    <row r="52">
      <c r="A52" t="s">
        <v>5</v>
      </c>
      <c r="B52" t="s">
        <v>374</v>
      </c>
      <c r="C52" t="s">
        <v>198</v>
      </c>
      <c r="D52" t="s">
        <v>375</v>
      </c>
      <c r="E52" t="s">
        <v>200</v>
      </c>
      <c r="F52" t="n">
        <v>19.7</v>
      </c>
      <c r="G52" t="n">
        <v>21</v>
      </c>
      <c r="H52" t="n">
        <v>23.4</v>
      </c>
      <c r="I52" t="n">
        <v>25.9</v>
      </c>
      <c r="J52" t="n">
        <v>27.6</v>
      </c>
      <c r="K52" t="n">
        <v>27.3</v>
      </c>
      <c r="L52" t="n">
        <v>27.4</v>
      </c>
      <c r="M52" t="n">
        <v>26.6</v>
      </c>
      <c r="N52" t="n">
        <v>30.3</v>
      </c>
      <c r="O52" t="n">
        <v>31.8</v>
      </c>
      <c r="P52" t="n">
        <v>31.6</v>
      </c>
      <c r="Q52" t="n">
        <v>31.9</v>
      </c>
      <c r="R52" t="n">
        <v>35.3</v>
      </c>
      <c r="S52" t="n">
        <v>41.9</v>
      </c>
      <c r="T52" t="n">
        <v>44.6</v>
      </c>
      <c r="U52" t="n">
        <v>45.2</v>
      </c>
      <c r="V52" t="n">
        <v>47.1</v>
      </c>
      <c r="W52" t="n">
        <v>61.1</v>
      </c>
      <c r="X52" t="n">
        <v>51.1</v>
      </c>
      <c r="Y52" t="n">
        <v>54.9</v>
      </c>
      <c r="Z52" t="n">
        <v>66.2</v>
      </c>
      <c r="AA52" t="n">
        <v>64.4</v>
      </c>
      <c r="AB52" t="n">
        <v>64.7</v>
      </c>
      <c r="AC52" t="n">
        <v>69.6</v>
      </c>
      <c r="AD52" t="n">
        <v>62.3</v>
      </c>
      <c r="AE52" t="n">
        <v>62.6</v>
      </c>
      <c r="AF52" t="n">
        <v>63.5</v>
      </c>
    </row>
    <row r="53">
      <c r="A53" t="s">
        <v>5</v>
      </c>
      <c r="B53" t="s">
        <v>376</v>
      </c>
      <c r="C53" t="s">
        <v>198</v>
      </c>
      <c r="D53" t="s">
        <v>377</v>
      </c>
      <c r="E53" t="s">
        <v>200</v>
      </c>
      <c r="F53" t="n">
        <v>69.2</v>
      </c>
      <c r="G53" t="n">
        <v>60.5</v>
      </c>
      <c r="H53" t="n">
        <v>54.2</v>
      </c>
      <c r="I53" t="n">
        <v>54</v>
      </c>
      <c r="J53" t="n">
        <v>53.2</v>
      </c>
      <c r="K53" t="n">
        <v>51.2</v>
      </c>
      <c r="L53" t="n">
        <v>45.8</v>
      </c>
      <c r="M53" t="n">
        <v>46.9</v>
      </c>
      <c r="N53" t="n">
        <v>41.4</v>
      </c>
      <c r="O53" t="n">
        <v>37.3</v>
      </c>
      <c r="P53" t="n">
        <v>39.9</v>
      </c>
      <c r="Q53" t="n">
        <v>40.8</v>
      </c>
      <c r="R53" t="n">
        <v>39.6</v>
      </c>
      <c r="S53" t="n">
        <v>41.8</v>
      </c>
      <c r="T53" t="n">
        <v>45.1</v>
      </c>
      <c r="U53" t="n">
        <v>40.9</v>
      </c>
      <c r="V53" t="n">
        <v>26.4</v>
      </c>
      <c r="W53" t="n">
        <v>34.9</v>
      </c>
      <c r="X53" t="n">
        <v>32.8</v>
      </c>
      <c r="Y53" t="n">
        <v>33.9</v>
      </c>
      <c r="Z53" t="n">
        <v>26</v>
      </c>
      <c r="AA53" t="n">
        <v>34</v>
      </c>
      <c r="AB53" t="n">
        <v>39.2</v>
      </c>
      <c r="AC53" t="n">
        <v>40.9</v>
      </c>
      <c r="AD53" t="n">
        <v>41.8</v>
      </c>
      <c r="AE53" t="n">
        <v>27.7</v>
      </c>
      <c r="AF53" t="n">
        <v>32.7</v>
      </c>
    </row>
    <row r="54">
      <c r="A54" t="s">
        <v>5</v>
      </c>
      <c r="B54" t="s">
        <v>378</v>
      </c>
      <c r="C54" t="s">
        <v>198</v>
      </c>
      <c r="D54" t="s">
        <v>379</v>
      </c>
      <c r="E54" t="s">
        <v>200</v>
      </c>
      <c r="F54" t="n">
        <v>78.1</v>
      </c>
      <c r="G54" t="n">
        <v>68.9</v>
      </c>
      <c r="H54" t="n">
        <v>62.2</v>
      </c>
      <c r="I54" t="n">
        <v>62.4</v>
      </c>
      <c r="J54" t="n">
        <v>61.8</v>
      </c>
      <c r="K54" t="n">
        <v>59.2</v>
      </c>
      <c r="L54" t="n">
        <v>53.2</v>
      </c>
      <c r="M54" t="n">
        <v>54</v>
      </c>
      <c r="N54" t="n">
        <v>47.9</v>
      </c>
      <c r="O54" t="n">
        <v>43.2</v>
      </c>
      <c r="P54" t="n">
        <v>45.5</v>
      </c>
      <c r="Q54" t="n">
        <v>47</v>
      </c>
      <c r="R54" t="n">
        <v>45.8</v>
      </c>
      <c r="S54" t="n">
        <v>48.5</v>
      </c>
      <c r="T54" t="n">
        <v>50.5</v>
      </c>
      <c r="U54" t="n">
        <v>51.7</v>
      </c>
      <c r="V54" t="n">
        <v>31.2</v>
      </c>
      <c r="W54" t="n">
        <v>39.4</v>
      </c>
      <c r="X54" t="n">
        <v>36.9</v>
      </c>
      <c r="Y54" t="n">
        <v>38.6</v>
      </c>
      <c r="Z54" t="n">
        <v>30.4</v>
      </c>
      <c r="AA54" t="n">
        <v>38.3</v>
      </c>
      <c r="AB54" t="n">
        <v>44.2</v>
      </c>
      <c r="AC54" t="n">
        <v>45.2</v>
      </c>
      <c r="AD54" t="n">
        <v>46</v>
      </c>
      <c r="AE54" t="n">
        <v>31.4</v>
      </c>
      <c r="AF54" t="n">
        <v>38.3</v>
      </c>
    </row>
    <row r="55">
      <c r="A55" t="s">
        <v>5</v>
      </c>
      <c r="B55" t="s">
        <v>380</v>
      </c>
      <c r="C55" t="s">
        <v>198</v>
      </c>
      <c r="D55" t="s">
        <v>381</v>
      </c>
      <c r="E55" t="s">
        <v>200</v>
      </c>
      <c r="F55" t="n">
        <v>8.9</v>
      </c>
      <c r="G55" t="n">
        <v>8.4</v>
      </c>
      <c r="H55" t="n">
        <v>8</v>
      </c>
      <c r="I55" t="n">
        <v>8.4</v>
      </c>
      <c r="J55" t="n">
        <v>8.6</v>
      </c>
      <c r="K55" t="n">
        <v>8</v>
      </c>
      <c r="L55" t="n">
        <v>7.4</v>
      </c>
      <c r="M55" t="n">
        <v>7.1</v>
      </c>
      <c r="N55" t="n">
        <v>6.5</v>
      </c>
      <c r="O55" t="n">
        <v>5.9</v>
      </c>
      <c r="P55" t="n">
        <v>5.6</v>
      </c>
      <c r="Q55" t="n">
        <v>6.2</v>
      </c>
      <c r="R55" t="n">
        <v>6.2</v>
      </c>
      <c r="S55" t="n">
        <v>6.7</v>
      </c>
      <c r="T55" t="n">
        <v>5.4</v>
      </c>
      <c r="U55" t="n">
        <v>10.8</v>
      </c>
      <c r="V55" t="n">
        <v>4.8</v>
      </c>
      <c r="W55" t="n">
        <v>4.5</v>
      </c>
      <c r="X55" t="n">
        <v>4.1</v>
      </c>
      <c r="Y55" t="n">
        <v>4.7</v>
      </c>
      <c r="Z55" t="n">
        <v>4.4</v>
      </c>
      <c r="AA55" t="n">
        <v>4.3</v>
      </c>
      <c r="AB55" t="n">
        <v>5</v>
      </c>
      <c r="AC55" t="n">
        <v>4.3</v>
      </c>
      <c r="AD55" t="n">
        <v>4.2</v>
      </c>
      <c r="AE55" t="n">
        <v>3.7</v>
      </c>
      <c r="AF55" t="n">
        <v>5.6</v>
      </c>
    </row>
    <row r="56">
      <c r="A56" t="s">
        <v>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</v>
      </c>
      <c r="B57" t="s">
        <v>384</v>
      </c>
      <c r="C57" t="s">
        <v>198</v>
      </c>
      <c r="D57" t="s">
        <v>385</v>
      </c>
      <c r="E57" t="s">
        <v>200</v>
      </c>
      <c r="F57" t="n">
        <v>2507.9</v>
      </c>
      <c r="G57" t="n">
        <v>2613.9</v>
      </c>
      <c r="H57" t="n">
        <v>2451.1</v>
      </c>
      <c r="I57" t="n">
        <v>2854.7</v>
      </c>
      <c r="J57" t="n">
        <v>2869.4</v>
      </c>
      <c r="K57" t="n">
        <v>2659.3</v>
      </c>
      <c r="L57" t="n">
        <v>2403.9</v>
      </c>
      <c r="M57" t="n">
        <v>2021.2</v>
      </c>
      <c r="N57" t="n">
        <v>1977.2</v>
      </c>
      <c r="O57" t="n">
        <v>2188.8</v>
      </c>
      <c r="P57" t="n">
        <v>2234.2</v>
      </c>
      <c r="Q57" t="n">
        <v>2262.4</v>
      </c>
      <c r="R57" t="n">
        <v>2459.2</v>
      </c>
      <c r="S57" t="n">
        <v>2909.5</v>
      </c>
      <c r="T57" t="n">
        <v>2252.7</v>
      </c>
      <c r="U57" t="n">
        <v>2365.3</v>
      </c>
      <c r="V57" t="n">
        <v>2625.8</v>
      </c>
      <c r="W57" t="n">
        <v>2764.1</v>
      </c>
      <c r="X57" t="n">
        <v>2383.5</v>
      </c>
      <c r="Y57" t="n">
        <v>2329.9</v>
      </c>
      <c r="Z57" t="n">
        <v>2930.3</v>
      </c>
      <c r="AA57" t="n">
        <v>3030.4</v>
      </c>
      <c r="AB57" t="n">
        <v>2868.2</v>
      </c>
      <c r="AC57" t="n">
        <v>3177.2</v>
      </c>
      <c r="AD57" t="n">
        <v>3208.5</v>
      </c>
      <c r="AE57" t="n">
        <v>2741.4</v>
      </c>
      <c r="AF57" t="n">
        <v>2913.8</v>
      </c>
    </row>
    <row r="58">
      <c r="A58" t="s">
        <v>5</v>
      </c>
      <c r="B58" t="s">
        <v>386</v>
      </c>
      <c r="C58" t="s">
        <v>198</v>
      </c>
      <c r="D58" t="s">
        <v>387</v>
      </c>
      <c r="E58" t="s">
        <v>200</v>
      </c>
      <c r="F58" t="n">
        <v>2507.9</v>
      </c>
      <c r="G58" t="n">
        <v>2613.9</v>
      </c>
      <c r="H58" t="n">
        <v>2451.1</v>
      </c>
      <c r="I58" t="n">
        <v>2854.7</v>
      </c>
      <c r="J58" t="n">
        <v>2869.4</v>
      </c>
      <c r="K58" t="n">
        <v>2659.3</v>
      </c>
      <c r="L58" t="n">
        <v>2403.9</v>
      </c>
      <c r="M58" t="n">
        <v>2021.2</v>
      </c>
      <c r="N58" t="n">
        <v>1977.2</v>
      </c>
      <c r="O58" t="n">
        <v>2188.8</v>
      </c>
      <c r="P58" t="n">
        <v>2234.2</v>
      </c>
      <c r="Q58" t="n">
        <v>2262.4</v>
      </c>
      <c r="R58" t="n">
        <v>2459.2</v>
      </c>
      <c r="S58" t="n">
        <v>2909.5</v>
      </c>
      <c r="T58" t="n">
        <v>2252.7</v>
      </c>
      <c r="U58" t="n">
        <v>2365.3</v>
      </c>
      <c r="V58" t="n">
        <v>2625.8</v>
      </c>
      <c r="W58" t="n">
        <v>2764.1</v>
      </c>
      <c r="X58" t="n">
        <v>2383.5</v>
      </c>
      <c r="Y58" t="n">
        <v>2329.9</v>
      </c>
      <c r="Z58" t="n">
        <v>2930.3</v>
      </c>
      <c r="AA58" t="n">
        <v>3030.4</v>
      </c>
      <c r="AB58" t="n">
        <v>2868.2</v>
      </c>
      <c r="AC58" t="n">
        <v>3177.2</v>
      </c>
      <c r="AD58" t="n">
        <v>3208.5</v>
      </c>
      <c r="AE58" t="n">
        <v>2741.4</v>
      </c>
      <c r="AF58" t="n">
        <v>2913.8</v>
      </c>
    </row>
    <row r="59">
      <c r="A59" t="s">
        <v>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7</v>
      </c>
      <c r="B2" t="s">
        <v>197</v>
      </c>
      <c r="C2" t="s">
        <v>198</v>
      </c>
      <c r="D2" t="s">
        <v>199</v>
      </c>
      <c r="E2" t="s">
        <v>200</v>
      </c>
      <c r="F2" t="n">
        <v>3.5</v>
      </c>
      <c r="G2" t="n">
        <v>3.8</v>
      </c>
      <c r="H2" t="n">
        <v>4.1</v>
      </c>
      <c r="I2" t="n">
        <v>5.6</v>
      </c>
      <c r="J2" t="n">
        <v>6.7</v>
      </c>
      <c r="K2" t="n">
        <v>7.8</v>
      </c>
      <c r="L2" t="n">
        <v>8.7</v>
      </c>
      <c r="M2" t="n">
        <v>9.7</v>
      </c>
      <c r="N2" t="n">
        <v>9.4</v>
      </c>
      <c r="O2" t="n">
        <v>9.7</v>
      </c>
      <c r="P2" t="n">
        <v>9.3</v>
      </c>
      <c r="Q2" t="n">
        <v>10.8</v>
      </c>
      <c r="R2" t="n">
        <v>11.3</v>
      </c>
      <c r="S2" t="n">
        <v>10</v>
      </c>
      <c r="T2" t="n">
        <v>9.7</v>
      </c>
      <c r="U2" t="n">
        <v>10</v>
      </c>
      <c r="V2" t="n">
        <v>12.1</v>
      </c>
      <c r="W2" t="n">
        <v>12.3</v>
      </c>
      <c r="X2" t="n">
        <v>13.5</v>
      </c>
      <c r="Y2" t="n">
        <v>13.5</v>
      </c>
      <c r="Z2" t="n">
        <v>13.9</v>
      </c>
      <c r="AA2" t="n">
        <v>14.7</v>
      </c>
      <c r="AB2" t="n">
        <v>15.3</v>
      </c>
      <c r="AC2" t="n">
        <v>15.9</v>
      </c>
      <c r="AD2" t="n">
        <v>16.8</v>
      </c>
      <c r="AE2" t="n">
        <v>17.1</v>
      </c>
      <c r="AF2" t="n">
        <v>22.2</v>
      </c>
    </row>
    <row r="3">
      <c r="A3" t="s">
        <v>7</v>
      </c>
      <c r="B3" t="s">
        <v>276</v>
      </c>
      <c r="C3" t="s">
        <v>198</v>
      </c>
      <c r="D3" t="s">
        <v>277</v>
      </c>
      <c r="E3" t="s">
        <v>200</v>
      </c>
      <c r="F3" t="n">
        <v>4.7</v>
      </c>
      <c r="G3" t="n">
        <v>5.1</v>
      </c>
      <c r="H3" t="n">
        <v>5.7</v>
      </c>
      <c r="I3" t="n">
        <v>7.5</v>
      </c>
      <c r="J3" t="n">
        <v>8.9</v>
      </c>
      <c r="K3" t="n">
        <v>10.4</v>
      </c>
      <c r="L3" t="n">
        <v>12</v>
      </c>
      <c r="M3" t="n">
        <v>13.1</v>
      </c>
      <c r="N3" t="n">
        <v>12.7</v>
      </c>
      <c r="O3" t="n">
        <v>13</v>
      </c>
      <c r="P3" t="n">
        <v>11.8</v>
      </c>
      <c r="Q3" t="n">
        <v>13.4</v>
      </c>
      <c r="R3" t="n">
        <v>12.8</v>
      </c>
      <c r="S3" t="n">
        <v>12.6</v>
      </c>
      <c r="T3" t="n">
        <v>8.9</v>
      </c>
      <c r="U3" t="n">
        <v>13.8</v>
      </c>
      <c r="V3" t="n">
        <v>15.4</v>
      </c>
      <c r="W3" t="n">
        <v>10.1</v>
      </c>
      <c r="X3" t="n">
        <v>14</v>
      </c>
      <c r="Y3" t="n">
        <v>29.4</v>
      </c>
      <c r="Z3" t="n">
        <v>13.5</v>
      </c>
      <c r="AA3" t="n">
        <v>15.4</v>
      </c>
      <c r="AB3" t="n">
        <v>11.5</v>
      </c>
      <c r="AC3" t="n">
        <v>20.6</v>
      </c>
      <c r="AD3" t="n">
        <v>32.6</v>
      </c>
      <c r="AE3" t="n">
        <v>14.9</v>
      </c>
      <c r="AF3" t="n">
        <v>16.9</v>
      </c>
    </row>
    <row r="4">
      <c r="A4" t="s">
        <v>7</v>
      </c>
      <c r="B4" t="s">
        <v>278</v>
      </c>
      <c r="C4" t="s">
        <v>198</v>
      </c>
      <c r="D4" t="s">
        <v>279</v>
      </c>
      <c r="E4" t="s">
        <v>200</v>
      </c>
      <c r="F4" t="n">
        <v>299.7</v>
      </c>
      <c r="G4" t="n">
        <v>323.4</v>
      </c>
      <c r="H4" t="n">
        <v>364.2</v>
      </c>
      <c r="I4" t="n">
        <v>469.3</v>
      </c>
      <c r="J4" t="n">
        <v>567.2</v>
      </c>
      <c r="K4" t="n">
        <v>665.2</v>
      </c>
      <c r="L4" t="n">
        <v>765.9</v>
      </c>
      <c r="M4" t="n">
        <v>831.6</v>
      </c>
      <c r="N4" t="n">
        <v>814</v>
      </c>
      <c r="O4" t="n">
        <v>830.4</v>
      </c>
      <c r="P4" t="n">
        <v>732.9</v>
      </c>
      <c r="Q4" t="n">
        <v>825.8</v>
      </c>
      <c r="R4" t="n">
        <v>760.6</v>
      </c>
      <c r="S4" t="n">
        <v>730</v>
      </c>
      <c r="T4" t="n">
        <v>691.1</v>
      </c>
      <c r="U4" t="n">
        <v>717.7</v>
      </c>
      <c r="V4" t="n">
        <v>960.9</v>
      </c>
      <c r="W4" t="n">
        <v>899.3</v>
      </c>
      <c r="X4" t="n">
        <v>1261</v>
      </c>
      <c r="Y4" t="n">
        <v>1201.5</v>
      </c>
      <c r="Z4" t="n">
        <v>1345.2</v>
      </c>
      <c r="AA4" t="n">
        <v>1642</v>
      </c>
      <c r="AB4" t="n">
        <v>1600.6</v>
      </c>
      <c r="AC4" t="n">
        <v>1890.3</v>
      </c>
      <c r="AD4" t="n">
        <v>1996.3</v>
      </c>
      <c r="AE4" t="n">
        <v>2016.8</v>
      </c>
      <c r="AF4" t="n">
        <v>2438.1</v>
      </c>
    </row>
    <row r="5">
      <c r="A5" t="s">
        <v>7</v>
      </c>
      <c r="B5" t="s">
        <v>280</v>
      </c>
      <c r="C5" t="s">
        <v>198</v>
      </c>
      <c r="D5" t="s">
        <v>281</v>
      </c>
      <c r="E5" t="s">
        <v>200</v>
      </c>
      <c r="F5" t="n">
        <v>18.1</v>
      </c>
      <c r="G5" t="n">
        <v>18.4</v>
      </c>
      <c r="H5" t="n">
        <v>19.2</v>
      </c>
      <c r="I5" t="n">
        <v>23.8</v>
      </c>
      <c r="J5" t="n">
        <v>25.1</v>
      </c>
      <c r="K5" t="n">
        <v>24.7</v>
      </c>
      <c r="L5" t="n">
        <v>31.9</v>
      </c>
      <c r="M5" t="n">
        <v>38.6</v>
      </c>
      <c r="N5" t="n">
        <v>43.4</v>
      </c>
      <c r="O5" t="n">
        <v>44.6</v>
      </c>
      <c r="P5" t="n">
        <v>42.8</v>
      </c>
      <c r="Q5" t="n">
        <v>35.7</v>
      </c>
      <c r="R5" t="n">
        <v>35.3</v>
      </c>
      <c r="S5" t="n">
        <v>48.3</v>
      </c>
      <c r="T5" t="n">
        <v>49.3</v>
      </c>
      <c r="U5" t="n">
        <v>50.5</v>
      </c>
      <c r="V5" t="n">
        <v>71</v>
      </c>
      <c r="W5" t="n">
        <v>99.6</v>
      </c>
      <c r="X5" t="n">
        <v>93.4</v>
      </c>
      <c r="Y5" t="n">
        <v>106.5</v>
      </c>
      <c r="Z5" t="n">
        <v>137.2</v>
      </c>
      <c r="AA5" t="n">
        <v>125.1</v>
      </c>
      <c r="AB5" t="n">
        <v>108.5</v>
      </c>
      <c r="AC5" t="n">
        <v>131.1</v>
      </c>
      <c r="AD5" t="n">
        <v>150.7</v>
      </c>
      <c r="AE5" t="n">
        <v>173.8</v>
      </c>
      <c r="AF5" t="n">
        <v>244.8</v>
      </c>
    </row>
    <row r="6">
      <c r="A6" t="s">
        <v>7</v>
      </c>
      <c r="B6" t="s">
        <v>282</v>
      </c>
      <c r="C6" t="s">
        <v>198</v>
      </c>
      <c r="D6" t="s">
        <v>283</v>
      </c>
      <c r="E6" t="s">
        <v>200</v>
      </c>
      <c r="F6" t="n">
        <v>12</v>
      </c>
      <c r="G6" t="n">
        <v>12.2</v>
      </c>
      <c r="H6" t="n">
        <v>12.7</v>
      </c>
      <c r="I6" t="n">
        <v>15.8</v>
      </c>
      <c r="J6" t="n">
        <v>16.9</v>
      </c>
      <c r="K6" t="n">
        <v>17</v>
      </c>
      <c r="L6" t="n">
        <v>18.3</v>
      </c>
      <c r="M6" t="n">
        <v>18.7</v>
      </c>
      <c r="N6" t="n">
        <v>16.9</v>
      </c>
      <c r="O6" t="n">
        <v>17.3</v>
      </c>
      <c r="P6" t="n">
        <v>14.3</v>
      </c>
      <c r="Q6" t="n">
        <v>21.4</v>
      </c>
      <c r="R6" t="n">
        <v>16.4</v>
      </c>
      <c r="S6" t="n">
        <v>17.3</v>
      </c>
      <c r="T6" t="n">
        <v>18.4</v>
      </c>
      <c r="U6" t="n">
        <v>19.3</v>
      </c>
      <c r="V6" t="n">
        <v>23.3</v>
      </c>
      <c r="W6" t="n">
        <v>19.9</v>
      </c>
      <c r="X6" t="n">
        <v>24.7</v>
      </c>
      <c r="Y6" t="n">
        <v>25</v>
      </c>
      <c r="Z6" t="n">
        <v>24.8</v>
      </c>
      <c r="AA6" t="n">
        <v>28.1</v>
      </c>
      <c r="AB6" t="n">
        <v>30.9</v>
      </c>
      <c r="AC6" t="n">
        <v>36.1</v>
      </c>
      <c r="AD6" t="n">
        <v>38.3</v>
      </c>
      <c r="AE6" t="n">
        <v>30.3</v>
      </c>
      <c r="AF6" t="n">
        <v>43.9</v>
      </c>
    </row>
    <row r="7">
      <c r="A7" t="s">
        <v>7</v>
      </c>
      <c r="B7" t="s">
        <v>284</v>
      </c>
      <c r="C7" t="s">
        <v>198</v>
      </c>
      <c r="D7" t="s">
        <v>285</v>
      </c>
      <c r="E7" t="s">
        <v>200</v>
      </c>
      <c r="F7" t="n">
        <v>33.8</v>
      </c>
      <c r="G7" t="n">
        <v>36.6</v>
      </c>
      <c r="H7" t="n">
        <v>40.8</v>
      </c>
      <c r="I7" t="n">
        <v>53.2</v>
      </c>
      <c r="J7" t="n">
        <v>60.4</v>
      </c>
      <c r="K7" t="n">
        <v>63.9</v>
      </c>
      <c r="L7" t="n">
        <v>78.3</v>
      </c>
      <c r="M7" t="n">
        <v>90</v>
      </c>
      <c r="N7" t="n">
        <v>90.6</v>
      </c>
      <c r="O7" t="n">
        <v>92.9</v>
      </c>
      <c r="P7" t="n">
        <v>57</v>
      </c>
      <c r="Q7" t="n">
        <v>74.6</v>
      </c>
      <c r="R7" t="n">
        <v>66.2</v>
      </c>
      <c r="S7" t="n">
        <v>63.9</v>
      </c>
      <c r="T7" t="n">
        <v>68.2</v>
      </c>
      <c r="U7" t="n">
        <v>72.5</v>
      </c>
      <c r="V7" t="n">
        <v>88.8</v>
      </c>
      <c r="W7" t="n">
        <v>84.2</v>
      </c>
      <c r="X7" t="n">
        <v>95.6</v>
      </c>
      <c r="Y7" t="n">
        <v>81.6</v>
      </c>
      <c r="Z7" t="n">
        <v>102.6</v>
      </c>
      <c r="AA7" t="n">
        <v>105.6</v>
      </c>
      <c r="AB7" t="n">
        <v>104.6</v>
      </c>
      <c r="AC7" t="n">
        <v>121</v>
      </c>
      <c r="AD7" t="n">
        <v>164.4</v>
      </c>
      <c r="AE7" t="n">
        <v>204.1</v>
      </c>
      <c r="AF7" t="n">
        <v>179.2</v>
      </c>
    </row>
    <row r="8">
      <c r="A8" t="s">
        <v>7</v>
      </c>
      <c r="B8" t="s">
        <v>286</v>
      </c>
      <c r="C8" t="s">
        <v>198</v>
      </c>
      <c r="D8" t="s">
        <v>287</v>
      </c>
      <c r="E8" t="s">
        <v>200</v>
      </c>
      <c r="F8" t="n">
        <v>9.2</v>
      </c>
      <c r="G8" t="n">
        <v>9.9</v>
      </c>
      <c r="H8" t="n">
        <v>11</v>
      </c>
      <c r="I8" t="n">
        <v>14.3</v>
      </c>
      <c r="J8" t="n">
        <v>16.1</v>
      </c>
      <c r="K8" t="n">
        <v>16.9</v>
      </c>
      <c r="L8" t="n">
        <v>15.6</v>
      </c>
      <c r="M8" t="n">
        <v>14</v>
      </c>
      <c r="N8" t="n">
        <v>11.9</v>
      </c>
      <c r="O8" t="n">
        <v>12.1</v>
      </c>
      <c r="P8" t="n">
        <v>10.1</v>
      </c>
      <c r="Q8" t="n">
        <v>23</v>
      </c>
      <c r="R8" t="n">
        <v>9.6</v>
      </c>
      <c r="S8" t="n">
        <v>19</v>
      </c>
      <c r="T8" t="n">
        <v>20.1</v>
      </c>
      <c r="U8" t="n">
        <v>21.1</v>
      </c>
      <c r="V8" t="n">
        <v>25.5</v>
      </c>
      <c r="W8" t="n">
        <v>11.1</v>
      </c>
      <c r="X8" t="n">
        <v>16.7</v>
      </c>
      <c r="Y8" t="n">
        <v>12.3</v>
      </c>
      <c r="Z8" t="n">
        <v>14.6</v>
      </c>
      <c r="AA8" t="n">
        <v>16.7</v>
      </c>
      <c r="AB8" t="n">
        <v>17.2</v>
      </c>
      <c r="AC8" t="n">
        <v>19.1</v>
      </c>
      <c r="AD8" t="n">
        <v>22.1</v>
      </c>
      <c r="AE8" t="n">
        <v>137.6</v>
      </c>
      <c r="AF8" t="n">
        <v>97.6</v>
      </c>
    </row>
    <row r="9">
      <c r="A9" t="s">
        <v>7</v>
      </c>
      <c r="B9" t="s">
        <v>288</v>
      </c>
      <c r="C9" t="s">
        <v>198</v>
      </c>
      <c r="D9" t="s">
        <v>289</v>
      </c>
      <c r="E9" t="s">
        <v>200</v>
      </c>
      <c r="F9" t="n">
        <v>10.8</v>
      </c>
      <c r="G9" t="n">
        <v>11.2</v>
      </c>
      <c r="H9" t="n">
        <v>11.8</v>
      </c>
      <c r="I9" t="n">
        <v>15</v>
      </c>
      <c r="J9" t="n">
        <v>15.8</v>
      </c>
      <c r="K9" t="n">
        <v>15.5</v>
      </c>
      <c r="L9" t="n">
        <v>19.1</v>
      </c>
      <c r="M9" t="n">
        <v>21.9</v>
      </c>
      <c r="N9" t="n">
        <v>21.2</v>
      </c>
      <c r="O9" t="n">
        <v>21.8</v>
      </c>
      <c r="P9" t="n">
        <v>11.9</v>
      </c>
      <c r="Q9" t="n">
        <v>19.7</v>
      </c>
      <c r="R9" t="n">
        <v>18.1</v>
      </c>
      <c r="S9" t="n">
        <v>42.6</v>
      </c>
      <c r="T9" t="n">
        <v>42.7</v>
      </c>
      <c r="U9" t="n">
        <v>43.5</v>
      </c>
      <c r="V9" t="n">
        <v>50.7</v>
      </c>
      <c r="W9" t="n">
        <v>18.7</v>
      </c>
      <c r="X9" t="n">
        <v>38.6</v>
      </c>
      <c r="Y9" t="n">
        <v>24.4</v>
      </c>
      <c r="Z9" t="n">
        <v>28.6</v>
      </c>
      <c r="AA9" t="n">
        <v>30.9</v>
      </c>
      <c r="AB9" t="n">
        <v>27.2</v>
      </c>
      <c r="AC9" t="n">
        <v>31</v>
      </c>
      <c r="AD9" t="n">
        <v>47.4</v>
      </c>
      <c r="AE9" t="n">
        <v>30.6</v>
      </c>
      <c r="AF9" t="n">
        <v>67.3</v>
      </c>
    </row>
    <row r="10">
      <c r="A10" t="s">
        <v>7</v>
      </c>
      <c r="B10" t="s">
        <v>290</v>
      </c>
      <c r="C10" t="s">
        <v>198</v>
      </c>
      <c r="D10" t="s">
        <v>291</v>
      </c>
      <c r="E10" t="s">
        <v>200</v>
      </c>
      <c r="F10" t="n">
        <v>19</v>
      </c>
      <c r="G10" t="n">
        <v>20</v>
      </c>
      <c r="H10" t="n">
        <v>21.5</v>
      </c>
      <c r="I10" t="n">
        <v>27.3</v>
      </c>
      <c r="J10" t="n">
        <v>29.8</v>
      </c>
      <c r="K10" t="n">
        <v>30.5</v>
      </c>
      <c r="L10" t="n">
        <v>35.5</v>
      </c>
      <c r="M10" t="n">
        <v>38.4</v>
      </c>
      <c r="N10" t="n">
        <v>36.3</v>
      </c>
      <c r="O10" t="n">
        <v>37.2</v>
      </c>
      <c r="P10" t="n">
        <v>29.1</v>
      </c>
      <c r="Q10" t="n">
        <v>38.9</v>
      </c>
      <c r="R10" t="n">
        <v>31.7</v>
      </c>
      <c r="S10" t="n">
        <v>60.6</v>
      </c>
      <c r="T10" t="n">
        <v>62</v>
      </c>
      <c r="U10" t="n">
        <v>63.9</v>
      </c>
      <c r="V10" t="n">
        <v>75.5</v>
      </c>
      <c r="W10" t="n">
        <v>38.8</v>
      </c>
      <c r="X10" t="n">
        <v>70.6</v>
      </c>
      <c r="Y10" t="n">
        <v>47.2</v>
      </c>
      <c r="Z10" t="n">
        <v>49.6</v>
      </c>
      <c r="AA10" t="n">
        <v>61</v>
      </c>
      <c r="AB10" t="n">
        <v>62.8</v>
      </c>
      <c r="AC10" t="n">
        <v>72.5</v>
      </c>
      <c r="AD10" t="n">
        <v>89.3</v>
      </c>
      <c r="AE10" t="n">
        <v>65</v>
      </c>
      <c r="AF10" t="n">
        <v>128.3</v>
      </c>
    </row>
    <row r="11">
      <c r="A11" t="s">
        <v>7</v>
      </c>
      <c r="B11" t="s">
        <v>292</v>
      </c>
      <c r="C11" t="s">
        <v>198</v>
      </c>
      <c r="D11" t="s">
        <v>293</v>
      </c>
      <c r="E11" t="s">
        <v>200</v>
      </c>
      <c r="F11" t="n">
        <v>8.2</v>
      </c>
      <c r="G11" t="n">
        <v>8.8</v>
      </c>
      <c r="H11" t="n">
        <v>9.7</v>
      </c>
      <c r="I11" t="n">
        <v>12.3</v>
      </c>
      <c r="J11" t="n">
        <v>14</v>
      </c>
      <c r="K11" t="n">
        <v>15</v>
      </c>
      <c r="L11" t="n">
        <v>16.4</v>
      </c>
      <c r="M11" t="n">
        <v>16.5</v>
      </c>
      <c r="N11" t="n">
        <v>15.1</v>
      </c>
      <c r="O11" t="n">
        <v>15.4</v>
      </c>
      <c r="P11" t="n">
        <v>17.2</v>
      </c>
      <c r="Q11" t="n">
        <v>19.2</v>
      </c>
      <c r="R11" t="n">
        <v>13.6</v>
      </c>
      <c r="S11" t="n">
        <v>18</v>
      </c>
      <c r="T11" t="n">
        <v>19.3</v>
      </c>
      <c r="U11" t="n">
        <v>20.4</v>
      </c>
      <c r="V11" t="n">
        <v>24.8</v>
      </c>
      <c r="W11" t="n">
        <v>20.1</v>
      </c>
      <c r="X11" t="n">
        <v>32</v>
      </c>
      <c r="Y11" t="n">
        <v>22.8</v>
      </c>
      <c r="Z11" t="n">
        <v>21</v>
      </c>
      <c r="AA11" t="n">
        <v>30.1</v>
      </c>
      <c r="AB11" t="n">
        <v>35.6</v>
      </c>
      <c r="AC11" t="n">
        <v>41.5</v>
      </c>
      <c r="AD11" t="n">
        <v>41.9</v>
      </c>
      <c r="AE11" t="n">
        <v>34.4</v>
      </c>
      <c r="AF11" t="n">
        <v>61</v>
      </c>
    </row>
    <row r="12">
      <c r="A12" t="s">
        <v>7</v>
      </c>
      <c r="B12" t="s">
        <v>294</v>
      </c>
      <c r="C12" t="s">
        <v>198</v>
      </c>
      <c r="D12" t="s">
        <v>295</v>
      </c>
      <c r="E12" t="s">
        <v>200</v>
      </c>
      <c r="F12" t="n">
        <v>34.2</v>
      </c>
      <c r="G12" t="n">
        <v>37.1</v>
      </c>
      <c r="H12" t="n">
        <v>41.6</v>
      </c>
      <c r="I12" t="n">
        <v>53.3</v>
      </c>
      <c r="J12" t="n">
        <v>61.9</v>
      </c>
      <c r="K12" t="n">
        <v>67.4</v>
      </c>
      <c r="L12" t="n">
        <v>79.1</v>
      </c>
      <c r="M12" t="n">
        <v>86</v>
      </c>
      <c r="N12" t="n">
        <v>83.3</v>
      </c>
      <c r="O12" t="n">
        <v>84.9</v>
      </c>
      <c r="P12" t="n">
        <v>70.7</v>
      </c>
      <c r="Q12" t="n">
        <v>81</v>
      </c>
      <c r="R12" t="n">
        <v>63.3</v>
      </c>
      <c r="S12" t="n">
        <v>75.2</v>
      </c>
      <c r="T12" t="n">
        <v>81.3</v>
      </c>
      <c r="U12" t="n">
        <v>86</v>
      </c>
      <c r="V12" t="n">
        <v>105.6</v>
      </c>
      <c r="W12" t="n">
        <v>79.3</v>
      </c>
      <c r="X12" t="n">
        <v>148.5</v>
      </c>
      <c r="Y12" t="n">
        <v>122.1</v>
      </c>
      <c r="Z12" t="n">
        <v>128.9</v>
      </c>
      <c r="AA12" t="n">
        <v>159.8</v>
      </c>
      <c r="AB12" t="n">
        <v>144.5</v>
      </c>
      <c r="AC12" t="n">
        <v>168.2</v>
      </c>
      <c r="AD12" t="n">
        <v>207.6</v>
      </c>
      <c r="AE12" t="n">
        <v>190.1</v>
      </c>
      <c r="AF12" t="n">
        <v>211.2</v>
      </c>
    </row>
    <row r="13">
      <c r="A13" t="s">
        <v>7</v>
      </c>
      <c r="B13" t="s">
        <v>296</v>
      </c>
      <c r="C13" t="s">
        <v>198</v>
      </c>
      <c r="D13" t="s">
        <v>297</v>
      </c>
      <c r="E13" t="s">
        <v>200</v>
      </c>
      <c r="F13" t="n">
        <v>53.4</v>
      </c>
      <c r="G13" t="n">
        <v>54.6</v>
      </c>
      <c r="H13" t="n">
        <v>57.9</v>
      </c>
      <c r="I13" t="n">
        <v>70.8</v>
      </c>
      <c r="J13" t="n">
        <v>78.6</v>
      </c>
      <c r="K13" t="n">
        <v>82.6</v>
      </c>
      <c r="L13" t="n">
        <v>100.8</v>
      </c>
      <c r="M13" t="n">
        <v>113.8</v>
      </c>
      <c r="N13" t="n">
        <v>113.6</v>
      </c>
      <c r="O13" t="n">
        <v>116</v>
      </c>
      <c r="P13" t="n">
        <v>92.7</v>
      </c>
      <c r="Q13" t="n">
        <v>105.9</v>
      </c>
      <c r="R13" t="n">
        <v>110.1</v>
      </c>
      <c r="S13" t="n">
        <v>105.6</v>
      </c>
      <c r="T13" t="n">
        <v>113.2</v>
      </c>
      <c r="U13" t="n">
        <v>119.2</v>
      </c>
      <c r="V13" t="n">
        <v>145.5</v>
      </c>
      <c r="W13" t="n">
        <v>122.9</v>
      </c>
      <c r="X13" t="n">
        <v>163.8</v>
      </c>
      <c r="Y13" t="n">
        <v>142.7</v>
      </c>
      <c r="Z13" t="n">
        <v>167</v>
      </c>
      <c r="AA13" t="n">
        <v>199</v>
      </c>
      <c r="AB13" t="n">
        <v>207.2</v>
      </c>
      <c r="AC13" t="n">
        <v>241.6</v>
      </c>
      <c r="AD13" t="n">
        <v>297</v>
      </c>
      <c r="AE13" t="n">
        <v>277.6</v>
      </c>
      <c r="AF13" t="n">
        <v>320</v>
      </c>
    </row>
    <row r="14">
      <c r="A14" t="s">
        <v>7</v>
      </c>
      <c r="B14" t="s">
        <v>298</v>
      </c>
      <c r="C14" t="s">
        <v>198</v>
      </c>
      <c r="D14" t="s">
        <v>299</v>
      </c>
      <c r="E14" t="s">
        <v>200</v>
      </c>
      <c r="F14" t="n">
        <v>35.1</v>
      </c>
      <c r="G14" t="n">
        <v>37.3</v>
      </c>
      <c r="H14" t="n">
        <v>41.6</v>
      </c>
      <c r="I14" t="n">
        <v>50.4</v>
      </c>
      <c r="J14" t="n">
        <v>60.3</v>
      </c>
      <c r="K14" t="n">
        <v>68.4</v>
      </c>
      <c r="L14" t="n">
        <v>82.4</v>
      </c>
      <c r="M14" t="n">
        <v>92.1</v>
      </c>
      <c r="N14" t="n">
        <v>94.7</v>
      </c>
      <c r="O14" t="n">
        <v>96.1</v>
      </c>
      <c r="P14" t="n">
        <v>78.1</v>
      </c>
      <c r="Q14" t="n">
        <v>94.8</v>
      </c>
      <c r="R14" t="n">
        <v>73.6</v>
      </c>
      <c r="S14" t="n">
        <v>78.5</v>
      </c>
      <c r="T14" t="n">
        <v>87.9</v>
      </c>
      <c r="U14" t="n">
        <v>94.5</v>
      </c>
      <c r="V14" t="n">
        <v>118.4</v>
      </c>
      <c r="W14" t="n">
        <v>89.6</v>
      </c>
      <c r="X14" t="n">
        <v>122.9</v>
      </c>
      <c r="Y14" t="n">
        <v>104.7</v>
      </c>
      <c r="Z14" t="n">
        <v>118.7</v>
      </c>
      <c r="AA14" t="n">
        <v>137.7</v>
      </c>
      <c r="AB14" t="n">
        <v>167.7</v>
      </c>
      <c r="AC14" t="n">
        <v>190.7</v>
      </c>
      <c r="AD14" t="n">
        <v>191.8</v>
      </c>
      <c r="AE14" t="n">
        <v>193.9</v>
      </c>
      <c r="AF14" t="n">
        <v>214.7</v>
      </c>
    </row>
    <row r="15">
      <c r="A15" t="s">
        <v>7</v>
      </c>
      <c r="B15" t="s">
        <v>300</v>
      </c>
      <c r="C15" t="s">
        <v>198</v>
      </c>
      <c r="D15" t="s">
        <v>301</v>
      </c>
      <c r="E15" t="s">
        <v>200</v>
      </c>
      <c r="F15" t="n">
        <v>51.6</v>
      </c>
      <c r="G15" t="n">
        <v>55.7</v>
      </c>
      <c r="H15" t="n">
        <v>62.8</v>
      </c>
      <c r="I15" t="n">
        <v>78.2</v>
      </c>
      <c r="J15" t="n">
        <v>93.4</v>
      </c>
      <c r="K15" t="n">
        <v>104.9</v>
      </c>
      <c r="L15" t="n">
        <v>124.4</v>
      </c>
      <c r="M15" t="n">
        <v>136.6</v>
      </c>
      <c r="N15" t="n">
        <v>136.5</v>
      </c>
      <c r="O15" t="n">
        <v>138.7</v>
      </c>
      <c r="P15" t="n">
        <v>118.1</v>
      </c>
      <c r="Q15" t="n">
        <v>133</v>
      </c>
      <c r="R15" t="n">
        <v>107.6</v>
      </c>
      <c r="S15" t="n">
        <v>120.8</v>
      </c>
      <c r="T15" t="n">
        <v>133.2</v>
      </c>
      <c r="U15" t="n">
        <v>142.2</v>
      </c>
      <c r="V15" t="n">
        <v>176.5</v>
      </c>
      <c r="W15" t="n">
        <v>137.9</v>
      </c>
      <c r="X15" t="n">
        <v>194.3</v>
      </c>
      <c r="Y15" t="n">
        <v>174.5</v>
      </c>
      <c r="Z15" t="n">
        <v>197.7</v>
      </c>
      <c r="AA15" t="n">
        <v>223.3</v>
      </c>
      <c r="AB15" t="n">
        <v>257.5</v>
      </c>
      <c r="AC15" t="n">
        <v>295.5</v>
      </c>
      <c r="AD15" t="n">
        <v>312.9</v>
      </c>
      <c r="AE15" t="n">
        <v>368.9</v>
      </c>
      <c r="AF15" t="n">
        <v>410</v>
      </c>
    </row>
    <row r="16">
      <c r="A16" t="s">
        <v>7</v>
      </c>
      <c r="B16" t="s">
        <v>302</v>
      </c>
      <c r="C16" t="s">
        <v>198</v>
      </c>
      <c r="D16" t="s">
        <v>303</v>
      </c>
      <c r="E16" t="s">
        <v>200</v>
      </c>
      <c r="F16" t="n">
        <v>16.5</v>
      </c>
      <c r="G16" t="n">
        <v>18.4</v>
      </c>
      <c r="H16" t="n">
        <v>21.2</v>
      </c>
      <c r="I16" t="n">
        <v>27.8</v>
      </c>
      <c r="J16" t="n">
        <v>33.1</v>
      </c>
      <c r="K16" t="n">
        <v>36.5</v>
      </c>
      <c r="L16" t="n">
        <v>42</v>
      </c>
      <c r="M16" t="n">
        <v>44.5</v>
      </c>
      <c r="N16" t="n">
        <v>41.8</v>
      </c>
      <c r="O16" t="n">
        <v>42.6</v>
      </c>
      <c r="P16" t="n">
        <v>40</v>
      </c>
      <c r="Q16" t="n">
        <v>38.2</v>
      </c>
      <c r="R16" t="n">
        <v>34</v>
      </c>
      <c r="S16" t="n">
        <v>42.3</v>
      </c>
      <c r="T16" t="n">
        <v>45.3</v>
      </c>
      <c r="U16" t="n">
        <v>47.7</v>
      </c>
      <c r="V16" t="n">
        <v>58.1</v>
      </c>
      <c r="W16" t="n">
        <v>48.3</v>
      </c>
      <c r="X16" t="n">
        <v>71.4</v>
      </c>
      <c r="Y16" t="n">
        <v>69.8</v>
      </c>
      <c r="Z16" t="n">
        <v>79</v>
      </c>
      <c r="AA16" t="n">
        <v>85.6</v>
      </c>
      <c r="AB16" t="n">
        <v>89.8</v>
      </c>
      <c r="AC16" t="n">
        <v>104.8</v>
      </c>
      <c r="AD16" t="n">
        <v>121.1</v>
      </c>
      <c r="AE16" t="n">
        <v>175</v>
      </c>
      <c r="AF16" t="n">
        <v>195.3</v>
      </c>
    </row>
    <row r="17">
      <c r="A17" t="s">
        <v>7</v>
      </c>
      <c r="B17" t="s">
        <v>304</v>
      </c>
      <c r="C17" t="s">
        <v>198</v>
      </c>
      <c r="D17" t="s">
        <v>305</v>
      </c>
      <c r="E17" t="s">
        <v>200</v>
      </c>
      <c r="F17" t="n">
        <v>49</v>
      </c>
      <c r="G17" t="n">
        <v>53</v>
      </c>
      <c r="H17" t="n">
        <v>59.5</v>
      </c>
      <c r="I17" t="n">
        <v>74.8</v>
      </c>
      <c r="J17" t="n">
        <v>88.1</v>
      </c>
      <c r="K17" t="n">
        <v>97.4</v>
      </c>
      <c r="L17" t="n">
        <v>114.9</v>
      </c>
      <c r="M17" t="n">
        <v>124.8</v>
      </c>
      <c r="N17" t="n">
        <v>121.9</v>
      </c>
      <c r="O17" t="n">
        <v>124</v>
      </c>
      <c r="P17" t="n">
        <v>105.9</v>
      </c>
      <c r="Q17" t="n">
        <v>126.7</v>
      </c>
      <c r="R17" t="n">
        <v>117.6</v>
      </c>
      <c r="S17" t="n">
        <v>114.1</v>
      </c>
      <c r="T17" t="n">
        <v>124.6</v>
      </c>
      <c r="U17" t="n">
        <v>132.3</v>
      </c>
      <c r="V17" t="n">
        <v>163.3</v>
      </c>
      <c r="W17" t="n">
        <v>154.5</v>
      </c>
      <c r="X17" t="n">
        <v>197.1</v>
      </c>
      <c r="Y17" t="n">
        <v>216.1</v>
      </c>
      <c r="Z17" t="n">
        <v>205.1</v>
      </c>
      <c r="AA17" t="n">
        <v>262.7</v>
      </c>
      <c r="AB17" t="n">
        <v>250.8</v>
      </c>
      <c r="AC17" t="n">
        <v>291.3</v>
      </c>
      <c r="AD17" t="n">
        <v>310.8</v>
      </c>
      <c r="AE17" t="n">
        <v>286.4</v>
      </c>
      <c r="AF17" t="n">
        <v>347.6</v>
      </c>
    </row>
    <row r="18">
      <c r="A18" t="s">
        <v>7</v>
      </c>
      <c r="B18" t="s">
        <v>306</v>
      </c>
      <c r="C18" t="s">
        <v>198</v>
      </c>
      <c r="D18" t="s">
        <v>307</v>
      </c>
      <c r="E18" t="s">
        <v>200</v>
      </c>
      <c r="F18" t="n">
        <v>23.8</v>
      </c>
      <c r="G18" t="n">
        <v>26.2</v>
      </c>
      <c r="H18" t="n">
        <v>30</v>
      </c>
      <c r="I18" t="n">
        <v>37.9</v>
      </c>
      <c r="J18" t="n">
        <v>46.1</v>
      </c>
      <c r="K18" t="n">
        <v>52.7</v>
      </c>
      <c r="L18" t="n">
        <v>63</v>
      </c>
      <c r="M18" t="n">
        <v>69.5</v>
      </c>
      <c r="N18" t="n">
        <v>69.4</v>
      </c>
      <c r="O18" t="n">
        <v>70.6</v>
      </c>
      <c r="P18" t="n">
        <v>69.4</v>
      </c>
      <c r="Q18" t="n">
        <v>58.2</v>
      </c>
      <c r="R18" t="n">
        <v>55.8</v>
      </c>
      <c r="S18" t="n">
        <v>67.3</v>
      </c>
      <c r="T18" t="n">
        <v>73.5</v>
      </c>
      <c r="U18" t="n">
        <v>78.1</v>
      </c>
      <c r="V18" t="n">
        <v>96.5</v>
      </c>
      <c r="W18" t="n">
        <v>81.6</v>
      </c>
      <c r="X18" t="n">
        <v>95.5</v>
      </c>
      <c r="Y18" t="n">
        <v>105.8</v>
      </c>
      <c r="Z18" t="n">
        <v>131.4</v>
      </c>
      <c r="AA18" t="n">
        <v>156.2</v>
      </c>
      <c r="AB18" t="n">
        <v>163.7</v>
      </c>
      <c r="AC18" t="n">
        <v>190.2</v>
      </c>
      <c r="AD18" t="n">
        <v>361.9</v>
      </c>
      <c r="AE18" t="n">
        <v>222.7</v>
      </c>
      <c r="AF18" t="n">
        <v>244.9</v>
      </c>
    </row>
    <row r="19">
      <c r="A19" t="s">
        <v>7</v>
      </c>
      <c r="B19" t="s">
        <v>308</v>
      </c>
      <c r="C19" t="s">
        <v>198</v>
      </c>
      <c r="D19" t="s">
        <v>309</v>
      </c>
      <c r="E19" t="s">
        <v>200</v>
      </c>
      <c r="F19" t="n">
        <v>30.2</v>
      </c>
      <c r="G19" t="n">
        <v>32.1</v>
      </c>
      <c r="H19" t="n">
        <v>35.4</v>
      </c>
      <c r="I19" t="n">
        <v>44</v>
      </c>
      <c r="J19" t="n">
        <v>50.8</v>
      </c>
      <c r="K19" t="n">
        <v>55.3</v>
      </c>
      <c r="L19" t="n">
        <v>64.4</v>
      </c>
      <c r="M19" t="n">
        <v>69.1</v>
      </c>
      <c r="N19" t="n">
        <v>66.8</v>
      </c>
      <c r="O19" t="n">
        <v>68</v>
      </c>
      <c r="P19" t="n">
        <v>56.9</v>
      </c>
      <c r="Q19" t="n">
        <v>68.9</v>
      </c>
      <c r="R19" t="n">
        <v>63.6</v>
      </c>
      <c r="S19" t="n">
        <v>62.4</v>
      </c>
      <c r="T19" t="n">
        <v>68.3</v>
      </c>
      <c r="U19" t="n">
        <v>72.6</v>
      </c>
      <c r="V19" t="n">
        <v>89.7</v>
      </c>
      <c r="W19" t="n">
        <v>80.9</v>
      </c>
      <c r="X19" t="n">
        <v>103.2</v>
      </c>
      <c r="Y19" t="n">
        <v>99.9</v>
      </c>
      <c r="Z19" t="n">
        <v>103.4</v>
      </c>
      <c r="AA19" t="n">
        <v>121.4</v>
      </c>
      <c r="AB19" t="n">
        <v>195.3</v>
      </c>
      <c r="AC19" t="n">
        <v>171.1</v>
      </c>
      <c r="AD19" t="n">
        <v>217.7</v>
      </c>
      <c r="AE19" t="n">
        <v>212</v>
      </c>
      <c r="AF19" t="n">
        <v>404.2</v>
      </c>
    </row>
    <row r="20">
      <c r="A20" t="s">
        <v>7</v>
      </c>
      <c r="B20" t="s">
        <v>310</v>
      </c>
      <c r="C20" t="s">
        <v>198</v>
      </c>
      <c r="D20" t="s">
        <v>311</v>
      </c>
      <c r="E20" t="s">
        <v>200</v>
      </c>
      <c r="F20" t="n">
        <v>29.1</v>
      </c>
      <c r="G20" t="n">
        <v>31.3</v>
      </c>
      <c r="H20" t="n">
        <v>35.1</v>
      </c>
      <c r="I20" t="n">
        <v>46.3</v>
      </c>
      <c r="J20" t="n">
        <v>55.2</v>
      </c>
      <c r="K20" t="n">
        <v>64.2</v>
      </c>
      <c r="L20" t="n">
        <v>73.9</v>
      </c>
      <c r="M20" t="n">
        <v>80.9</v>
      </c>
      <c r="N20" t="n">
        <v>78.7</v>
      </c>
      <c r="O20" t="n">
        <v>80.5</v>
      </c>
      <c r="P20" t="n">
        <v>72.9</v>
      </c>
      <c r="Q20" t="n">
        <v>82.7</v>
      </c>
      <c r="R20" t="n">
        <v>79.1</v>
      </c>
      <c r="S20" t="n">
        <v>77.6</v>
      </c>
      <c r="T20" t="n">
        <v>78.2</v>
      </c>
      <c r="U20" t="n">
        <v>81.2</v>
      </c>
      <c r="V20" t="n">
        <v>133</v>
      </c>
      <c r="W20" t="n">
        <v>112.4</v>
      </c>
      <c r="X20" t="n">
        <v>244.1</v>
      </c>
      <c r="Y20" t="n">
        <v>158.6</v>
      </c>
      <c r="Z20" t="n">
        <v>171</v>
      </c>
      <c r="AA20" t="n">
        <v>224.4</v>
      </c>
      <c r="AB20" t="n">
        <v>233.2</v>
      </c>
      <c r="AC20" t="n">
        <v>258.3</v>
      </c>
      <c r="AD20" t="n">
        <v>308.8</v>
      </c>
      <c r="AE20" t="n">
        <v>358</v>
      </c>
      <c r="AF20" t="n">
        <v>375.3</v>
      </c>
    </row>
    <row r="21">
      <c r="A21" t="s">
        <v>7</v>
      </c>
      <c r="B21" t="s">
        <v>312</v>
      </c>
      <c r="C21" t="s">
        <v>198</v>
      </c>
      <c r="D21" t="s">
        <v>313</v>
      </c>
      <c r="E21" t="s">
        <v>200</v>
      </c>
      <c r="F21" t="n">
        <v>33.2</v>
      </c>
      <c r="G21" t="n">
        <v>35.7</v>
      </c>
      <c r="H21" t="n">
        <v>40</v>
      </c>
      <c r="I21" t="n">
        <v>53</v>
      </c>
      <c r="J21" t="n">
        <v>62.9</v>
      </c>
      <c r="K21" t="n">
        <v>72.9</v>
      </c>
      <c r="L21" t="n">
        <v>83.9</v>
      </c>
      <c r="M21" t="n">
        <v>92.1</v>
      </c>
      <c r="N21" t="n">
        <v>89.4</v>
      </c>
      <c r="O21" t="n">
        <v>91.5</v>
      </c>
      <c r="P21" t="n">
        <v>83.4</v>
      </c>
      <c r="Q21" t="n">
        <v>94.8</v>
      </c>
      <c r="R21" t="n">
        <v>91.6</v>
      </c>
      <c r="S21" t="n">
        <v>90.3</v>
      </c>
      <c r="T21" t="n">
        <v>89.3</v>
      </c>
      <c r="U21" t="n">
        <v>95.8</v>
      </c>
      <c r="V21" t="n">
        <v>147.4</v>
      </c>
      <c r="W21" t="n">
        <v>127.8</v>
      </c>
      <c r="X21" t="n">
        <v>257.3</v>
      </c>
      <c r="Y21" t="n">
        <v>177.3</v>
      </c>
      <c r="Z21" t="n">
        <v>186.7</v>
      </c>
      <c r="AA21" t="n">
        <v>244.4</v>
      </c>
      <c r="AB21" t="n">
        <v>255.1</v>
      </c>
      <c r="AC21" t="n">
        <v>282.1</v>
      </c>
      <c r="AD21" t="n">
        <v>339.3</v>
      </c>
      <c r="AE21" t="n">
        <v>381.6</v>
      </c>
      <c r="AF21" t="n">
        <v>402.7</v>
      </c>
    </row>
    <row r="22">
      <c r="A22" t="s">
        <v>7</v>
      </c>
      <c r="B22" t="s">
        <v>314</v>
      </c>
      <c r="C22" t="s">
        <v>198</v>
      </c>
      <c r="D22" t="s">
        <v>315</v>
      </c>
      <c r="E22" t="s">
        <v>200</v>
      </c>
      <c r="F22" t="n">
        <v>4.1</v>
      </c>
      <c r="G22" t="n">
        <v>4.4</v>
      </c>
      <c r="H22" t="n">
        <v>4.9</v>
      </c>
      <c r="I22" t="n">
        <v>6.7</v>
      </c>
      <c r="J22" t="n">
        <v>7.7</v>
      </c>
      <c r="K22" t="n">
        <v>8.7</v>
      </c>
      <c r="L22" t="n">
        <v>10</v>
      </c>
      <c r="M22" t="n">
        <v>11.2</v>
      </c>
      <c r="N22" t="n">
        <v>10.7</v>
      </c>
      <c r="O22" t="n">
        <v>11</v>
      </c>
      <c r="P22" t="n">
        <v>10.5</v>
      </c>
      <c r="Q22" t="n">
        <v>12.1</v>
      </c>
      <c r="R22" t="n">
        <v>12.5</v>
      </c>
      <c r="S22" t="n">
        <v>12.7</v>
      </c>
      <c r="T22" t="n">
        <v>11.1</v>
      </c>
      <c r="U22" t="n">
        <v>14.6</v>
      </c>
      <c r="V22" t="n">
        <v>14.4</v>
      </c>
      <c r="W22" t="n">
        <v>15.4</v>
      </c>
      <c r="X22" t="n">
        <v>13.2</v>
      </c>
      <c r="Y22" t="n">
        <v>18.7</v>
      </c>
      <c r="Z22" t="n">
        <v>15.7</v>
      </c>
      <c r="AA22" t="n">
        <v>20</v>
      </c>
      <c r="AB22" t="n">
        <v>21.9</v>
      </c>
      <c r="AC22" t="n">
        <v>23.8</v>
      </c>
      <c r="AD22" t="n">
        <v>30.5</v>
      </c>
      <c r="AE22" t="n">
        <v>23.6</v>
      </c>
      <c r="AF22" t="n">
        <v>27.4</v>
      </c>
    </row>
    <row r="23">
      <c r="A23" t="s">
        <v>7</v>
      </c>
      <c r="B23" t="s">
        <v>316</v>
      </c>
      <c r="C23" t="s">
        <v>198</v>
      </c>
      <c r="D23" t="s">
        <v>317</v>
      </c>
      <c r="E23" t="s">
        <v>200</v>
      </c>
      <c r="F23" t="n">
        <v>56.3</v>
      </c>
      <c r="G23" t="n">
        <v>60.9</v>
      </c>
      <c r="H23" t="n">
        <v>69.3</v>
      </c>
      <c r="I23" t="n">
        <v>86</v>
      </c>
      <c r="J23" t="n">
        <v>106.5</v>
      </c>
      <c r="K23" t="n">
        <v>126.1</v>
      </c>
      <c r="L23" t="n">
        <v>145.2</v>
      </c>
      <c r="M23" t="n">
        <v>155.5</v>
      </c>
      <c r="N23" t="n">
        <v>154</v>
      </c>
      <c r="O23" t="n">
        <v>156.2</v>
      </c>
      <c r="P23" t="n">
        <v>132.2</v>
      </c>
      <c r="Q23" t="n">
        <v>147.3</v>
      </c>
      <c r="R23" t="n">
        <v>126.6</v>
      </c>
      <c r="S23" t="n">
        <v>116.3</v>
      </c>
      <c r="T23" t="n">
        <v>126.6</v>
      </c>
      <c r="U23" t="n">
        <v>134.4</v>
      </c>
      <c r="V23" t="n">
        <v>173.2</v>
      </c>
      <c r="W23" t="n">
        <v>154.5</v>
      </c>
      <c r="X23" t="n">
        <v>214.2</v>
      </c>
      <c r="Y23" t="n">
        <v>183.5</v>
      </c>
      <c r="Z23" t="n">
        <v>213</v>
      </c>
      <c r="AA23" t="n">
        <v>270.3</v>
      </c>
      <c r="AB23" t="n">
        <v>274.5</v>
      </c>
      <c r="AC23" t="n">
        <v>301.5</v>
      </c>
      <c r="AD23" t="n">
        <v>348.4</v>
      </c>
      <c r="AE23" t="n">
        <v>366.7</v>
      </c>
      <c r="AF23" t="n">
        <v>395</v>
      </c>
    </row>
    <row r="24">
      <c r="A24" t="s">
        <v>7</v>
      </c>
      <c r="B24" t="s">
        <v>318</v>
      </c>
      <c r="C24" t="s">
        <v>198</v>
      </c>
      <c r="D24" t="s">
        <v>319</v>
      </c>
      <c r="E24" t="s">
        <v>200</v>
      </c>
      <c r="F24" t="n">
        <v>213.5</v>
      </c>
      <c r="G24" t="n">
        <v>230.5</v>
      </c>
      <c r="H24" t="n">
        <v>260.8</v>
      </c>
      <c r="I24" t="n">
        <v>330.9</v>
      </c>
      <c r="J24" t="n">
        <v>404.4</v>
      </c>
      <c r="K24" t="n">
        <v>475.7</v>
      </c>
      <c r="L24" t="n">
        <v>547.6</v>
      </c>
      <c r="M24" t="n">
        <v>591.3</v>
      </c>
      <c r="N24" t="n">
        <v>581.6</v>
      </c>
      <c r="O24" t="n">
        <v>591.9</v>
      </c>
      <c r="P24" t="n">
        <v>572.1</v>
      </c>
      <c r="Q24" t="n">
        <v>603.9</v>
      </c>
      <c r="R24" t="n">
        <v>634.7</v>
      </c>
      <c r="S24" t="n">
        <v>733.1</v>
      </c>
      <c r="T24" t="n">
        <v>699.1</v>
      </c>
      <c r="U24" t="n">
        <v>711.2</v>
      </c>
      <c r="V24" t="n">
        <v>910.6</v>
      </c>
      <c r="W24" t="n">
        <v>860.1</v>
      </c>
      <c r="X24" t="n">
        <v>896.6</v>
      </c>
      <c r="Y24" t="n">
        <v>955.9</v>
      </c>
      <c r="Z24" t="n">
        <v>1073.3</v>
      </c>
      <c r="AA24" t="n">
        <v>1099.3</v>
      </c>
      <c r="AB24" t="n">
        <v>1083.6</v>
      </c>
      <c r="AC24" t="n">
        <v>1288.8</v>
      </c>
      <c r="AD24" t="n">
        <v>1490.1</v>
      </c>
      <c r="AE24" t="n">
        <v>1590</v>
      </c>
      <c r="AF24" t="n">
        <v>1766</v>
      </c>
    </row>
    <row r="25">
      <c r="A25" t="s">
        <v>7</v>
      </c>
      <c r="B25" t="s">
        <v>320</v>
      </c>
      <c r="C25" t="s">
        <v>198</v>
      </c>
      <c r="D25" t="s">
        <v>321</v>
      </c>
      <c r="E25" t="s">
        <v>200</v>
      </c>
      <c r="F25" t="n">
        <v>16.2</v>
      </c>
      <c r="G25" t="n">
        <v>18</v>
      </c>
      <c r="H25" t="n">
        <v>20.5</v>
      </c>
      <c r="I25" t="n">
        <v>27.4</v>
      </c>
      <c r="J25" t="n">
        <v>31.8</v>
      </c>
      <c r="K25" t="n">
        <v>34.2</v>
      </c>
      <c r="L25" t="n">
        <v>40.9</v>
      </c>
      <c r="M25" t="n">
        <v>45.1</v>
      </c>
      <c r="N25" t="n">
        <v>43</v>
      </c>
      <c r="O25" t="n">
        <v>44.1</v>
      </c>
      <c r="P25" t="n">
        <v>33.4</v>
      </c>
      <c r="Q25" t="n">
        <v>34.4</v>
      </c>
      <c r="R25" t="n">
        <v>37.3</v>
      </c>
      <c r="S25" t="n">
        <v>54</v>
      </c>
      <c r="T25" t="n">
        <v>54</v>
      </c>
      <c r="U25" t="n">
        <v>55.2</v>
      </c>
      <c r="V25" t="n">
        <v>67.9</v>
      </c>
      <c r="W25" t="n">
        <v>41.9</v>
      </c>
      <c r="X25" t="n">
        <v>49</v>
      </c>
      <c r="Y25" t="n">
        <v>46.8</v>
      </c>
      <c r="Z25" t="n">
        <v>62.3</v>
      </c>
      <c r="AA25" t="n">
        <v>54.6</v>
      </c>
      <c r="AB25" t="n">
        <v>53.9</v>
      </c>
      <c r="AC25" t="n">
        <v>64.6</v>
      </c>
      <c r="AD25" t="n">
        <v>80.1</v>
      </c>
      <c r="AE25" t="n">
        <v>83.7</v>
      </c>
      <c r="AF25" t="n">
        <v>113.9</v>
      </c>
    </row>
    <row r="26">
      <c r="A26" t="s">
        <v>7</v>
      </c>
      <c r="B26" t="s">
        <v>322</v>
      </c>
      <c r="C26" t="s">
        <v>198</v>
      </c>
      <c r="D26" t="s">
        <v>323</v>
      </c>
      <c r="E26" t="s">
        <v>200</v>
      </c>
      <c r="F26" t="n">
        <v>134.9</v>
      </c>
      <c r="G26" t="n">
        <v>144.4</v>
      </c>
      <c r="H26" t="n">
        <v>160</v>
      </c>
      <c r="I26" t="n">
        <v>200.5</v>
      </c>
      <c r="J26" t="n">
        <v>231.8</v>
      </c>
      <c r="K26" t="n">
        <v>252</v>
      </c>
      <c r="L26" t="n">
        <v>295</v>
      </c>
      <c r="M26" t="n">
        <v>317.9</v>
      </c>
      <c r="N26" t="n">
        <v>306.9</v>
      </c>
      <c r="O26" t="n">
        <v>312.4</v>
      </c>
      <c r="P26" t="n">
        <v>301.6</v>
      </c>
      <c r="Q26" t="n">
        <v>355.1</v>
      </c>
      <c r="R26" t="n">
        <v>390.7</v>
      </c>
      <c r="S26" t="n">
        <v>437.4</v>
      </c>
      <c r="T26" t="n">
        <v>440.3</v>
      </c>
      <c r="U26" t="n">
        <v>452.8</v>
      </c>
      <c r="V26" t="n">
        <v>569.8</v>
      </c>
      <c r="W26" t="n">
        <v>491.7</v>
      </c>
      <c r="X26" t="n">
        <v>499.3</v>
      </c>
      <c r="Y26" t="n">
        <v>537.4</v>
      </c>
      <c r="Z26" t="n">
        <v>581.6</v>
      </c>
      <c r="AA26" t="n">
        <v>577.4</v>
      </c>
      <c r="AB26" t="n">
        <v>599.7</v>
      </c>
      <c r="AC26" t="n">
        <v>740.2</v>
      </c>
      <c r="AD26" t="n">
        <v>876.6</v>
      </c>
      <c r="AE26" t="n">
        <v>897.5</v>
      </c>
      <c r="AF26" t="n">
        <v>1105.6</v>
      </c>
    </row>
    <row r="27">
      <c r="A27" t="s">
        <v>7</v>
      </c>
      <c r="B27" t="s">
        <v>324</v>
      </c>
      <c r="C27" t="s">
        <v>198</v>
      </c>
      <c r="D27" t="s">
        <v>325</v>
      </c>
      <c r="E27" t="s">
        <v>200</v>
      </c>
      <c r="F27" t="n">
        <v>87.6</v>
      </c>
      <c r="G27" t="n">
        <v>93.9</v>
      </c>
      <c r="H27" t="n">
        <v>104.9</v>
      </c>
      <c r="I27" t="n">
        <v>129</v>
      </c>
      <c r="J27" t="n">
        <v>153.3</v>
      </c>
      <c r="K27" t="n">
        <v>172.1</v>
      </c>
      <c r="L27" t="n">
        <v>196.3</v>
      </c>
      <c r="M27" t="n">
        <v>205.7</v>
      </c>
      <c r="N27" t="n">
        <v>198.5</v>
      </c>
      <c r="O27" t="n">
        <v>201.2</v>
      </c>
      <c r="P27" t="n">
        <v>203.6</v>
      </c>
      <c r="Q27" t="n">
        <v>199</v>
      </c>
      <c r="R27" t="n">
        <v>198.4</v>
      </c>
      <c r="S27" t="n">
        <v>254.9</v>
      </c>
      <c r="T27" t="n">
        <v>259.2</v>
      </c>
      <c r="U27" t="n">
        <v>268.6</v>
      </c>
      <c r="V27" t="n">
        <v>349.8</v>
      </c>
      <c r="W27" t="n">
        <v>326.5</v>
      </c>
      <c r="X27" t="n">
        <v>330.6</v>
      </c>
      <c r="Y27" t="n">
        <v>357.3</v>
      </c>
      <c r="Z27" t="n">
        <v>382.7</v>
      </c>
      <c r="AA27" t="n">
        <v>380.1</v>
      </c>
      <c r="AB27" t="n">
        <v>374.4</v>
      </c>
      <c r="AC27" t="n">
        <v>448.2</v>
      </c>
      <c r="AD27" t="n">
        <v>576.8</v>
      </c>
      <c r="AE27" t="n">
        <v>618.9</v>
      </c>
      <c r="AF27" t="n">
        <v>649</v>
      </c>
    </row>
    <row r="28">
      <c r="A28" t="s">
        <v>7</v>
      </c>
      <c r="B28" t="s">
        <v>326</v>
      </c>
      <c r="C28" t="s">
        <v>198</v>
      </c>
      <c r="D28" t="s">
        <v>327</v>
      </c>
      <c r="E28" t="s">
        <v>200</v>
      </c>
      <c r="F28" t="n">
        <v>69.3</v>
      </c>
      <c r="G28" t="n">
        <v>74.5</v>
      </c>
      <c r="H28" t="n">
        <v>82.9</v>
      </c>
      <c r="I28" t="n">
        <v>111.6</v>
      </c>
      <c r="J28" t="n">
        <v>132.4</v>
      </c>
      <c r="K28" t="n">
        <v>152.2</v>
      </c>
      <c r="L28" t="n">
        <v>175.1</v>
      </c>
      <c r="M28" t="n">
        <v>194.8</v>
      </c>
      <c r="N28" t="n">
        <v>186.8</v>
      </c>
      <c r="O28" t="n">
        <v>193.5</v>
      </c>
      <c r="P28" t="n">
        <v>224.8</v>
      </c>
      <c r="Q28" t="n">
        <v>217.5</v>
      </c>
      <c r="R28" t="n">
        <v>228.9</v>
      </c>
      <c r="S28" t="n">
        <v>265.1</v>
      </c>
      <c r="T28" t="n">
        <v>203.3</v>
      </c>
      <c r="U28" t="n">
        <v>286.3</v>
      </c>
      <c r="V28" t="n">
        <v>299.5</v>
      </c>
      <c r="W28" t="n">
        <v>309.3</v>
      </c>
      <c r="X28" t="n">
        <v>300.1</v>
      </c>
      <c r="Y28" t="n">
        <v>259.6</v>
      </c>
      <c r="Z28" t="n">
        <v>374.1</v>
      </c>
      <c r="AA28" t="n">
        <v>476.3</v>
      </c>
      <c r="AB28" t="n">
        <v>444.1</v>
      </c>
      <c r="AC28" t="n">
        <v>547.7</v>
      </c>
      <c r="AD28" t="n">
        <v>600.3</v>
      </c>
      <c r="AE28" t="n">
        <v>648.7</v>
      </c>
      <c r="AF28" t="n">
        <v>619.3</v>
      </c>
    </row>
    <row r="29">
      <c r="A29" t="s">
        <v>7</v>
      </c>
      <c r="B29" t="s">
        <v>328</v>
      </c>
      <c r="C29" t="s">
        <v>198</v>
      </c>
      <c r="D29" t="s">
        <v>329</v>
      </c>
      <c r="E29" t="s">
        <v>200</v>
      </c>
      <c r="F29" t="n">
        <v>8.4</v>
      </c>
      <c r="G29" t="n">
        <v>9.3</v>
      </c>
      <c r="H29" t="n">
        <v>10.6</v>
      </c>
      <c r="I29" t="n">
        <v>14.1</v>
      </c>
      <c r="J29" t="n">
        <v>17</v>
      </c>
      <c r="K29" t="n">
        <v>18.5</v>
      </c>
      <c r="L29" t="n">
        <v>23.9</v>
      </c>
      <c r="M29" t="n">
        <v>32.1</v>
      </c>
      <c r="N29" t="n">
        <v>33.7</v>
      </c>
      <c r="O29" t="n">
        <v>34.5</v>
      </c>
      <c r="P29" t="n">
        <v>42.7</v>
      </c>
      <c r="Q29" t="n">
        <v>30.7</v>
      </c>
      <c r="R29" t="n">
        <v>46.4</v>
      </c>
      <c r="S29" t="n">
        <v>59.1</v>
      </c>
      <c r="T29" t="n">
        <v>59.7</v>
      </c>
      <c r="U29" t="n">
        <v>54.1</v>
      </c>
      <c r="V29" t="n">
        <v>62.5</v>
      </c>
      <c r="W29" t="n">
        <v>71.3</v>
      </c>
      <c r="X29" t="n">
        <v>62.5</v>
      </c>
      <c r="Y29" t="n">
        <v>54.6</v>
      </c>
      <c r="Z29" t="n">
        <v>59.9</v>
      </c>
      <c r="AA29" t="n">
        <v>107.2</v>
      </c>
      <c r="AB29" t="n">
        <v>82.9</v>
      </c>
      <c r="AC29" t="n">
        <v>88.1</v>
      </c>
      <c r="AD29" t="n">
        <v>114.6</v>
      </c>
      <c r="AE29" t="n">
        <v>126.3</v>
      </c>
      <c r="AF29" t="n">
        <v>193.8</v>
      </c>
    </row>
    <row r="30">
      <c r="A30" t="s">
        <v>7</v>
      </c>
      <c r="B30" t="s">
        <v>330</v>
      </c>
      <c r="C30" t="s">
        <v>198</v>
      </c>
      <c r="D30" t="s">
        <v>331</v>
      </c>
      <c r="E30" t="s">
        <v>200</v>
      </c>
      <c r="F30" t="n">
        <v>0.7</v>
      </c>
      <c r="G30" t="n">
        <v>0.3</v>
      </c>
      <c r="H30" t="n">
        <v>0.1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1.6</v>
      </c>
      <c r="T30" t="n">
        <v>1.6</v>
      </c>
      <c r="U30" t="n">
        <v>1.6</v>
      </c>
      <c r="V30" t="n">
        <v>1.9</v>
      </c>
      <c r="W30" t="n">
        <v>0.3</v>
      </c>
      <c r="X30" t="n">
        <v>0.3</v>
      </c>
      <c r="Y30" t="n">
        <v>0</v>
      </c>
      <c r="Z30" t="n">
        <v>0.2</v>
      </c>
      <c r="AA30" t="n">
        <v>0.3</v>
      </c>
      <c r="AB30" t="n">
        <v>0</v>
      </c>
      <c r="AC30" t="n">
        <v>0</v>
      </c>
      <c r="AD30" t="n">
        <v>0.2</v>
      </c>
      <c r="AE30" t="n">
        <v>0.3</v>
      </c>
      <c r="AF30" t="n">
        <v>2</v>
      </c>
    </row>
    <row r="31">
      <c r="A31" t="s">
        <v>7</v>
      </c>
      <c r="B31" t="s">
        <v>332</v>
      </c>
      <c r="C31" t="s">
        <v>198</v>
      </c>
      <c r="D31" t="s">
        <v>333</v>
      </c>
      <c r="E31" t="s">
        <v>200</v>
      </c>
      <c r="F31" t="n">
        <v>7.2</v>
      </c>
      <c r="G31" t="n">
        <v>9.7</v>
      </c>
      <c r="H31" t="n">
        <v>13.8</v>
      </c>
      <c r="I31" t="n">
        <v>24.4</v>
      </c>
      <c r="J31" t="n">
        <v>37.5</v>
      </c>
      <c r="K31" t="n">
        <v>52.9</v>
      </c>
      <c r="L31" t="n">
        <v>22.2</v>
      </c>
      <c r="M31" t="n">
        <v>14.1</v>
      </c>
      <c r="N31" t="n">
        <v>11.9</v>
      </c>
      <c r="O31" t="n">
        <v>12</v>
      </c>
      <c r="P31" t="n">
        <v>11.6</v>
      </c>
      <c r="Q31" t="n">
        <v>12.3</v>
      </c>
      <c r="R31" t="n">
        <v>20</v>
      </c>
      <c r="S31" t="n">
        <v>17.5</v>
      </c>
      <c r="T31" t="n">
        <v>17.7</v>
      </c>
      <c r="U31" t="n">
        <v>18.6</v>
      </c>
      <c r="V31" t="n">
        <v>24.1</v>
      </c>
      <c r="W31" t="n">
        <v>19.5</v>
      </c>
      <c r="X31" t="n">
        <v>19.9</v>
      </c>
      <c r="Y31" t="n">
        <v>26</v>
      </c>
      <c r="Z31" t="n">
        <v>30.3</v>
      </c>
      <c r="AA31" t="n">
        <v>20.9</v>
      </c>
      <c r="AB31" t="n">
        <v>26</v>
      </c>
      <c r="AC31" t="n">
        <v>24.5</v>
      </c>
      <c r="AD31" t="n">
        <v>33.4</v>
      </c>
      <c r="AE31" t="n">
        <v>31.5</v>
      </c>
      <c r="AF31" t="n">
        <v>30.7</v>
      </c>
    </row>
    <row r="32">
      <c r="A32" t="s">
        <v>7</v>
      </c>
      <c r="B32" t="s">
        <v>334</v>
      </c>
      <c r="C32" t="s">
        <v>198</v>
      </c>
      <c r="D32" t="s">
        <v>335</v>
      </c>
      <c r="E32" t="s">
        <v>200</v>
      </c>
      <c r="F32" t="n">
        <v>30</v>
      </c>
      <c r="G32" t="n">
        <v>31.2</v>
      </c>
      <c r="H32" t="n">
        <v>33.3</v>
      </c>
      <c r="I32" t="n">
        <v>41.4</v>
      </c>
      <c r="J32" t="n">
        <v>45.4</v>
      </c>
      <c r="K32" t="n">
        <v>46.8</v>
      </c>
      <c r="L32" t="n">
        <v>57.9</v>
      </c>
      <c r="M32" t="n">
        <v>66.2</v>
      </c>
      <c r="N32" t="n">
        <v>66.2</v>
      </c>
      <c r="O32" t="n">
        <v>67.7</v>
      </c>
      <c r="P32" t="n">
        <v>129.2</v>
      </c>
      <c r="Q32" t="n">
        <v>105.5</v>
      </c>
      <c r="R32" t="n">
        <v>146.7</v>
      </c>
      <c r="S32" t="n">
        <v>173</v>
      </c>
      <c r="T32" t="n">
        <v>136.6</v>
      </c>
      <c r="U32" t="n">
        <v>167.1</v>
      </c>
      <c r="V32" t="n">
        <v>163.8</v>
      </c>
      <c r="W32" t="n">
        <v>192.2</v>
      </c>
      <c r="X32" t="n">
        <v>165.4</v>
      </c>
      <c r="Y32" t="n">
        <v>136.5</v>
      </c>
      <c r="Z32" t="n">
        <v>224.9</v>
      </c>
      <c r="AA32" t="n">
        <v>246.6</v>
      </c>
      <c r="AB32" t="n">
        <v>242.2</v>
      </c>
      <c r="AC32" t="n">
        <v>308.6</v>
      </c>
      <c r="AD32" t="n">
        <v>389.4</v>
      </c>
      <c r="AE32" t="n">
        <v>409.2</v>
      </c>
      <c r="AF32" t="n">
        <v>413.2</v>
      </c>
    </row>
    <row r="33">
      <c r="A33" t="s">
        <v>7</v>
      </c>
      <c r="B33" t="s">
        <v>336</v>
      </c>
      <c r="C33" t="s">
        <v>198</v>
      </c>
      <c r="D33" t="s">
        <v>337</v>
      </c>
      <c r="E33" t="s">
        <v>200</v>
      </c>
      <c r="F33" t="n">
        <v>2.4</v>
      </c>
      <c r="G33" t="n">
        <v>2.7</v>
      </c>
      <c r="H33" t="n">
        <v>3.1</v>
      </c>
      <c r="I33" t="n">
        <v>3.8</v>
      </c>
      <c r="J33" t="n">
        <v>4.9</v>
      </c>
      <c r="K33" t="n">
        <v>5.9</v>
      </c>
      <c r="L33" t="n">
        <v>6.8</v>
      </c>
      <c r="M33" t="n">
        <v>7.3</v>
      </c>
      <c r="N33" t="n">
        <v>7.2</v>
      </c>
      <c r="O33" t="n">
        <v>7.3</v>
      </c>
      <c r="P33" t="n">
        <v>8.6</v>
      </c>
      <c r="Q33" t="n">
        <v>19.2</v>
      </c>
      <c r="R33" t="n">
        <v>24.2</v>
      </c>
      <c r="S33" t="n">
        <v>13.9</v>
      </c>
      <c r="T33" t="n">
        <v>14</v>
      </c>
      <c r="U33" t="n">
        <v>14.4</v>
      </c>
      <c r="V33" t="n">
        <v>18.3</v>
      </c>
      <c r="W33" t="n">
        <v>26</v>
      </c>
      <c r="X33" t="n">
        <v>27.5</v>
      </c>
      <c r="Y33" t="n">
        <v>18.5</v>
      </c>
      <c r="Z33" t="n">
        <v>26.6</v>
      </c>
      <c r="AA33" t="n">
        <v>22.3</v>
      </c>
      <c r="AB33" t="n">
        <v>31.2</v>
      </c>
      <c r="AC33" t="n">
        <v>37.9</v>
      </c>
      <c r="AD33" t="n">
        <v>56.7</v>
      </c>
      <c r="AE33" t="n">
        <v>53.4</v>
      </c>
      <c r="AF33" t="n">
        <v>35.1</v>
      </c>
    </row>
    <row r="34">
      <c r="A34" t="s">
        <v>7</v>
      </c>
      <c r="B34" t="s">
        <v>338</v>
      </c>
      <c r="C34" t="s">
        <v>198</v>
      </c>
      <c r="D34" t="s">
        <v>339</v>
      </c>
      <c r="E34" t="s">
        <v>200</v>
      </c>
      <c r="F34" t="n">
        <v>9.4</v>
      </c>
      <c r="G34" t="n">
        <v>10.1</v>
      </c>
      <c r="H34" t="n">
        <v>11.3</v>
      </c>
      <c r="I34" t="n">
        <v>14.8</v>
      </c>
      <c r="J34" t="n">
        <v>17.7</v>
      </c>
      <c r="K34" t="n">
        <v>20.7</v>
      </c>
      <c r="L34" t="n">
        <v>23.8</v>
      </c>
      <c r="M34" t="n">
        <v>26</v>
      </c>
      <c r="N34" t="n">
        <v>25.3</v>
      </c>
      <c r="O34" t="n">
        <v>25.9</v>
      </c>
      <c r="P34" t="n">
        <v>25.1</v>
      </c>
      <c r="Q34" t="n">
        <v>27.2</v>
      </c>
      <c r="R34" t="n">
        <v>28.7</v>
      </c>
      <c r="S34" t="n">
        <v>32</v>
      </c>
      <c r="T34" t="n">
        <v>32.1</v>
      </c>
      <c r="U34" t="n">
        <v>38.8</v>
      </c>
      <c r="V34" t="n">
        <v>45.5</v>
      </c>
      <c r="W34" t="n">
        <v>43.2</v>
      </c>
      <c r="X34" t="n">
        <v>41.1</v>
      </c>
      <c r="Y34" t="n">
        <v>45.4</v>
      </c>
      <c r="Z34" t="n">
        <v>53.8</v>
      </c>
      <c r="AA34" t="n">
        <v>61.4</v>
      </c>
      <c r="AB34" t="n">
        <v>76.9</v>
      </c>
      <c r="AC34" t="n">
        <v>77.2</v>
      </c>
      <c r="AD34" t="n">
        <v>88.2</v>
      </c>
      <c r="AE34" t="n">
        <v>76.5</v>
      </c>
      <c r="AF34" t="n">
        <v>113</v>
      </c>
    </row>
    <row r="35">
      <c r="A35" t="s">
        <v>7</v>
      </c>
      <c r="B35" t="s">
        <v>340</v>
      </c>
      <c r="C35" t="s">
        <v>198</v>
      </c>
      <c r="D35" t="s">
        <v>341</v>
      </c>
      <c r="E35" t="s">
        <v>200</v>
      </c>
      <c r="F35" t="n">
        <v>197.5</v>
      </c>
      <c r="G35" t="n">
        <v>211.3</v>
      </c>
      <c r="H35" t="n">
        <v>230.9</v>
      </c>
      <c r="I35" t="n">
        <v>316.3</v>
      </c>
      <c r="J35" t="n">
        <v>372.1</v>
      </c>
      <c r="K35" t="n">
        <v>424.8</v>
      </c>
      <c r="L35" t="n">
        <v>486.4</v>
      </c>
      <c r="M35" t="n">
        <v>542.9</v>
      </c>
      <c r="N35" t="n">
        <v>520.3</v>
      </c>
      <c r="O35" t="n">
        <v>533.8</v>
      </c>
      <c r="P35" t="n">
        <v>516.4</v>
      </c>
      <c r="Q35" t="n">
        <v>585.6</v>
      </c>
      <c r="R35" t="n">
        <v>615.7</v>
      </c>
      <c r="S35" t="n">
        <v>656.9</v>
      </c>
      <c r="T35" t="n">
        <v>1062.9</v>
      </c>
      <c r="U35" t="n">
        <v>1005.3</v>
      </c>
      <c r="V35" t="n">
        <v>1017.2</v>
      </c>
      <c r="W35" t="n">
        <v>1100.6</v>
      </c>
      <c r="X35" t="n">
        <v>1140</v>
      </c>
      <c r="Y35" t="n">
        <v>1259.2</v>
      </c>
      <c r="Z35" t="n">
        <v>1111.8</v>
      </c>
      <c r="AA35" t="n">
        <v>1221.2</v>
      </c>
      <c r="AB35" t="n">
        <v>1321</v>
      </c>
      <c r="AC35" t="n">
        <v>1462.5</v>
      </c>
      <c r="AD35" t="n">
        <v>1861.9</v>
      </c>
      <c r="AE35" t="n">
        <v>1809.1</v>
      </c>
      <c r="AF35" t="n">
        <v>1467.5</v>
      </c>
    </row>
    <row r="36">
      <c r="A36" t="s">
        <v>7</v>
      </c>
      <c r="B36" t="s">
        <v>342</v>
      </c>
      <c r="C36" t="s">
        <v>198</v>
      </c>
      <c r="D36" t="s">
        <v>343</v>
      </c>
      <c r="E36" t="s">
        <v>200</v>
      </c>
      <c r="F36" t="n">
        <v>23.9</v>
      </c>
      <c r="G36" t="n">
        <v>24</v>
      </c>
      <c r="H36" t="n">
        <v>25.1</v>
      </c>
      <c r="I36" t="n">
        <v>31.8</v>
      </c>
      <c r="J36" t="n">
        <v>36.3</v>
      </c>
      <c r="K36" t="n">
        <v>39.1</v>
      </c>
      <c r="L36" t="n">
        <v>52.6</v>
      </c>
      <c r="M36" t="n">
        <v>69</v>
      </c>
      <c r="N36" t="n">
        <v>79.8</v>
      </c>
      <c r="O36" t="n">
        <v>80.6</v>
      </c>
      <c r="P36" t="n">
        <v>70.2</v>
      </c>
      <c r="Q36" t="n">
        <v>67.8</v>
      </c>
      <c r="R36" t="n">
        <v>53.8</v>
      </c>
      <c r="S36" t="n">
        <v>64.5</v>
      </c>
      <c r="T36" t="n">
        <v>61.6</v>
      </c>
      <c r="U36" t="n">
        <v>64.1</v>
      </c>
      <c r="V36" t="n">
        <v>79.6</v>
      </c>
      <c r="W36" t="n">
        <v>115.1</v>
      </c>
      <c r="X36" t="n">
        <v>115.2</v>
      </c>
      <c r="Y36" t="n">
        <v>114.8</v>
      </c>
      <c r="Z36" t="n">
        <v>123.9</v>
      </c>
      <c r="AA36" t="n">
        <v>137</v>
      </c>
      <c r="AB36" t="n">
        <v>119.8</v>
      </c>
      <c r="AC36" t="n">
        <v>144.2</v>
      </c>
      <c r="AD36" t="n">
        <v>153.8</v>
      </c>
      <c r="AE36" t="n">
        <v>157.1</v>
      </c>
      <c r="AF36" t="n">
        <v>223.2</v>
      </c>
    </row>
    <row r="37">
      <c r="A37" t="s">
        <v>7</v>
      </c>
      <c r="B37" t="s">
        <v>344</v>
      </c>
      <c r="C37" t="s">
        <v>198</v>
      </c>
      <c r="D37" t="s">
        <v>345</v>
      </c>
      <c r="E37" t="s">
        <v>200</v>
      </c>
      <c r="F37" t="n">
        <v>13.7</v>
      </c>
      <c r="G37" t="n">
        <v>18.1</v>
      </c>
      <c r="H37" t="n">
        <v>29.5</v>
      </c>
      <c r="I37" t="n">
        <v>70</v>
      </c>
      <c r="J37" t="n">
        <v>165.4</v>
      </c>
      <c r="K37" t="n">
        <v>380.8</v>
      </c>
      <c r="L37" t="n">
        <v>346</v>
      </c>
      <c r="M37" t="n">
        <v>292.1</v>
      </c>
      <c r="N37" t="n">
        <v>205.9</v>
      </c>
      <c r="O37" t="n">
        <v>212.4</v>
      </c>
      <c r="P37" t="n">
        <v>210.8</v>
      </c>
      <c r="Q37" t="n">
        <v>356.2</v>
      </c>
      <c r="R37" t="n">
        <v>296.3</v>
      </c>
      <c r="S37" t="n">
        <v>281.2</v>
      </c>
      <c r="T37" t="n">
        <v>285.9</v>
      </c>
      <c r="U37" t="n">
        <v>289.3</v>
      </c>
      <c r="V37" t="n">
        <v>340</v>
      </c>
      <c r="W37" t="n">
        <v>328.8</v>
      </c>
      <c r="X37" t="n">
        <v>340.1</v>
      </c>
      <c r="Y37" t="n">
        <v>419.8</v>
      </c>
      <c r="Z37" t="n">
        <v>437.2</v>
      </c>
      <c r="AA37" t="n">
        <v>465.2</v>
      </c>
      <c r="AB37" t="n">
        <v>439.9</v>
      </c>
      <c r="AC37" t="n">
        <v>537.2</v>
      </c>
      <c r="AD37" t="n">
        <v>678.7</v>
      </c>
      <c r="AE37" t="n">
        <v>873.6</v>
      </c>
      <c r="AF37" t="n">
        <v>727.2</v>
      </c>
    </row>
    <row r="38">
      <c r="A38" t="s">
        <v>7</v>
      </c>
      <c r="B38" t="s">
        <v>346</v>
      </c>
      <c r="C38" t="s">
        <v>198</v>
      </c>
      <c r="D38" t="s">
        <v>347</v>
      </c>
      <c r="E38" t="s">
        <v>200</v>
      </c>
      <c r="F38" t="n">
        <v>61.7</v>
      </c>
      <c r="G38" t="n">
        <v>72.6</v>
      </c>
      <c r="H38" t="n">
        <v>85.8</v>
      </c>
      <c r="I38" t="n">
        <v>125.3</v>
      </c>
      <c r="J38" t="n">
        <v>154.4</v>
      </c>
      <c r="K38" t="n">
        <v>169</v>
      </c>
      <c r="L38" t="n">
        <v>230.6</v>
      </c>
      <c r="M38" t="n">
        <v>298.9</v>
      </c>
      <c r="N38" t="n">
        <v>319.7</v>
      </c>
      <c r="O38" t="n">
        <v>329.2</v>
      </c>
      <c r="P38" t="n">
        <v>309.7</v>
      </c>
      <c r="Q38" t="n">
        <v>281.7</v>
      </c>
      <c r="R38" t="n">
        <v>379.2</v>
      </c>
      <c r="S38" t="n">
        <v>307.5</v>
      </c>
      <c r="T38" t="n">
        <v>312.8</v>
      </c>
      <c r="U38" t="n">
        <v>318.8</v>
      </c>
      <c r="V38" t="n">
        <v>374.8</v>
      </c>
      <c r="W38" t="n">
        <v>388.5</v>
      </c>
      <c r="X38" t="n">
        <v>540.2</v>
      </c>
      <c r="Y38" t="n">
        <v>608.8</v>
      </c>
      <c r="Z38" t="n">
        <v>434.4</v>
      </c>
      <c r="AA38" t="n">
        <v>401.1</v>
      </c>
      <c r="AB38" t="n">
        <v>607.8</v>
      </c>
      <c r="AC38" t="n">
        <v>746.7</v>
      </c>
      <c r="AD38" t="n">
        <v>878.6</v>
      </c>
      <c r="AE38" t="n">
        <v>728.9</v>
      </c>
      <c r="AF38" t="n">
        <v>620.8</v>
      </c>
    </row>
    <row r="39">
      <c r="A39" t="s">
        <v>7</v>
      </c>
      <c r="B39" t="s">
        <v>348</v>
      </c>
      <c r="C39" t="s">
        <v>198</v>
      </c>
      <c r="D39" t="s">
        <v>349</v>
      </c>
      <c r="E39" t="s">
        <v>200</v>
      </c>
      <c r="F39" t="n">
        <v>198</v>
      </c>
      <c r="G39" t="n">
        <v>213</v>
      </c>
      <c r="H39" t="n">
        <v>236.1</v>
      </c>
      <c r="I39" t="n">
        <v>321.2</v>
      </c>
      <c r="J39" t="n">
        <v>376.7</v>
      </c>
      <c r="K39" t="n">
        <v>433.4</v>
      </c>
      <c r="L39" t="n">
        <v>499.2</v>
      </c>
      <c r="M39" t="n">
        <v>553.1</v>
      </c>
      <c r="N39" t="n">
        <v>532.5</v>
      </c>
      <c r="O39" t="n">
        <v>547.7</v>
      </c>
      <c r="P39" t="n">
        <v>532.9</v>
      </c>
      <c r="Q39" t="n">
        <v>595.7</v>
      </c>
      <c r="R39" t="n">
        <v>627.8</v>
      </c>
      <c r="S39" t="n">
        <v>674.7</v>
      </c>
      <c r="T39" t="n">
        <v>590.5</v>
      </c>
      <c r="U39" t="n">
        <v>496.5</v>
      </c>
      <c r="V39" t="n">
        <v>818.5</v>
      </c>
      <c r="W39" t="n">
        <v>621.4</v>
      </c>
      <c r="X39" t="n">
        <v>786.3</v>
      </c>
      <c r="Y39" t="n">
        <v>903.7</v>
      </c>
      <c r="Z39" t="n">
        <v>1006.8</v>
      </c>
      <c r="AA39" t="n">
        <v>821.6</v>
      </c>
      <c r="AB39" t="n">
        <v>925.3</v>
      </c>
      <c r="AC39" t="n">
        <v>950.2</v>
      </c>
      <c r="AD39" t="n">
        <v>1398.9</v>
      </c>
      <c r="AE39" t="n">
        <v>1392.3</v>
      </c>
      <c r="AF39" t="n">
        <v>1272.9</v>
      </c>
    </row>
    <row r="40">
      <c r="A40" t="s">
        <v>7</v>
      </c>
      <c r="B40" t="s">
        <v>350</v>
      </c>
      <c r="C40" t="s">
        <v>198</v>
      </c>
      <c r="D40" t="s">
        <v>351</v>
      </c>
      <c r="E40" t="s">
        <v>200</v>
      </c>
      <c r="F40" t="n">
        <v>22.1</v>
      </c>
      <c r="G40" t="n">
        <v>23.7</v>
      </c>
      <c r="H40" t="n">
        <v>27.3</v>
      </c>
      <c r="I40" t="n">
        <v>36.5</v>
      </c>
      <c r="J40" t="n">
        <v>42.4</v>
      </c>
      <c r="K40" t="n">
        <v>48</v>
      </c>
      <c r="L40" t="n">
        <v>58.1</v>
      </c>
      <c r="M40" t="n">
        <v>63.5</v>
      </c>
      <c r="N40" t="n">
        <v>59.9</v>
      </c>
      <c r="O40" t="n">
        <v>64.2</v>
      </c>
      <c r="P40" t="n">
        <v>64.3</v>
      </c>
      <c r="Q40" t="n">
        <v>69</v>
      </c>
      <c r="R40" t="n">
        <v>71.8</v>
      </c>
      <c r="S40" t="n">
        <v>75.4</v>
      </c>
      <c r="T40" t="n">
        <v>51.4</v>
      </c>
      <c r="U40" t="n">
        <v>78.1</v>
      </c>
      <c r="V40" t="n">
        <v>55.6</v>
      </c>
      <c r="W40" t="n">
        <v>66</v>
      </c>
      <c r="X40" t="n">
        <v>64.4</v>
      </c>
      <c r="Y40" t="n">
        <v>48.9</v>
      </c>
      <c r="Z40" t="n">
        <v>78.7</v>
      </c>
      <c r="AA40" t="n">
        <v>73.8</v>
      </c>
      <c r="AB40" t="n">
        <v>85.4</v>
      </c>
      <c r="AC40" t="n">
        <v>72</v>
      </c>
      <c r="AD40" t="n">
        <v>118.7</v>
      </c>
      <c r="AE40" t="n">
        <v>108.9</v>
      </c>
      <c r="AF40" t="n">
        <v>87</v>
      </c>
    </row>
    <row r="41">
      <c r="A41" t="s">
        <v>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7</v>
      </c>
      <c r="B42" t="s">
        <v>354</v>
      </c>
      <c r="C42" t="s">
        <v>198</v>
      </c>
      <c r="D42" t="s">
        <v>355</v>
      </c>
      <c r="E42" t="s">
        <v>200</v>
      </c>
      <c r="F42" t="n">
        <v>123.4</v>
      </c>
      <c r="G42" t="n">
        <v>132.5</v>
      </c>
      <c r="H42" t="n">
        <v>147.2</v>
      </c>
      <c r="I42" t="n">
        <v>197.8</v>
      </c>
      <c r="J42" t="n">
        <v>233.2</v>
      </c>
      <c r="K42" t="n">
        <v>269.4</v>
      </c>
      <c r="L42" t="n">
        <v>310.2</v>
      </c>
      <c r="M42" t="n">
        <v>342.4</v>
      </c>
      <c r="N42" t="n">
        <v>330.7</v>
      </c>
      <c r="O42" t="n">
        <v>339.8</v>
      </c>
      <c r="P42" t="n">
        <v>330.7</v>
      </c>
      <c r="Q42" t="n">
        <v>369.1</v>
      </c>
      <c r="R42" t="n">
        <v>386.6</v>
      </c>
      <c r="S42" t="n">
        <v>419.9</v>
      </c>
      <c r="T42" t="n">
        <v>395.8</v>
      </c>
      <c r="U42" t="n">
        <v>497</v>
      </c>
      <c r="V42" t="n">
        <v>496.6</v>
      </c>
      <c r="W42" t="n">
        <v>518.2</v>
      </c>
      <c r="X42" t="n">
        <v>584.7</v>
      </c>
      <c r="Y42" t="n">
        <v>578.4</v>
      </c>
      <c r="Z42" t="n">
        <v>561.3</v>
      </c>
      <c r="AA42" t="n">
        <v>642.5</v>
      </c>
      <c r="AB42" t="n">
        <v>783.6</v>
      </c>
      <c r="AC42" t="n">
        <v>967.5</v>
      </c>
      <c r="AD42" t="n">
        <v>1228</v>
      </c>
      <c r="AE42" t="n">
        <v>1172.7</v>
      </c>
      <c r="AF42" t="n">
        <v>1075.8</v>
      </c>
    </row>
    <row r="43">
      <c r="A43" t="s">
        <v>7</v>
      </c>
      <c r="B43" t="s">
        <v>356</v>
      </c>
      <c r="C43" t="s">
        <v>198</v>
      </c>
      <c r="D43" t="s">
        <v>357</v>
      </c>
      <c r="E43" t="s">
        <v>200</v>
      </c>
      <c r="F43" t="n">
        <v>177.1</v>
      </c>
      <c r="G43" t="n">
        <v>190.2</v>
      </c>
      <c r="H43" t="n">
        <v>211</v>
      </c>
      <c r="I43" t="n">
        <v>285.4</v>
      </c>
      <c r="J43" t="n">
        <v>335.6</v>
      </c>
      <c r="K43" t="n">
        <v>386.7</v>
      </c>
      <c r="L43" t="n">
        <v>445.2</v>
      </c>
      <c r="M43" t="n">
        <v>492.4</v>
      </c>
      <c r="N43" t="n">
        <v>474.8</v>
      </c>
      <c r="O43" t="n">
        <v>488.5</v>
      </c>
      <c r="P43" t="n">
        <v>475.5</v>
      </c>
      <c r="Q43" t="n">
        <v>532.5</v>
      </c>
      <c r="R43" t="n">
        <v>558.6</v>
      </c>
      <c r="S43" t="n">
        <v>603</v>
      </c>
      <c r="T43" t="n">
        <v>541.8</v>
      </c>
      <c r="U43" t="n">
        <v>649</v>
      </c>
      <c r="V43" t="n">
        <v>696</v>
      </c>
      <c r="W43" t="n">
        <v>715.8</v>
      </c>
      <c r="X43" t="n">
        <v>775</v>
      </c>
      <c r="Y43" t="n">
        <v>781.4</v>
      </c>
      <c r="Z43" t="n">
        <v>754</v>
      </c>
      <c r="AA43" t="n">
        <v>939.4</v>
      </c>
      <c r="AB43" t="n">
        <v>967.6</v>
      </c>
      <c r="AC43" t="n">
        <v>1184.3</v>
      </c>
      <c r="AD43" t="n">
        <v>1517.2</v>
      </c>
      <c r="AE43" t="n">
        <v>1434.9</v>
      </c>
      <c r="AF43" t="n">
        <v>1300.2</v>
      </c>
    </row>
    <row r="44">
      <c r="A44" t="s">
        <v>7</v>
      </c>
      <c r="B44" t="s">
        <v>358</v>
      </c>
      <c r="C44" t="s">
        <v>198</v>
      </c>
      <c r="D44" t="s">
        <v>359</v>
      </c>
      <c r="E44" t="s">
        <v>200</v>
      </c>
      <c r="F44" t="n">
        <v>1288.1</v>
      </c>
      <c r="G44" t="n">
        <v>1386.6</v>
      </c>
      <c r="H44" t="n">
        <v>1546.1</v>
      </c>
      <c r="I44" t="n">
        <v>2041.3</v>
      </c>
      <c r="J44" t="n">
        <v>2439.8</v>
      </c>
      <c r="K44" t="n">
        <v>2831.4</v>
      </c>
      <c r="L44" t="n">
        <v>3257</v>
      </c>
      <c r="M44" t="n">
        <v>3570.1</v>
      </c>
      <c r="N44" t="n">
        <v>3466.9</v>
      </c>
      <c r="O44" t="n">
        <v>3551.4</v>
      </c>
      <c r="P44" t="n">
        <v>3383.6</v>
      </c>
      <c r="Q44" t="n">
        <v>3730</v>
      </c>
      <c r="R44" t="n">
        <v>3776.2</v>
      </c>
      <c r="S44" t="n">
        <v>4012.5</v>
      </c>
      <c r="T44" t="n">
        <v>4145.3</v>
      </c>
      <c r="U44" t="n">
        <v>4250.5</v>
      </c>
      <c r="V44" t="n">
        <v>5213.2</v>
      </c>
      <c r="W44" t="n">
        <v>4963.9</v>
      </c>
      <c r="X44" t="n">
        <v>5808.8</v>
      </c>
      <c r="Y44" t="n">
        <v>5922.9</v>
      </c>
      <c r="Z44" t="n">
        <v>6270</v>
      </c>
      <c r="AA44" t="n">
        <v>6923.1</v>
      </c>
      <c r="AB44" t="n">
        <v>7102.4</v>
      </c>
      <c r="AC44" t="n">
        <v>8154.3</v>
      </c>
      <c r="AD44" t="n">
        <v>9847.4</v>
      </c>
      <c r="AE44" t="n">
        <v>9897.9</v>
      </c>
      <c r="AF44" t="n">
        <v>9961</v>
      </c>
    </row>
    <row r="45">
      <c r="A45" t="s">
        <v>7</v>
      </c>
      <c r="B45" t="s">
        <v>360</v>
      </c>
      <c r="C45" t="s">
        <v>198</v>
      </c>
      <c r="D45" t="s">
        <v>361</v>
      </c>
      <c r="E45" t="s">
        <v>200</v>
      </c>
      <c r="F45" t="n">
        <v>1284.6</v>
      </c>
      <c r="G45" t="n">
        <v>1382.8</v>
      </c>
      <c r="H45" t="n">
        <v>1542</v>
      </c>
      <c r="I45" t="n">
        <v>2035.7</v>
      </c>
      <c r="J45" t="n">
        <v>2433.1</v>
      </c>
      <c r="K45" t="n">
        <v>2823.6</v>
      </c>
      <c r="L45" t="n">
        <v>3248.3</v>
      </c>
      <c r="M45" t="n">
        <v>3560.4</v>
      </c>
      <c r="N45" t="n">
        <v>3457.5</v>
      </c>
      <c r="O45" t="n">
        <v>3541.7</v>
      </c>
      <c r="P45" t="n">
        <v>3374.3</v>
      </c>
      <c r="Q45" t="n">
        <v>3719.2</v>
      </c>
      <c r="R45" t="n">
        <v>3764.9</v>
      </c>
      <c r="S45" t="n">
        <v>4002.5</v>
      </c>
      <c r="T45" t="n">
        <v>4135.6</v>
      </c>
      <c r="U45" t="n">
        <v>4240.5</v>
      </c>
      <c r="V45" t="n">
        <v>5201.1</v>
      </c>
      <c r="W45" t="n">
        <v>4951.6</v>
      </c>
      <c r="X45" t="n">
        <v>5795.3</v>
      </c>
      <c r="Y45" t="n">
        <v>5909.4</v>
      </c>
      <c r="Z45" t="n">
        <v>6256.1</v>
      </c>
      <c r="AA45" t="n">
        <v>6908.4</v>
      </c>
      <c r="AB45" t="n">
        <v>7087.1</v>
      </c>
      <c r="AC45" t="n">
        <v>8138.4</v>
      </c>
      <c r="AD45" t="n">
        <v>9830.6</v>
      </c>
      <c r="AE45" t="n">
        <v>9880.8</v>
      </c>
      <c r="AF45" t="n">
        <v>9938.8</v>
      </c>
    </row>
    <row r="46">
      <c r="A46" t="s">
        <v>7</v>
      </c>
      <c r="B46" t="s">
        <v>362</v>
      </c>
      <c r="C46" t="s">
        <v>198</v>
      </c>
      <c r="D46" t="s">
        <v>363</v>
      </c>
      <c r="E46" t="s">
        <v>200</v>
      </c>
      <c r="F46" t="n">
        <v>53.7</v>
      </c>
      <c r="G46" t="n">
        <v>57.7</v>
      </c>
      <c r="H46" t="n">
        <v>63.8</v>
      </c>
      <c r="I46" t="n">
        <v>87.6</v>
      </c>
      <c r="J46" t="n">
        <v>102.4</v>
      </c>
      <c r="K46" t="n">
        <v>117.3</v>
      </c>
      <c r="L46" t="n">
        <v>135</v>
      </c>
      <c r="M46" t="n">
        <v>150</v>
      </c>
      <c r="N46" t="n">
        <v>144.1</v>
      </c>
      <c r="O46" t="n">
        <v>148.7</v>
      </c>
      <c r="P46" t="n">
        <v>144.8</v>
      </c>
      <c r="Q46" t="n">
        <v>163.4</v>
      </c>
      <c r="R46" t="n">
        <v>172</v>
      </c>
      <c r="S46" t="n">
        <v>183.1</v>
      </c>
      <c r="T46" t="n">
        <v>146</v>
      </c>
      <c r="U46" t="n">
        <v>152</v>
      </c>
      <c r="V46" t="n">
        <v>199.4</v>
      </c>
      <c r="W46" t="n">
        <v>197.6</v>
      </c>
      <c r="X46" t="n">
        <v>190.3</v>
      </c>
      <c r="Y46" t="n">
        <v>203</v>
      </c>
      <c r="Z46" t="n">
        <v>192.7</v>
      </c>
      <c r="AA46" t="n">
        <v>296.9</v>
      </c>
      <c r="AB46" t="n">
        <v>184</v>
      </c>
      <c r="AC46" t="n">
        <v>216.8</v>
      </c>
      <c r="AD46" t="n">
        <v>289.2</v>
      </c>
      <c r="AE46" t="n">
        <v>262.2</v>
      </c>
      <c r="AF46" t="n">
        <v>224.4</v>
      </c>
    </row>
    <row r="47">
      <c r="A47" t="s">
        <v>7</v>
      </c>
      <c r="B47" t="s">
        <v>364</v>
      </c>
      <c r="C47" t="s">
        <v>198</v>
      </c>
      <c r="D47" t="s">
        <v>365</v>
      </c>
      <c r="E47" t="s">
        <v>200</v>
      </c>
      <c r="F47" t="n">
        <v>66</v>
      </c>
      <c r="G47" t="n">
        <v>70</v>
      </c>
      <c r="H47" t="n">
        <v>73.7</v>
      </c>
      <c r="I47" t="n">
        <v>87.9</v>
      </c>
      <c r="J47" t="n">
        <v>102.6</v>
      </c>
      <c r="K47" t="n">
        <v>113.7</v>
      </c>
      <c r="L47" t="n">
        <v>127.8</v>
      </c>
      <c r="M47" t="n">
        <v>141.7</v>
      </c>
      <c r="N47" t="n">
        <v>151.2</v>
      </c>
      <c r="O47" t="n">
        <v>152.2</v>
      </c>
      <c r="P47" t="n">
        <v>179.4</v>
      </c>
      <c r="Q47" t="n">
        <v>152.8</v>
      </c>
      <c r="R47" t="n">
        <v>153.9</v>
      </c>
      <c r="S47" t="n">
        <v>176.2</v>
      </c>
      <c r="T47" t="n">
        <v>184.4</v>
      </c>
      <c r="U47" t="n">
        <v>203.2</v>
      </c>
      <c r="V47" t="n">
        <v>258.4</v>
      </c>
      <c r="W47" t="n">
        <v>226</v>
      </c>
      <c r="X47" t="n">
        <v>233.2</v>
      </c>
      <c r="Y47" t="n">
        <v>222</v>
      </c>
      <c r="Z47" t="n">
        <v>277.7</v>
      </c>
      <c r="AA47" t="n">
        <v>271.6</v>
      </c>
      <c r="AB47" t="n">
        <v>220.6</v>
      </c>
      <c r="AC47" t="n">
        <v>296.5</v>
      </c>
      <c r="AD47" t="n">
        <v>349.5</v>
      </c>
      <c r="AE47" t="n">
        <v>361</v>
      </c>
      <c r="AF47" t="n">
        <v>373.5</v>
      </c>
    </row>
    <row r="48">
      <c r="A48" t="s">
        <v>7</v>
      </c>
      <c r="B48" t="s">
        <v>366</v>
      </c>
      <c r="C48" t="s">
        <v>198</v>
      </c>
      <c r="D48" t="s">
        <v>367</v>
      </c>
      <c r="E48" t="s">
        <v>200</v>
      </c>
      <c r="F48" t="n">
        <v>127.3</v>
      </c>
      <c r="G48" t="n">
        <v>135.3</v>
      </c>
      <c r="H48" t="n">
        <v>156</v>
      </c>
      <c r="I48" t="n">
        <v>188.5</v>
      </c>
      <c r="J48" t="n">
        <v>219.8</v>
      </c>
      <c r="K48" t="n">
        <v>250.4</v>
      </c>
      <c r="L48" t="n">
        <v>289.4</v>
      </c>
      <c r="M48" t="n">
        <v>314.7</v>
      </c>
      <c r="N48" t="n">
        <v>336.6</v>
      </c>
      <c r="O48" t="n">
        <v>345.4</v>
      </c>
      <c r="P48" t="n">
        <v>359.7</v>
      </c>
      <c r="Q48" t="n">
        <v>327.8</v>
      </c>
      <c r="R48" t="n">
        <v>337.4</v>
      </c>
      <c r="S48" t="n">
        <v>405.9</v>
      </c>
      <c r="T48" t="n">
        <v>413.4</v>
      </c>
      <c r="U48" t="n">
        <v>458.6</v>
      </c>
      <c r="V48" t="n">
        <v>561.2</v>
      </c>
      <c r="W48" t="n">
        <v>505.5</v>
      </c>
      <c r="X48" t="n">
        <v>519.3</v>
      </c>
      <c r="Y48" t="n">
        <v>511.9</v>
      </c>
      <c r="Z48" t="n">
        <v>594</v>
      </c>
      <c r="AA48" t="n">
        <v>634.3</v>
      </c>
      <c r="AB48" t="n">
        <v>557.9</v>
      </c>
      <c r="AC48" t="n">
        <v>727.7</v>
      </c>
      <c r="AD48" t="n">
        <v>786.4</v>
      </c>
      <c r="AE48" t="n">
        <v>801.1</v>
      </c>
      <c r="AF48" t="n">
        <v>851.8</v>
      </c>
    </row>
    <row r="49">
      <c r="A49" t="s">
        <v>7</v>
      </c>
      <c r="B49" t="s">
        <v>368</v>
      </c>
      <c r="C49" t="s">
        <v>198</v>
      </c>
      <c r="D49" t="s">
        <v>369</v>
      </c>
      <c r="E49" t="s">
        <v>200</v>
      </c>
      <c r="F49" t="n">
        <v>31.8</v>
      </c>
      <c r="G49" t="n">
        <v>33.8</v>
      </c>
      <c r="H49" t="n">
        <v>37.9</v>
      </c>
      <c r="I49" t="n">
        <v>45.4</v>
      </c>
      <c r="J49" t="n">
        <v>51.9</v>
      </c>
      <c r="K49" t="n">
        <v>61.4</v>
      </c>
      <c r="L49" t="n">
        <v>70.7</v>
      </c>
      <c r="M49" t="n">
        <v>74.8</v>
      </c>
      <c r="N49" t="n">
        <v>75.1</v>
      </c>
      <c r="O49" t="n">
        <v>79.5</v>
      </c>
      <c r="P49" t="n">
        <v>88.1</v>
      </c>
      <c r="Q49" t="n">
        <v>79.7</v>
      </c>
      <c r="R49" t="n">
        <v>85.2</v>
      </c>
      <c r="S49" t="n">
        <v>103.7</v>
      </c>
      <c r="T49" t="n">
        <v>101.9</v>
      </c>
      <c r="U49" t="n">
        <v>116.3</v>
      </c>
      <c r="V49" t="n">
        <v>140.9</v>
      </c>
      <c r="W49" t="n">
        <v>128.9</v>
      </c>
      <c r="X49" t="n">
        <v>131.2</v>
      </c>
      <c r="Y49" t="n">
        <v>131.9</v>
      </c>
      <c r="Z49" t="n">
        <v>144.2</v>
      </c>
      <c r="AA49" t="n">
        <v>190.9</v>
      </c>
      <c r="AB49" t="n">
        <v>159.7</v>
      </c>
      <c r="AC49" t="n">
        <v>185.9</v>
      </c>
      <c r="AD49" t="n">
        <v>217.4</v>
      </c>
      <c r="AE49" t="n">
        <v>223.5</v>
      </c>
      <c r="AF49" t="n">
        <v>219.5</v>
      </c>
    </row>
    <row r="50">
      <c r="A50" t="s">
        <v>7</v>
      </c>
      <c r="B50" t="s">
        <v>370</v>
      </c>
      <c r="C50" t="s">
        <v>198</v>
      </c>
      <c r="D50" t="s">
        <v>371</v>
      </c>
      <c r="E50" t="s">
        <v>200</v>
      </c>
      <c r="F50" t="n">
        <v>29.5</v>
      </c>
      <c r="G50" t="n">
        <v>31.5</v>
      </c>
      <c r="H50" t="n">
        <v>44.4</v>
      </c>
      <c r="I50" t="n">
        <v>55.2</v>
      </c>
      <c r="J50" t="n">
        <v>65.2</v>
      </c>
      <c r="K50" t="n">
        <v>75.3</v>
      </c>
      <c r="L50" t="n">
        <v>90.9</v>
      </c>
      <c r="M50" t="n">
        <v>98.1</v>
      </c>
      <c r="N50" t="n">
        <v>110.3</v>
      </c>
      <c r="O50" t="n">
        <v>113.7</v>
      </c>
      <c r="P50" t="n">
        <v>92.3</v>
      </c>
      <c r="Q50" t="n">
        <v>95.3</v>
      </c>
      <c r="R50" t="n">
        <v>98.3</v>
      </c>
      <c r="S50" t="n">
        <v>126.1</v>
      </c>
      <c r="T50" t="n">
        <v>127.2</v>
      </c>
      <c r="U50" t="n">
        <v>139.1</v>
      </c>
      <c r="V50" t="n">
        <v>162</v>
      </c>
      <c r="W50" t="n">
        <v>150.6</v>
      </c>
      <c r="X50" t="n">
        <v>154.8</v>
      </c>
      <c r="Y50" t="n">
        <v>158</v>
      </c>
      <c r="Z50" t="n">
        <v>172.1</v>
      </c>
      <c r="AA50" t="n">
        <v>171.7</v>
      </c>
      <c r="AB50" t="n">
        <v>177.5</v>
      </c>
      <c r="AC50" t="n">
        <v>245.1</v>
      </c>
      <c r="AD50" t="n">
        <v>219</v>
      </c>
      <c r="AE50" t="n">
        <v>216.6</v>
      </c>
      <c r="AF50" t="n">
        <v>258.7</v>
      </c>
    </row>
    <row r="51">
      <c r="A51" t="s">
        <v>7</v>
      </c>
      <c r="B51" t="s">
        <v>372</v>
      </c>
      <c r="C51" t="s">
        <v>198</v>
      </c>
      <c r="D51" t="s">
        <v>373</v>
      </c>
      <c r="E51" t="s">
        <v>200</v>
      </c>
      <c r="F51" t="n">
        <v>24.6</v>
      </c>
      <c r="G51" t="n">
        <v>26.1</v>
      </c>
      <c r="H51" t="n">
        <v>38.3</v>
      </c>
      <c r="I51" t="n">
        <v>47.7</v>
      </c>
      <c r="J51" t="n">
        <v>56</v>
      </c>
      <c r="K51" t="n">
        <v>64.4</v>
      </c>
      <c r="L51" t="n">
        <v>78.4</v>
      </c>
      <c r="M51" t="n">
        <v>84.6</v>
      </c>
      <c r="N51" t="n">
        <v>96.8</v>
      </c>
      <c r="O51" t="n">
        <v>100.1</v>
      </c>
      <c r="P51" t="n">
        <v>79.2</v>
      </c>
      <c r="Q51" t="n">
        <v>81.6</v>
      </c>
      <c r="R51" t="n">
        <v>83.7</v>
      </c>
      <c r="S51" t="n">
        <v>108.8</v>
      </c>
      <c r="T51" t="n">
        <v>109.9</v>
      </c>
      <c r="U51" t="n">
        <v>121.2</v>
      </c>
      <c r="V51" t="n">
        <v>137.5</v>
      </c>
      <c r="W51" t="n">
        <v>128.7</v>
      </c>
      <c r="X51" t="n">
        <v>132.7</v>
      </c>
      <c r="Y51" t="n">
        <v>135.8</v>
      </c>
      <c r="Z51" t="n">
        <v>147.4</v>
      </c>
      <c r="AA51" t="n">
        <v>147.8</v>
      </c>
      <c r="AB51" t="n">
        <v>152.7</v>
      </c>
      <c r="AC51" t="n">
        <v>216.6</v>
      </c>
      <c r="AD51" t="n">
        <v>185.4</v>
      </c>
      <c r="AE51" t="n">
        <v>182.3</v>
      </c>
      <c r="AF51" t="n">
        <v>227.3</v>
      </c>
    </row>
    <row r="52">
      <c r="A52" t="s">
        <v>7</v>
      </c>
      <c r="B52" t="s">
        <v>374</v>
      </c>
      <c r="C52" t="s">
        <v>198</v>
      </c>
      <c r="D52" t="s">
        <v>375</v>
      </c>
      <c r="E52" t="s">
        <v>200</v>
      </c>
      <c r="F52" t="n">
        <v>4.9</v>
      </c>
      <c r="G52" t="n">
        <v>5.4</v>
      </c>
      <c r="H52" t="n">
        <v>6.1</v>
      </c>
      <c r="I52" t="n">
        <v>7.5</v>
      </c>
      <c r="J52" t="n">
        <v>9.2</v>
      </c>
      <c r="K52" t="n">
        <v>10.9</v>
      </c>
      <c r="L52" t="n">
        <v>12.5</v>
      </c>
      <c r="M52" t="n">
        <v>13.5</v>
      </c>
      <c r="N52" t="n">
        <v>13.5</v>
      </c>
      <c r="O52" t="n">
        <v>13.6</v>
      </c>
      <c r="P52" t="n">
        <v>13.1</v>
      </c>
      <c r="Q52" t="n">
        <v>13.7</v>
      </c>
      <c r="R52" t="n">
        <v>14.6</v>
      </c>
      <c r="S52" t="n">
        <v>17.3</v>
      </c>
      <c r="T52" t="n">
        <v>17.3</v>
      </c>
      <c r="U52" t="n">
        <v>17.9</v>
      </c>
      <c r="V52" t="n">
        <v>24.5</v>
      </c>
      <c r="W52" t="n">
        <v>21.9</v>
      </c>
      <c r="X52" t="n">
        <v>22.1</v>
      </c>
      <c r="Y52" t="n">
        <v>22.2</v>
      </c>
      <c r="Z52" t="n">
        <v>24.7</v>
      </c>
      <c r="AA52" t="n">
        <v>23.9</v>
      </c>
      <c r="AB52" t="n">
        <v>24.8</v>
      </c>
      <c r="AC52" t="n">
        <v>28.5</v>
      </c>
      <c r="AD52" t="n">
        <v>33.6</v>
      </c>
      <c r="AE52" t="n">
        <v>34.3</v>
      </c>
      <c r="AF52" t="n">
        <v>35</v>
      </c>
    </row>
    <row r="53">
      <c r="A53" t="s">
        <v>7</v>
      </c>
      <c r="B53" t="s">
        <v>376</v>
      </c>
      <c r="C53" t="s">
        <v>198</v>
      </c>
      <c r="D53" t="s">
        <v>377</v>
      </c>
      <c r="E53" t="s">
        <v>200</v>
      </c>
      <c r="F53" t="n">
        <v>11.4</v>
      </c>
      <c r="G53" t="n">
        <v>11.7</v>
      </c>
      <c r="H53" t="n">
        <v>13</v>
      </c>
      <c r="I53" t="n">
        <v>17.4</v>
      </c>
      <c r="J53" t="n">
        <v>20.3</v>
      </c>
      <c r="K53" t="n">
        <v>22.8</v>
      </c>
      <c r="L53" t="n">
        <v>26.8</v>
      </c>
      <c r="M53" t="n">
        <v>29.7</v>
      </c>
      <c r="N53" t="n">
        <v>28.5</v>
      </c>
      <c r="O53" t="n">
        <v>30.7</v>
      </c>
      <c r="P53" t="n">
        <v>29.5</v>
      </c>
      <c r="Q53" t="n">
        <v>32.2</v>
      </c>
      <c r="R53" t="n">
        <v>33.9</v>
      </c>
      <c r="S53" t="n">
        <v>37.9</v>
      </c>
      <c r="T53" t="n">
        <v>38.1</v>
      </c>
      <c r="U53" t="n">
        <v>38.6</v>
      </c>
      <c r="V53" t="n">
        <v>47.3</v>
      </c>
      <c r="W53" t="n">
        <v>47.3</v>
      </c>
      <c r="X53" t="n">
        <v>47.1</v>
      </c>
      <c r="Y53" t="n">
        <v>49.4</v>
      </c>
      <c r="Z53" t="n">
        <v>53.8</v>
      </c>
      <c r="AA53" t="n">
        <v>48.3</v>
      </c>
      <c r="AB53" t="n">
        <v>60.2</v>
      </c>
      <c r="AC53" t="n">
        <v>57.9</v>
      </c>
      <c r="AD53" t="n">
        <v>66.9</v>
      </c>
      <c r="AE53" t="n">
        <v>55.9</v>
      </c>
      <c r="AF53" t="n">
        <v>55.5</v>
      </c>
    </row>
    <row r="54">
      <c r="A54" t="s">
        <v>7</v>
      </c>
      <c r="B54" t="s">
        <v>378</v>
      </c>
      <c r="C54" t="s">
        <v>198</v>
      </c>
      <c r="D54" t="s">
        <v>379</v>
      </c>
      <c r="E54" t="s">
        <v>200</v>
      </c>
      <c r="F54" t="n">
        <v>25.9</v>
      </c>
      <c r="G54" t="n">
        <v>28.1</v>
      </c>
      <c r="H54" t="n">
        <v>29.8</v>
      </c>
      <c r="I54" t="n">
        <v>39.7</v>
      </c>
      <c r="J54" t="n">
        <v>48.7</v>
      </c>
      <c r="K54" t="n">
        <v>55.5</v>
      </c>
      <c r="L54" t="n">
        <v>64</v>
      </c>
      <c r="M54" t="n">
        <v>67.6</v>
      </c>
      <c r="N54" t="n">
        <v>66.1</v>
      </c>
      <c r="O54" t="n">
        <v>69.3</v>
      </c>
      <c r="P54" t="n">
        <v>67.2</v>
      </c>
      <c r="Q54" t="n">
        <v>75.5</v>
      </c>
      <c r="R54" t="n">
        <v>78.9</v>
      </c>
      <c r="S54" t="n">
        <v>88.5</v>
      </c>
      <c r="T54" t="n">
        <v>90</v>
      </c>
      <c r="U54" t="n">
        <v>91.7</v>
      </c>
      <c r="V54" t="n">
        <v>116.9</v>
      </c>
      <c r="W54" t="n">
        <v>109.5</v>
      </c>
      <c r="X54" t="n">
        <v>109.7</v>
      </c>
      <c r="Y54" t="n">
        <v>112.5</v>
      </c>
      <c r="Z54" t="n">
        <v>123.9</v>
      </c>
      <c r="AA54" t="n">
        <v>117.1</v>
      </c>
      <c r="AB54" t="n">
        <v>126.9</v>
      </c>
      <c r="AC54" t="n">
        <v>133.2</v>
      </c>
      <c r="AD54" t="n">
        <v>157.4</v>
      </c>
      <c r="AE54" t="n">
        <v>149.3</v>
      </c>
      <c r="AF54" t="n">
        <v>147.2</v>
      </c>
    </row>
    <row r="55">
      <c r="A55" t="s">
        <v>7</v>
      </c>
      <c r="B55" t="s">
        <v>380</v>
      </c>
      <c r="C55" t="s">
        <v>198</v>
      </c>
      <c r="D55" t="s">
        <v>381</v>
      </c>
      <c r="E55" t="s">
        <v>200</v>
      </c>
      <c r="F55" t="n">
        <v>14.5</v>
      </c>
      <c r="G55" t="n">
        <v>16.4</v>
      </c>
      <c r="H55" t="n">
        <v>16.8</v>
      </c>
      <c r="I55" t="n">
        <v>22.3</v>
      </c>
      <c r="J55" t="n">
        <v>28.4</v>
      </c>
      <c r="K55" t="n">
        <v>32.7</v>
      </c>
      <c r="L55" t="n">
        <v>37.2</v>
      </c>
      <c r="M55" t="n">
        <v>37.9</v>
      </c>
      <c r="N55" t="n">
        <v>37.6</v>
      </c>
      <c r="O55" t="n">
        <v>38.6</v>
      </c>
      <c r="P55" t="n">
        <v>37.7</v>
      </c>
      <c r="Q55" t="n">
        <v>43.3</v>
      </c>
      <c r="R55" t="n">
        <v>45</v>
      </c>
      <c r="S55" t="n">
        <v>50.6</v>
      </c>
      <c r="T55" t="n">
        <v>51.9</v>
      </c>
      <c r="U55" t="n">
        <v>53.1</v>
      </c>
      <c r="V55" t="n">
        <v>69.6</v>
      </c>
      <c r="W55" t="n">
        <v>62.2</v>
      </c>
      <c r="X55" t="n">
        <v>62.6</v>
      </c>
      <c r="Y55" t="n">
        <v>63.1</v>
      </c>
      <c r="Z55" t="n">
        <v>70.1</v>
      </c>
      <c r="AA55" t="n">
        <v>68.8</v>
      </c>
      <c r="AB55" t="n">
        <v>66.7</v>
      </c>
      <c r="AC55" t="n">
        <v>75.3</v>
      </c>
      <c r="AD55" t="n">
        <v>90.5</v>
      </c>
      <c r="AE55" t="n">
        <v>93.4</v>
      </c>
      <c r="AF55" t="n">
        <v>91.7</v>
      </c>
    </row>
    <row r="56">
      <c r="A56" t="s">
        <v>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7</v>
      </c>
      <c r="B57" t="s">
        <v>384</v>
      </c>
      <c r="C57" t="s">
        <v>198</v>
      </c>
      <c r="D57" t="s">
        <v>385</v>
      </c>
      <c r="E57" t="s">
        <v>200</v>
      </c>
      <c r="F57" t="n">
        <v>1437.5</v>
      </c>
      <c r="G57" t="n">
        <v>1545.6</v>
      </c>
      <c r="H57" t="n">
        <v>1729.4</v>
      </c>
      <c r="I57" t="n">
        <v>2266.3</v>
      </c>
      <c r="J57" t="n">
        <v>2701.9</v>
      </c>
      <c r="K57" t="n">
        <v>3129.8</v>
      </c>
      <c r="L57" t="n">
        <v>3604.5</v>
      </c>
      <c r="M57" t="n">
        <v>3948.2</v>
      </c>
      <c r="N57" t="n">
        <v>3863.4</v>
      </c>
      <c r="O57" t="n">
        <v>3961</v>
      </c>
      <c r="P57" t="n">
        <v>3807.7</v>
      </c>
      <c r="Q57" t="n">
        <v>4126.8</v>
      </c>
      <c r="R57" t="n">
        <v>4185.4</v>
      </c>
      <c r="S57" t="n">
        <v>4491.8</v>
      </c>
      <c r="T57" t="n">
        <v>4610.2</v>
      </c>
      <c r="U57" t="n">
        <v>4787.2</v>
      </c>
      <c r="V57" t="n">
        <v>5830.1</v>
      </c>
      <c r="W57" t="n">
        <v>5532.3</v>
      </c>
      <c r="X57" t="n">
        <v>6392.4</v>
      </c>
      <c r="Y57" t="n">
        <v>6483.7</v>
      </c>
      <c r="Z57" t="n">
        <v>6942.7</v>
      </c>
      <c r="AA57" t="n">
        <v>7631.1</v>
      </c>
      <c r="AB57" t="n">
        <v>7745.6</v>
      </c>
      <c r="AC57" t="n">
        <v>8953.8</v>
      </c>
      <c r="AD57" t="n">
        <v>10752</v>
      </c>
      <c r="AE57" t="n">
        <v>10807.9</v>
      </c>
      <c r="AF57" t="n">
        <v>10899.7</v>
      </c>
    </row>
    <row r="58">
      <c r="A58" t="s">
        <v>7</v>
      </c>
      <c r="B58" t="s">
        <v>386</v>
      </c>
      <c r="C58" t="s">
        <v>198</v>
      </c>
      <c r="D58" t="s">
        <v>387</v>
      </c>
      <c r="E58" t="s">
        <v>200</v>
      </c>
      <c r="F58" t="n">
        <v>1437.5</v>
      </c>
      <c r="G58" t="n">
        <v>1545.6</v>
      </c>
      <c r="H58" t="n">
        <v>1729.4</v>
      </c>
      <c r="I58" t="n">
        <v>2266.3</v>
      </c>
      <c r="J58" t="n">
        <v>2701.9</v>
      </c>
      <c r="K58" t="n">
        <v>3129.8</v>
      </c>
      <c r="L58" t="n">
        <v>3604.5</v>
      </c>
      <c r="M58" t="n">
        <v>3948.2</v>
      </c>
      <c r="N58" t="n">
        <v>3863.4</v>
      </c>
      <c r="O58" t="n">
        <v>3961</v>
      </c>
      <c r="P58" t="n">
        <v>3807.7</v>
      </c>
      <c r="Q58" t="n">
        <v>4126.8</v>
      </c>
      <c r="R58" t="n">
        <v>4185.4</v>
      </c>
      <c r="S58" t="n">
        <v>4493.9</v>
      </c>
      <c r="T58" t="n">
        <v>4610.2</v>
      </c>
      <c r="U58" t="n">
        <v>4787.2</v>
      </c>
      <c r="V58" t="n">
        <v>5830.1</v>
      </c>
      <c r="W58" t="n">
        <v>5535.4</v>
      </c>
      <c r="X58" t="n">
        <v>6392.4</v>
      </c>
      <c r="Y58" t="n">
        <v>6483.7</v>
      </c>
      <c r="Z58" t="n">
        <v>6942.7</v>
      </c>
      <c r="AA58" t="n">
        <v>7631.1</v>
      </c>
      <c r="AB58" t="n">
        <v>7745.6</v>
      </c>
      <c r="AC58" t="n">
        <v>8953.8</v>
      </c>
      <c r="AD58" t="n">
        <v>10752</v>
      </c>
      <c r="AE58" t="n">
        <v>10807.9</v>
      </c>
      <c r="AF58" t="n">
        <v>10899.7</v>
      </c>
    </row>
    <row r="59">
      <c r="A59" t="s">
        <v>7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</v>
      </c>
      <c r="B2" t="s">
        <v>197</v>
      </c>
      <c r="C2" t="s">
        <v>198</v>
      </c>
      <c r="D2" t="s">
        <v>199</v>
      </c>
      <c r="E2" t="s">
        <v>200</v>
      </c>
      <c r="F2" t="n">
        <v>358.2</v>
      </c>
      <c r="G2" t="n">
        <v>440.8</v>
      </c>
      <c r="H2" t="n">
        <v>457.2</v>
      </c>
      <c r="I2" t="n">
        <v>399</v>
      </c>
      <c r="J2" t="n">
        <v>385.2</v>
      </c>
      <c r="K2" t="n">
        <v>352.2</v>
      </c>
      <c r="L2" t="n">
        <v>360.4</v>
      </c>
      <c r="M2" t="n">
        <v>332.4</v>
      </c>
      <c r="N2" t="n">
        <v>344.6</v>
      </c>
      <c r="O2" t="n">
        <v>338.5</v>
      </c>
      <c r="P2" t="n">
        <v>350.1</v>
      </c>
      <c r="Q2" t="n">
        <v>376.7</v>
      </c>
      <c r="R2" t="n">
        <v>387.6</v>
      </c>
      <c r="S2" t="n">
        <v>424.8</v>
      </c>
      <c r="T2" t="n">
        <v>408.2</v>
      </c>
      <c r="U2" t="n">
        <v>451.6</v>
      </c>
      <c r="V2" t="n">
        <v>479.9</v>
      </c>
      <c r="W2" t="n">
        <v>524.6</v>
      </c>
      <c r="X2" t="n">
        <v>523.2</v>
      </c>
      <c r="Y2" t="n">
        <v>435.7</v>
      </c>
      <c r="Z2" t="n">
        <v>402.3</v>
      </c>
      <c r="AA2" t="n">
        <v>368</v>
      </c>
      <c r="AB2" t="n">
        <v>375.8</v>
      </c>
      <c r="AC2" t="n">
        <v>369.2</v>
      </c>
      <c r="AD2" t="n">
        <v>412.9</v>
      </c>
      <c r="AE2" t="n">
        <v>435.9</v>
      </c>
      <c r="AF2" t="n">
        <v>636.3</v>
      </c>
    </row>
    <row r="3">
      <c r="A3" t="s">
        <v>9</v>
      </c>
      <c r="B3" t="s">
        <v>276</v>
      </c>
      <c r="C3" t="s">
        <v>198</v>
      </c>
      <c r="D3" t="s">
        <v>277</v>
      </c>
      <c r="E3" t="s">
        <v>200</v>
      </c>
      <c r="F3" t="n">
        <v>19.2</v>
      </c>
      <c r="G3" t="n">
        <v>17.4</v>
      </c>
      <c r="H3" t="n">
        <v>19.7</v>
      </c>
      <c r="I3" t="n">
        <v>23.1</v>
      </c>
      <c r="J3" t="n">
        <v>26.4</v>
      </c>
      <c r="K3" t="n">
        <v>23.9</v>
      </c>
      <c r="L3" t="n">
        <v>15.2</v>
      </c>
      <c r="M3" t="n">
        <v>18.7</v>
      </c>
      <c r="N3" t="n">
        <v>23.4</v>
      </c>
      <c r="O3" t="n">
        <v>16.4</v>
      </c>
      <c r="P3" t="n">
        <v>18.2</v>
      </c>
      <c r="Q3" t="n">
        <v>14.8</v>
      </c>
      <c r="R3" t="n">
        <v>20</v>
      </c>
      <c r="S3" t="n">
        <v>19.6</v>
      </c>
      <c r="T3" t="n">
        <v>11.3</v>
      </c>
      <c r="U3" t="n">
        <v>18</v>
      </c>
      <c r="V3" t="n">
        <v>10.7</v>
      </c>
      <c r="W3" t="n">
        <v>18.6</v>
      </c>
      <c r="X3" t="n">
        <v>17</v>
      </c>
      <c r="Y3" t="n">
        <v>20.7</v>
      </c>
      <c r="Z3" t="n">
        <v>16.3</v>
      </c>
      <c r="AA3" t="n">
        <v>20.4</v>
      </c>
      <c r="AB3" t="n">
        <v>20.6</v>
      </c>
      <c r="AC3" t="n">
        <v>31.1</v>
      </c>
      <c r="AD3" t="n">
        <v>19.5</v>
      </c>
      <c r="AE3" t="n">
        <v>19.8</v>
      </c>
      <c r="AF3" t="n">
        <v>31.5</v>
      </c>
    </row>
    <row r="4">
      <c r="A4" t="s">
        <v>9</v>
      </c>
      <c r="B4" t="s">
        <v>278</v>
      </c>
      <c r="C4" t="s">
        <v>198</v>
      </c>
      <c r="D4" t="s">
        <v>279</v>
      </c>
      <c r="E4" t="s">
        <v>200</v>
      </c>
      <c r="F4" t="n">
        <v>249.2</v>
      </c>
      <c r="G4" t="n">
        <v>258.6</v>
      </c>
      <c r="H4" t="n">
        <v>247.3</v>
      </c>
      <c r="I4" t="n">
        <v>320.9</v>
      </c>
      <c r="J4" t="n">
        <v>368.6</v>
      </c>
      <c r="K4" t="n">
        <v>297.8</v>
      </c>
      <c r="L4" t="n">
        <v>237.3</v>
      </c>
      <c r="M4" t="n">
        <v>204</v>
      </c>
      <c r="N4" t="n">
        <v>216.8</v>
      </c>
      <c r="O4" t="n">
        <v>290.7</v>
      </c>
      <c r="P4" t="n">
        <v>275.7</v>
      </c>
      <c r="Q4" t="n">
        <v>235.7</v>
      </c>
      <c r="R4" t="n">
        <v>229.8</v>
      </c>
      <c r="S4" t="n">
        <v>233.5</v>
      </c>
      <c r="T4" t="n">
        <v>143.9</v>
      </c>
      <c r="U4" t="n">
        <v>270.1</v>
      </c>
      <c r="V4" t="n">
        <v>243.1</v>
      </c>
      <c r="W4" t="n">
        <v>262.7</v>
      </c>
      <c r="X4" t="n">
        <v>291.8</v>
      </c>
      <c r="Y4" t="n">
        <v>248.8</v>
      </c>
      <c r="Z4" t="n">
        <v>228.7</v>
      </c>
      <c r="AA4" t="n">
        <v>259.3</v>
      </c>
      <c r="AB4" t="n">
        <v>256</v>
      </c>
      <c r="AC4" t="n">
        <v>299.2</v>
      </c>
      <c r="AD4" t="n">
        <v>283.9</v>
      </c>
      <c r="AE4" t="n">
        <v>210.8</v>
      </c>
      <c r="AF4" t="n">
        <v>282.4</v>
      </c>
    </row>
    <row r="5">
      <c r="A5" t="s">
        <v>9</v>
      </c>
      <c r="B5" t="s">
        <v>280</v>
      </c>
      <c r="C5" t="s">
        <v>198</v>
      </c>
      <c r="D5" t="s">
        <v>281</v>
      </c>
      <c r="E5" t="s">
        <v>200</v>
      </c>
      <c r="F5" t="n">
        <v>46.5</v>
      </c>
      <c r="G5" t="n">
        <v>50.1</v>
      </c>
      <c r="H5" t="n">
        <v>48.4</v>
      </c>
      <c r="I5" t="n">
        <v>57.6</v>
      </c>
      <c r="J5" t="n">
        <v>72.1</v>
      </c>
      <c r="K5" t="n">
        <v>55.4</v>
      </c>
      <c r="L5" t="n">
        <v>46</v>
      </c>
      <c r="M5" t="n">
        <v>45</v>
      </c>
      <c r="N5" t="n">
        <v>48.9</v>
      </c>
      <c r="O5" t="n">
        <v>95.5</v>
      </c>
      <c r="P5" t="n">
        <v>62</v>
      </c>
      <c r="Q5" t="n">
        <v>61</v>
      </c>
      <c r="R5" t="n">
        <v>26</v>
      </c>
      <c r="S5" t="n">
        <v>31.2</v>
      </c>
      <c r="T5" t="n">
        <v>24.4</v>
      </c>
      <c r="U5" t="n">
        <v>44.9</v>
      </c>
      <c r="V5" t="n">
        <v>40.6</v>
      </c>
      <c r="W5" t="n">
        <v>40.3</v>
      </c>
      <c r="X5" t="n">
        <v>45.6</v>
      </c>
      <c r="Y5" t="n">
        <v>38.9</v>
      </c>
      <c r="Z5" t="n">
        <v>39.1</v>
      </c>
      <c r="AA5" t="n">
        <v>37.5</v>
      </c>
      <c r="AB5" t="n">
        <v>33.5</v>
      </c>
      <c r="AC5" t="n">
        <v>49.1</v>
      </c>
      <c r="AD5" t="n">
        <v>44.5</v>
      </c>
      <c r="AE5" t="n">
        <v>39.7</v>
      </c>
      <c r="AF5" t="n">
        <v>36.3</v>
      </c>
    </row>
    <row r="6">
      <c r="A6" t="s">
        <v>9</v>
      </c>
      <c r="B6" t="s">
        <v>282</v>
      </c>
      <c r="C6" t="s">
        <v>198</v>
      </c>
      <c r="D6" t="s">
        <v>283</v>
      </c>
      <c r="E6" t="s">
        <v>200</v>
      </c>
      <c r="F6" t="n">
        <v>7.8</v>
      </c>
      <c r="G6" t="n">
        <v>8.3</v>
      </c>
      <c r="H6" t="n">
        <v>6.7</v>
      </c>
      <c r="I6" t="n">
        <v>9.9</v>
      </c>
      <c r="J6" t="n">
        <v>10.1</v>
      </c>
      <c r="K6" t="n">
        <v>9.1</v>
      </c>
      <c r="L6" t="n">
        <v>8.5</v>
      </c>
      <c r="M6" t="n">
        <v>4.1</v>
      </c>
      <c r="N6" t="n">
        <v>4.3</v>
      </c>
      <c r="O6" t="n">
        <v>4.4</v>
      </c>
      <c r="P6" t="n">
        <v>5</v>
      </c>
      <c r="Q6" t="n">
        <v>3.6</v>
      </c>
      <c r="R6" t="n">
        <v>3.7</v>
      </c>
      <c r="S6" t="n">
        <v>2.7</v>
      </c>
      <c r="T6" t="n">
        <v>3.1</v>
      </c>
      <c r="U6" t="n">
        <v>4.5</v>
      </c>
      <c r="V6" t="n">
        <v>3.6</v>
      </c>
      <c r="W6" t="n">
        <v>3.7</v>
      </c>
      <c r="X6" t="n">
        <v>3.1</v>
      </c>
      <c r="Y6" t="n">
        <v>2.9</v>
      </c>
      <c r="Z6" t="n">
        <v>3.1</v>
      </c>
      <c r="AA6" t="n">
        <v>2.7</v>
      </c>
      <c r="AB6" t="n">
        <v>6.8</v>
      </c>
      <c r="AC6" t="n">
        <v>3.1</v>
      </c>
      <c r="AD6" t="n">
        <v>2.1</v>
      </c>
      <c r="AE6" t="n">
        <v>1.9</v>
      </c>
      <c r="AF6" t="n">
        <v>2.8</v>
      </c>
    </row>
    <row r="7">
      <c r="A7" t="s">
        <v>9</v>
      </c>
      <c r="B7" t="s">
        <v>284</v>
      </c>
      <c r="C7" t="s">
        <v>198</v>
      </c>
      <c r="D7" t="s">
        <v>285</v>
      </c>
      <c r="E7" t="s">
        <v>200</v>
      </c>
      <c r="F7" t="n">
        <v>37</v>
      </c>
      <c r="G7" t="n">
        <v>38.9</v>
      </c>
      <c r="H7" t="n">
        <v>42.3</v>
      </c>
      <c r="I7" t="n">
        <v>61.7</v>
      </c>
      <c r="J7" t="n">
        <v>75.1</v>
      </c>
      <c r="K7" t="n">
        <v>44.8</v>
      </c>
      <c r="L7" t="n">
        <v>32.2</v>
      </c>
      <c r="M7" t="n">
        <v>25.1</v>
      </c>
      <c r="N7" t="n">
        <v>25.2</v>
      </c>
      <c r="O7" t="n">
        <v>35.2</v>
      </c>
      <c r="P7" t="n">
        <v>27.6</v>
      </c>
      <c r="Q7" t="n">
        <v>26.2</v>
      </c>
      <c r="R7" t="n">
        <v>27.3</v>
      </c>
      <c r="S7" t="n">
        <v>32.2</v>
      </c>
      <c r="T7" t="n">
        <v>15.8</v>
      </c>
      <c r="U7" t="n">
        <v>39.4</v>
      </c>
      <c r="V7" t="n">
        <v>44.9</v>
      </c>
      <c r="W7" t="n">
        <v>44.7</v>
      </c>
      <c r="X7" t="n">
        <v>41.3</v>
      </c>
      <c r="Y7" t="n">
        <v>32.9</v>
      </c>
      <c r="Z7" t="n">
        <v>36</v>
      </c>
      <c r="AA7" t="n">
        <v>35.6</v>
      </c>
      <c r="AB7" t="n">
        <v>43.9</v>
      </c>
      <c r="AC7" t="n">
        <v>44.4</v>
      </c>
      <c r="AD7" t="n">
        <v>43</v>
      </c>
      <c r="AE7" t="n">
        <v>42.8</v>
      </c>
      <c r="AF7" t="n">
        <v>42.9</v>
      </c>
    </row>
    <row r="8">
      <c r="A8" t="s">
        <v>9</v>
      </c>
      <c r="B8" t="s">
        <v>286</v>
      </c>
      <c r="C8" t="s">
        <v>198</v>
      </c>
      <c r="D8" t="s">
        <v>287</v>
      </c>
      <c r="E8" t="s">
        <v>200</v>
      </c>
      <c r="F8" t="n">
        <v>0.5</v>
      </c>
      <c r="G8" t="n">
        <v>0.6</v>
      </c>
      <c r="H8" t="n">
        <v>1.2</v>
      </c>
      <c r="I8" t="n">
        <v>0.6</v>
      </c>
      <c r="J8" t="n">
        <v>0.7</v>
      </c>
      <c r="K8" t="n">
        <v>1.3</v>
      </c>
      <c r="L8" t="n">
        <v>1.5</v>
      </c>
      <c r="M8" t="n">
        <v>1.4</v>
      </c>
      <c r="N8" t="n">
        <v>1.1</v>
      </c>
      <c r="O8" t="n">
        <v>0.6</v>
      </c>
      <c r="P8" t="n">
        <v>0.6</v>
      </c>
      <c r="Q8" t="n">
        <v>0.2</v>
      </c>
      <c r="R8" t="n">
        <v>0.2</v>
      </c>
      <c r="S8" t="n">
        <v>0.7</v>
      </c>
      <c r="T8" t="n">
        <v>0.1</v>
      </c>
      <c r="U8" t="n">
        <v>0.1</v>
      </c>
      <c r="V8" t="n">
        <v>0.1</v>
      </c>
      <c r="W8" t="n">
        <v>0.1</v>
      </c>
      <c r="X8" t="n">
        <v>0.5</v>
      </c>
      <c r="Y8" t="n">
        <v>0.1</v>
      </c>
      <c r="Z8" t="n">
        <v>0.6</v>
      </c>
      <c r="AA8" t="n">
        <v>0.1</v>
      </c>
      <c r="AB8" t="n">
        <v>0</v>
      </c>
      <c r="AC8" t="n">
        <v>0</v>
      </c>
      <c r="AD8" t="n">
        <v>1</v>
      </c>
      <c r="AE8" t="n">
        <v>0.2</v>
      </c>
      <c r="AF8" t="n">
        <v>0.1</v>
      </c>
    </row>
    <row r="9">
      <c r="A9" t="s">
        <v>9</v>
      </c>
      <c r="B9" t="s">
        <v>288</v>
      </c>
      <c r="C9" t="s">
        <v>198</v>
      </c>
      <c r="D9" t="s">
        <v>289</v>
      </c>
      <c r="E9" t="s">
        <v>200</v>
      </c>
      <c r="F9" t="n">
        <v>8.8</v>
      </c>
      <c r="G9" t="n">
        <v>8.7</v>
      </c>
      <c r="H9" t="n">
        <v>9.1</v>
      </c>
      <c r="I9" t="n">
        <v>8.6</v>
      </c>
      <c r="J9" t="n">
        <v>9.7</v>
      </c>
      <c r="K9" t="n">
        <v>9.8</v>
      </c>
      <c r="L9" t="n">
        <v>7.2</v>
      </c>
      <c r="M9" t="n">
        <v>6.2</v>
      </c>
      <c r="N9" t="n">
        <v>6</v>
      </c>
      <c r="O9" t="n">
        <v>6.5</v>
      </c>
      <c r="P9" t="n">
        <v>8.4</v>
      </c>
      <c r="Q9" t="n">
        <v>5.8</v>
      </c>
      <c r="R9" t="n">
        <v>6.1</v>
      </c>
      <c r="S9" t="n">
        <v>10.6</v>
      </c>
      <c r="T9" t="n">
        <v>6</v>
      </c>
      <c r="U9" t="n">
        <v>8.4</v>
      </c>
      <c r="V9" t="n">
        <v>10.8</v>
      </c>
      <c r="W9" t="n">
        <v>8</v>
      </c>
      <c r="X9" t="n">
        <v>10.3</v>
      </c>
      <c r="Y9" t="n">
        <v>6.8</v>
      </c>
      <c r="Z9" t="n">
        <v>5.8</v>
      </c>
      <c r="AA9" t="n">
        <v>7.9</v>
      </c>
      <c r="AB9" t="n">
        <v>7</v>
      </c>
      <c r="AC9" t="n">
        <v>10.5</v>
      </c>
      <c r="AD9" t="n">
        <v>6.3</v>
      </c>
      <c r="AE9" t="n">
        <v>5.4</v>
      </c>
      <c r="AF9" t="n">
        <v>4.3</v>
      </c>
    </row>
    <row r="10">
      <c r="A10" t="s">
        <v>9</v>
      </c>
      <c r="B10" t="s">
        <v>290</v>
      </c>
      <c r="C10" t="s">
        <v>198</v>
      </c>
      <c r="D10" t="s">
        <v>291</v>
      </c>
      <c r="E10" t="s">
        <v>200</v>
      </c>
      <c r="F10" t="n">
        <v>11.1</v>
      </c>
      <c r="G10" t="n">
        <v>11.6</v>
      </c>
      <c r="H10" t="n">
        <v>12.5</v>
      </c>
      <c r="I10" t="n">
        <v>11.3</v>
      </c>
      <c r="J10" t="n">
        <v>12.3</v>
      </c>
      <c r="K10" t="n">
        <v>11.3</v>
      </c>
      <c r="L10" t="n">
        <v>9.2</v>
      </c>
      <c r="M10" t="n">
        <v>7.3</v>
      </c>
      <c r="N10" t="n">
        <v>7.1</v>
      </c>
      <c r="O10" t="n">
        <v>7.9</v>
      </c>
      <c r="P10" t="n">
        <v>10.1</v>
      </c>
      <c r="Q10" t="n">
        <v>7.5</v>
      </c>
      <c r="R10" t="n">
        <v>7.4</v>
      </c>
      <c r="S10" t="n">
        <v>12.1</v>
      </c>
      <c r="T10" t="n">
        <v>7.9</v>
      </c>
      <c r="U10" t="n">
        <v>10.3</v>
      </c>
      <c r="V10" t="n">
        <v>12.2</v>
      </c>
      <c r="W10" t="n">
        <v>10.6</v>
      </c>
      <c r="X10" t="n">
        <v>13.4</v>
      </c>
      <c r="Y10" t="n">
        <v>8.9</v>
      </c>
      <c r="Z10" t="n">
        <v>8.6</v>
      </c>
      <c r="AA10" t="n">
        <v>9</v>
      </c>
      <c r="AB10" t="n">
        <v>9.5</v>
      </c>
      <c r="AC10" t="n">
        <v>12.4</v>
      </c>
      <c r="AD10" t="n">
        <v>7.9</v>
      </c>
      <c r="AE10" t="n">
        <v>6.4</v>
      </c>
      <c r="AF10" t="n">
        <v>5.5</v>
      </c>
    </row>
    <row r="11">
      <c r="A11" t="s">
        <v>9</v>
      </c>
      <c r="B11" t="s">
        <v>292</v>
      </c>
      <c r="C11" t="s">
        <v>198</v>
      </c>
      <c r="D11" t="s">
        <v>293</v>
      </c>
      <c r="E11" t="s">
        <v>200</v>
      </c>
      <c r="F11" t="n">
        <v>2.3</v>
      </c>
      <c r="G11" t="n">
        <v>2.9</v>
      </c>
      <c r="H11" t="n">
        <v>3.4</v>
      </c>
      <c r="I11" t="n">
        <v>2.7</v>
      </c>
      <c r="J11" t="n">
        <v>2.6</v>
      </c>
      <c r="K11" t="n">
        <v>1.5</v>
      </c>
      <c r="L11" t="n">
        <v>2</v>
      </c>
      <c r="M11" t="n">
        <v>1.1</v>
      </c>
      <c r="N11" t="n">
        <v>1.1</v>
      </c>
      <c r="O11" t="n">
        <v>1.4</v>
      </c>
      <c r="P11" t="n">
        <v>1.7</v>
      </c>
      <c r="Q11" t="n">
        <v>1.7</v>
      </c>
      <c r="R11" t="n">
        <v>1.3</v>
      </c>
      <c r="S11" t="n">
        <v>1.5</v>
      </c>
      <c r="T11" t="n">
        <v>1.9</v>
      </c>
      <c r="U11" t="n">
        <v>1.9</v>
      </c>
      <c r="V11" t="n">
        <v>1.4</v>
      </c>
      <c r="W11" t="n">
        <v>2.6</v>
      </c>
      <c r="X11" t="n">
        <v>3.1</v>
      </c>
      <c r="Y11" t="n">
        <v>2.1</v>
      </c>
      <c r="Z11" t="n">
        <v>2.8</v>
      </c>
      <c r="AA11" t="n">
        <v>1.1</v>
      </c>
      <c r="AB11" t="n">
        <v>2.5</v>
      </c>
      <c r="AC11" t="n">
        <v>1.9</v>
      </c>
      <c r="AD11" t="n">
        <v>1.6</v>
      </c>
      <c r="AE11" t="n">
        <v>1</v>
      </c>
      <c r="AF11" t="n">
        <v>1.2</v>
      </c>
    </row>
    <row r="12">
      <c r="A12" t="s">
        <v>9</v>
      </c>
      <c r="B12" t="s">
        <v>294</v>
      </c>
      <c r="C12" t="s">
        <v>198</v>
      </c>
      <c r="D12" t="s">
        <v>295</v>
      </c>
      <c r="E12" t="s">
        <v>200</v>
      </c>
      <c r="F12" t="n">
        <v>44.9</v>
      </c>
      <c r="G12" t="n">
        <v>45.9</v>
      </c>
      <c r="H12" t="n">
        <v>49.2</v>
      </c>
      <c r="I12" t="n">
        <v>52.1</v>
      </c>
      <c r="J12" t="n">
        <v>59.1</v>
      </c>
      <c r="K12" t="n">
        <v>47.7</v>
      </c>
      <c r="L12" t="n">
        <v>34.3</v>
      </c>
      <c r="M12" t="n">
        <v>32.8</v>
      </c>
      <c r="N12" t="n">
        <v>40.4</v>
      </c>
      <c r="O12" t="n">
        <v>41.5</v>
      </c>
      <c r="P12" t="n">
        <v>38</v>
      </c>
      <c r="Q12" t="n">
        <v>33.2</v>
      </c>
      <c r="R12" t="n">
        <v>36.8</v>
      </c>
      <c r="S12" t="n">
        <v>37.3</v>
      </c>
      <c r="T12" t="n">
        <v>21.4</v>
      </c>
      <c r="U12" t="n">
        <v>44.6</v>
      </c>
      <c r="V12" t="n">
        <v>43.6</v>
      </c>
      <c r="W12" t="n">
        <v>39.9</v>
      </c>
      <c r="X12" t="n">
        <v>45.8</v>
      </c>
      <c r="Y12" t="n">
        <v>35.3</v>
      </c>
      <c r="Z12" t="n">
        <v>33.6</v>
      </c>
      <c r="AA12" t="n">
        <v>35.8</v>
      </c>
      <c r="AB12" t="n">
        <v>37.8</v>
      </c>
      <c r="AC12" t="n">
        <v>42.2</v>
      </c>
      <c r="AD12" t="n">
        <v>45.6</v>
      </c>
      <c r="AE12" t="n">
        <v>35.2</v>
      </c>
      <c r="AF12" t="n">
        <v>40.1</v>
      </c>
    </row>
    <row r="13">
      <c r="A13" t="s">
        <v>9</v>
      </c>
      <c r="B13" t="s">
        <v>296</v>
      </c>
      <c r="C13" t="s">
        <v>198</v>
      </c>
      <c r="D13" t="s">
        <v>297</v>
      </c>
      <c r="E13" t="s">
        <v>200</v>
      </c>
      <c r="F13" t="n">
        <v>30.3</v>
      </c>
      <c r="G13" t="n">
        <v>29.5</v>
      </c>
      <c r="H13" t="n">
        <v>24.6</v>
      </c>
      <c r="I13" t="n">
        <v>44.1</v>
      </c>
      <c r="J13" t="n">
        <v>48</v>
      </c>
      <c r="K13" t="n">
        <v>35.6</v>
      </c>
      <c r="L13" t="n">
        <v>39</v>
      </c>
      <c r="M13" t="n">
        <v>30.6</v>
      </c>
      <c r="N13" t="n">
        <v>28.5</v>
      </c>
      <c r="O13" t="n">
        <v>32.1</v>
      </c>
      <c r="P13" t="n">
        <v>49.3</v>
      </c>
      <c r="Q13" t="n">
        <v>30.3</v>
      </c>
      <c r="R13" t="n">
        <v>31</v>
      </c>
      <c r="S13" t="n">
        <v>30.2</v>
      </c>
      <c r="T13" t="n">
        <v>26.9</v>
      </c>
      <c r="U13" t="n">
        <v>40.8</v>
      </c>
      <c r="V13" t="n">
        <v>39.5</v>
      </c>
      <c r="W13" t="n">
        <v>39.9</v>
      </c>
      <c r="X13" t="n">
        <v>42.1</v>
      </c>
      <c r="Y13" t="n">
        <v>38.1</v>
      </c>
      <c r="Z13" t="n">
        <v>29</v>
      </c>
      <c r="AA13" t="n">
        <v>56.5</v>
      </c>
      <c r="AB13" t="n">
        <v>35.9</v>
      </c>
      <c r="AC13" t="n">
        <v>46.5</v>
      </c>
      <c r="AD13" t="n">
        <v>41</v>
      </c>
      <c r="AE13" t="n">
        <v>27.6</v>
      </c>
      <c r="AF13" t="n">
        <v>39</v>
      </c>
    </row>
    <row r="14">
      <c r="A14" t="s">
        <v>9</v>
      </c>
      <c r="B14" t="s">
        <v>298</v>
      </c>
      <c r="C14" t="s">
        <v>198</v>
      </c>
      <c r="D14" t="s">
        <v>299</v>
      </c>
      <c r="E14" t="s">
        <v>200</v>
      </c>
      <c r="F14" t="n">
        <v>4.5</v>
      </c>
      <c r="G14" t="n">
        <v>4.9</v>
      </c>
      <c r="H14" t="n">
        <v>5.4</v>
      </c>
      <c r="I14" t="n">
        <v>7.1</v>
      </c>
      <c r="J14" t="n">
        <v>8.2</v>
      </c>
      <c r="K14" t="n">
        <v>10.2</v>
      </c>
      <c r="L14" t="n">
        <v>10.3</v>
      </c>
      <c r="M14" t="n">
        <v>7.7</v>
      </c>
      <c r="N14" t="n">
        <v>6.9</v>
      </c>
      <c r="O14" t="n">
        <v>7.9</v>
      </c>
      <c r="P14" t="n">
        <v>10.7</v>
      </c>
      <c r="Q14" t="n">
        <v>10.7</v>
      </c>
      <c r="R14" t="n">
        <v>2.4</v>
      </c>
      <c r="S14" t="n">
        <v>2.5</v>
      </c>
      <c r="T14" t="n">
        <v>1.8</v>
      </c>
      <c r="U14" t="n">
        <v>3.1</v>
      </c>
      <c r="V14" t="n">
        <v>2.7</v>
      </c>
      <c r="W14" t="n">
        <v>3.4</v>
      </c>
      <c r="X14" t="n">
        <v>2.7</v>
      </c>
      <c r="Y14" t="n">
        <v>2.3</v>
      </c>
      <c r="Z14" t="n">
        <v>2.3</v>
      </c>
      <c r="AA14" t="n">
        <v>2.6</v>
      </c>
      <c r="AB14" t="n">
        <v>2.7</v>
      </c>
      <c r="AC14" t="n">
        <v>4.7</v>
      </c>
      <c r="AD14" t="n">
        <v>3.5</v>
      </c>
      <c r="AE14" t="n">
        <v>1.6</v>
      </c>
      <c r="AF14" t="n">
        <v>1.5</v>
      </c>
    </row>
    <row r="15">
      <c r="A15" t="s">
        <v>9</v>
      </c>
      <c r="B15" t="s">
        <v>300</v>
      </c>
      <c r="C15" t="s">
        <v>198</v>
      </c>
      <c r="D15" t="s">
        <v>301</v>
      </c>
      <c r="E15" t="s">
        <v>200</v>
      </c>
      <c r="F15" t="n">
        <v>10</v>
      </c>
      <c r="G15" t="n">
        <v>11.5</v>
      </c>
      <c r="H15" t="n">
        <v>10.4</v>
      </c>
      <c r="I15" t="n">
        <v>13.6</v>
      </c>
      <c r="J15" t="n">
        <v>15.2</v>
      </c>
      <c r="K15" t="n">
        <v>18.1</v>
      </c>
      <c r="L15" t="n">
        <v>16.3</v>
      </c>
      <c r="M15" t="n">
        <v>11.8</v>
      </c>
      <c r="N15" t="n">
        <v>10.9</v>
      </c>
      <c r="O15" t="n">
        <v>12.1</v>
      </c>
      <c r="P15" t="n">
        <v>14.9</v>
      </c>
      <c r="Q15" t="n">
        <v>15</v>
      </c>
      <c r="R15" t="n">
        <v>5.7</v>
      </c>
      <c r="S15" t="n">
        <v>17.8</v>
      </c>
      <c r="T15" t="n">
        <v>14.8</v>
      </c>
      <c r="U15" t="n">
        <v>24.5</v>
      </c>
      <c r="V15" t="n">
        <v>16.2</v>
      </c>
      <c r="W15" t="n">
        <v>19.5</v>
      </c>
      <c r="X15" t="n">
        <v>17.4</v>
      </c>
      <c r="Y15" t="n">
        <v>13.8</v>
      </c>
      <c r="Z15" t="n">
        <v>11.7</v>
      </c>
      <c r="AA15" t="n">
        <v>8.1</v>
      </c>
      <c r="AB15" t="n">
        <v>6.5</v>
      </c>
      <c r="AC15" t="n">
        <v>9.8</v>
      </c>
      <c r="AD15" t="n">
        <v>8.1</v>
      </c>
      <c r="AE15" t="n">
        <v>5.2</v>
      </c>
      <c r="AF15" t="n">
        <v>8.9</v>
      </c>
    </row>
    <row r="16">
      <c r="A16" t="s">
        <v>9</v>
      </c>
      <c r="B16" t="s">
        <v>302</v>
      </c>
      <c r="C16" t="s">
        <v>198</v>
      </c>
      <c r="D16" t="s">
        <v>303</v>
      </c>
      <c r="E16" t="s">
        <v>200</v>
      </c>
      <c r="F16" t="n">
        <v>5.5</v>
      </c>
      <c r="G16" t="n">
        <v>6.6</v>
      </c>
      <c r="H16" t="n">
        <v>5</v>
      </c>
      <c r="I16" t="n">
        <v>6.5</v>
      </c>
      <c r="J16" t="n">
        <v>7</v>
      </c>
      <c r="K16" t="n">
        <v>7.9</v>
      </c>
      <c r="L16" t="n">
        <v>6</v>
      </c>
      <c r="M16" t="n">
        <v>4.1</v>
      </c>
      <c r="N16" t="n">
        <v>4</v>
      </c>
      <c r="O16" t="n">
        <v>4.2</v>
      </c>
      <c r="P16" t="n">
        <v>4.2</v>
      </c>
      <c r="Q16" t="n">
        <v>4.3</v>
      </c>
      <c r="R16" t="n">
        <v>3.3</v>
      </c>
      <c r="S16" t="n">
        <v>15.3</v>
      </c>
      <c r="T16" t="n">
        <v>13</v>
      </c>
      <c r="U16" t="n">
        <v>21.4</v>
      </c>
      <c r="V16" t="n">
        <v>13.5</v>
      </c>
      <c r="W16" t="n">
        <v>16.1</v>
      </c>
      <c r="X16" t="n">
        <v>14.7</v>
      </c>
      <c r="Y16" t="n">
        <v>11.5</v>
      </c>
      <c r="Z16" t="n">
        <v>9.4</v>
      </c>
      <c r="AA16" t="n">
        <v>5.5</v>
      </c>
      <c r="AB16" t="n">
        <v>3.8</v>
      </c>
      <c r="AC16" t="n">
        <v>5.1</v>
      </c>
      <c r="AD16" t="n">
        <v>4.6</v>
      </c>
      <c r="AE16" t="n">
        <v>3.6</v>
      </c>
      <c r="AF16" t="n">
        <v>7.4</v>
      </c>
    </row>
    <row r="17">
      <c r="A17" t="s">
        <v>9</v>
      </c>
      <c r="B17" t="s">
        <v>304</v>
      </c>
      <c r="C17" t="s">
        <v>198</v>
      </c>
      <c r="D17" t="s">
        <v>305</v>
      </c>
      <c r="E17" t="s">
        <v>200</v>
      </c>
      <c r="F17" t="n">
        <v>17.3</v>
      </c>
      <c r="G17" t="n">
        <v>19.5</v>
      </c>
      <c r="H17" t="n">
        <v>16.2</v>
      </c>
      <c r="I17" t="n">
        <v>17.4</v>
      </c>
      <c r="J17" t="n">
        <v>21.5</v>
      </c>
      <c r="K17" t="n">
        <v>16.9</v>
      </c>
      <c r="L17" t="n">
        <v>22.6</v>
      </c>
      <c r="M17" t="n">
        <v>12.3</v>
      </c>
      <c r="N17" t="n">
        <v>14.9</v>
      </c>
      <c r="O17" t="n">
        <v>15.6</v>
      </c>
      <c r="P17" t="n">
        <v>15.7</v>
      </c>
      <c r="Q17" t="n">
        <v>16</v>
      </c>
      <c r="R17" t="n">
        <v>21.2</v>
      </c>
      <c r="S17" t="n">
        <v>13.6</v>
      </c>
      <c r="T17" t="n">
        <v>12.2</v>
      </c>
      <c r="U17" t="n">
        <v>18.7</v>
      </c>
      <c r="V17" t="n">
        <v>20.1</v>
      </c>
      <c r="W17" t="n">
        <v>18.4</v>
      </c>
      <c r="X17" t="n">
        <v>17.7</v>
      </c>
      <c r="Y17" t="n">
        <v>18</v>
      </c>
      <c r="Z17" t="n">
        <v>15.8</v>
      </c>
      <c r="AA17" t="n">
        <v>17.6</v>
      </c>
      <c r="AB17" t="n">
        <v>24.4</v>
      </c>
      <c r="AC17" t="n">
        <v>24.1</v>
      </c>
      <c r="AD17" t="n">
        <v>26.9</v>
      </c>
      <c r="AE17" t="n">
        <v>15.8</v>
      </c>
      <c r="AF17" t="n">
        <v>22.2</v>
      </c>
    </row>
    <row r="18">
      <c r="A18" t="s">
        <v>9</v>
      </c>
      <c r="B18" t="s">
        <v>306</v>
      </c>
      <c r="C18" t="s">
        <v>198</v>
      </c>
      <c r="D18" t="s">
        <v>307</v>
      </c>
      <c r="E18" t="s">
        <v>200</v>
      </c>
      <c r="F18" t="n">
        <v>13.8</v>
      </c>
      <c r="G18" t="n">
        <v>15.1</v>
      </c>
      <c r="H18" t="n">
        <v>12.4</v>
      </c>
      <c r="I18" t="n">
        <v>14.1</v>
      </c>
      <c r="J18" t="n">
        <v>16.9</v>
      </c>
      <c r="K18" t="n">
        <v>6.7</v>
      </c>
      <c r="L18" t="n">
        <v>6.3</v>
      </c>
      <c r="M18" t="n">
        <v>7.4</v>
      </c>
      <c r="N18" t="n">
        <v>9</v>
      </c>
      <c r="O18" t="n">
        <v>6.9</v>
      </c>
      <c r="P18" t="n">
        <v>5.7</v>
      </c>
      <c r="Q18" t="n">
        <v>6.8</v>
      </c>
      <c r="R18" t="n">
        <v>10.3</v>
      </c>
      <c r="S18" t="n">
        <v>3.7</v>
      </c>
      <c r="T18" t="n">
        <v>4.8</v>
      </c>
      <c r="U18" t="n">
        <v>13.8</v>
      </c>
      <c r="V18" t="n">
        <v>11</v>
      </c>
      <c r="W18" t="n">
        <v>9.6</v>
      </c>
      <c r="X18" t="n">
        <v>9.6</v>
      </c>
      <c r="Y18" t="n">
        <v>7.4</v>
      </c>
      <c r="Z18" t="n">
        <v>4.8</v>
      </c>
      <c r="AA18" t="n">
        <v>6.7</v>
      </c>
      <c r="AB18" t="n">
        <v>8</v>
      </c>
      <c r="AC18" t="n">
        <v>8</v>
      </c>
      <c r="AD18" t="n">
        <v>10.2</v>
      </c>
      <c r="AE18" t="n">
        <v>7.8</v>
      </c>
      <c r="AF18" t="n">
        <v>8.2</v>
      </c>
    </row>
    <row r="19">
      <c r="A19" t="s">
        <v>9</v>
      </c>
      <c r="B19" t="s">
        <v>308</v>
      </c>
      <c r="C19" t="s">
        <v>198</v>
      </c>
      <c r="D19" t="s">
        <v>309</v>
      </c>
      <c r="E19" t="s">
        <v>200</v>
      </c>
      <c r="F19" t="n">
        <v>26</v>
      </c>
      <c r="G19" t="n">
        <v>27.6</v>
      </c>
      <c r="H19" t="n">
        <v>20.7</v>
      </c>
      <c r="I19" t="n">
        <v>20.7</v>
      </c>
      <c r="J19" t="n">
        <v>20.8</v>
      </c>
      <c r="K19" t="n">
        <v>33.3</v>
      </c>
      <c r="L19" t="n">
        <v>21.4</v>
      </c>
      <c r="M19" t="n">
        <v>16.2</v>
      </c>
      <c r="N19" t="n">
        <v>15.6</v>
      </c>
      <c r="O19" t="n">
        <v>21.1</v>
      </c>
      <c r="P19" t="n">
        <v>20.4</v>
      </c>
      <c r="Q19" t="n">
        <v>21.5</v>
      </c>
      <c r="R19" t="n">
        <v>30.3</v>
      </c>
      <c r="S19" t="n">
        <v>15.4</v>
      </c>
      <c r="T19" t="n">
        <v>17.9</v>
      </c>
      <c r="U19" t="n">
        <v>31.2</v>
      </c>
      <c r="V19" t="n">
        <v>22.1</v>
      </c>
      <c r="W19" t="n">
        <v>24.1</v>
      </c>
      <c r="X19" t="n">
        <v>21.3</v>
      </c>
      <c r="Y19" t="n">
        <v>26.8</v>
      </c>
      <c r="Z19" t="n">
        <v>15.9</v>
      </c>
      <c r="AA19" t="n">
        <v>24</v>
      </c>
      <c r="AB19" t="n">
        <v>30.4</v>
      </c>
      <c r="AC19" t="n">
        <v>23.3</v>
      </c>
      <c r="AD19" t="n">
        <v>22.6</v>
      </c>
      <c r="AE19" t="n">
        <v>18.8</v>
      </c>
      <c r="AF19" t="n">
        <v>28.9</v>
      </c>
    </row>
    <row r="20">
      <c r="A20" t="s">
        <v>9</v>
      </c>
      <c r="B20" t="s">
        <v>310</v>
      </c>
      <c r="C20" t="s">
        <v>198</v>
      </c>
      <c r="D20" t="s">
        <v>311</v>
      </c>
      <c r="E20" t="s">
        <v>200</v>
      </c>
      <c r="F20" t="n">
        <v>18.7</v>
      </c>
      <c r="G20" t="n">
        <v>21.1</v>
      </c>
      <c r="H20" t="n">
        <v>25</v>
      </c>
      <c r="I20" t="n">
        <v>21.8</v>
      </c>
      <c r="J20" t="n">
        <v>28.5</v>
      </c>
      <c r="K20" t="n">
        <v>19.3</v>
      </c>
      <c r="L20" t="n">
        <v>26.6</v>
      </c>
      <c r="M20" t="n">
        <v>19.4</v>
      </c>
      <c r="N20" t="n">
        <v>29.7</v>
      </c>
      <c r="O20" t="n">
        <v>26.1</v>
      </c>
      <c r="P20" t="n">
        <v>38.2</v>
      </c>
      <c r="Q20" t="n">
        <v>67.4</v>
      </c>
      <c r="R20" t="n">
        <v>33.1</v>
      </c>
      <c r="S20" t="n">
        <v>22.4</v>
      </c>
      <c r="T20" t="n">
        <v>34</v>
      </c>
      <c r="U20" t="n">
        <v>41.7</v>
      </c>
      <c r="V20" t="n">
        <v>30.6</v>
      </c>
      <c r="W20" t="n">
        <v>31.5</v>
      </c>
      <c r="X20" t="n">
        <v>26.9</v>
      </c>
      <c r="Y20" t="n">
        <v>24.1</v>
      </c>
      <c r="Z20" t="n">
        <v>29.3</v>
      </c>
      <c r="AA20" t="n">
        <v>33.1</v>
      </c>
      <c r="AB20" t="n">
        <v>28.4</v>
      </c>
      <c r="AC20" t="n">
        <v>32.3</v>
      </c>
      <c r="AD20" t="n">
        <v>45.5</v>
      </c>
      <c r="AE20" t="n">
        <v>19.4</v>
      </c>
      <c r="AF20" t="n">
        <v>37</v>
      </c>
    </row>
    <row r="21">
      <c r="A21" t="s">
        <v>9</v>
      </c>
      <c r="B21" t="s">
        <v>312</v>
      </c>
      <c r="C21" t="s">
        <v>198</v>
      </c>
      <c r="D21" t="s">
        <v>313</v>
      </c>
      <c r="E21" t="s">
        <v>200</v>
      </c>
      <c r="F21" t="n">
        <v>53</v>
      </c>
      <c r="G21" t="n">
        <v>56.9</v>
      </c>
      <c r="H21" t="n">
        <v>65.1</v>
      </c>
      <c r="I21" t="n">
        <v>63.5</v>
      </c>
      <c r="J21" t="n">
        <v>71.1</v>
      </c>
      <c r="K21" t="n">
        <v>69.7</v>
      </c>
      <c r="L21" t="n">
        <v>66.1</v>
      </c>
      <c r="M21" t="n">
        <v>61.8</v>
      </c>
      <c r="N21" t="n">
        <v>79.9</v>
      </c>
      <c r="O21" t="n">
        <v>75.7</v>
      </c>
      <c r="P21" t="n">
        <v>85.9</v>
      </c>
      <c r="Q21" t="n">
        <v>114</v>
      </c>
      <c r="R21" t="n">
        <v>90.9</v>
      </c>
      <c r="S21" t="n">
        <v>88.6</v>
      </c>
      <c r="T21" t="n">
        <v>61</v>
      </c>
      <c r="U21" t="n">
        <v>108.3</v>
      </c>
      <c r="V21" t="n">
        <v>79.9</v>
      </c>
      <c r="W21" t="n">
        <v>101.8</v>
      </c>
      <c r="X21" t="n">
        <v>92</v>
      </c>
      <c r="Y21" t="n">
        <v>102</v>
      </c>
      <c r="Z21" t="n">
        <v>86.4</v>
      </c>
      <c r="AA21" t="n">
        <v>101.9</v>
      </c>
      <c r="AB21" t="n">
        <v>92.2</v>
      </c>
      <c r="AC21" t="n">
        <v>117.3</v>
      </c>
      <c r="AD21" t="n">
        <v>136.1</v>
      </c>
      <c r="AE21" t="n">
        <v>72.2</v>
      </c>
      <c r="AF21" t="n">
        <v>118.9</v>
      </c>
    </row>
    <row r="22">
      <c r="A22" t="s">
        <v>9</v>
      </c>
      <c r="B22" t="s">
        <v>314</v>
      </c>
      <c r="C22" t="s">
        <v>198</v>
      </c>
      <c r="D22" t="s">
        <v>315</v>
      </c>
      <c r="E22" t="s">
        <v>200</v>
      </c>
      <c r="F22" t="n">
        <v>34.3</v>
      </c>
      <c r="G22" t="n">
        <v>35.8</v>
      </c>
      <c r="H22" t="n">
        <v>40.1</v>
      </c>
      <c r="I22" t="n">
        <v>41.7</v>
      </c>
      <c r="J22" t="n">
        <v>42.6</v>
      </c>
      <c r="K22" t="n">
        <v>50.4</v>
      </c>
      <c r="L22" t="n">
        <v>39.5</v>
      </c>
      <c r="M22" t="n">
        <v>42.4</v>
      </c>
      <c r="N22" t="n">
        <v>50.2</v>
      </c>
      <c r="O22" t="n">
        <v>49.6</v>
      </c>
      <c r="P22" t="n">
        <v>47.7</v>
      </c>
      <c r="Q22" t="n">
        <v>46.6</v>
      </c>
      <c r="R22" t="n">
        <v>57.8</v>
      </c>
      <c r="S22" t="n">
        <v>66.2</v>
      </c>
      <c r="T22" t="n">
        <v>27</v>
      </c>
      <c r="U22" t="n">
        <v>66.6</v>
      </c>
      <c r="V22" t="n">
        <v>49.3</v>
      </c>
      <c r="W22" t="n">
        <v>70.3</v>
      </c>
      <c r="X22" t="n">
        <v>65.1</v>
      </c>
      <c r="Y22" t="n">
        <v>77.9</v>
      </c>
      <c r="Z22" t="n">
        <v>57.1</v>
      </c>
      <c r="AA22" t="n">
        <v>68.8</v>
      </c>
      <c r="AB22" t="n">
        <v>63.8</v>
      </c>
      <c r="AC22" t="n">
        <v>85</v>
      </c>
      <c r="AD22" t="n">
        <v>90.6</v>
      </c>
      <c r="AE22" t="n">
        <v>52.8</v>
      </c>
      <c r="AF22" t="n">
        <v>81.9</v>
      </c>
    </row>
    <row r="23">
      <c r="A23" t="s">
        <v>9</v>
      </c>
      <c r="B23" t="s">
        <v>316</v>
      </c>
      <c r="C23" t="s">
        <v>198</v>
      </c>
      <c r="D23" t="s">
        <v>317</v>
      </c>
      <c r="E23" t="s">
        <v>200</v>
      </c>
      <c r="F23" t="n">
        <v>187.8</v>
      </c>
      <c r="G23" t="n">
        <v>192.8</v>
      </c>
      <c r="H23" t="n">
        <v>215.5</v>
      </c>
      <c r="I23" t="n">
        <v>213.1</v>
      </c>
      <c r="J23" t="n">
        <v>218.7</v>
      </c>
      <c r="K23" t="n">
        <v>256.2</v>
      </c>
      <c r="L23" t="n">
        <v>222.8</v>
      </c>
      <c r="M23" t="n">
        <v>165.6</v>
      </c>
      <c r="N23" t="n">
        <v>185.3</v>
      </c>
      <c r="O23" t="n">
        <v>205.3</v>
      </c>
      <c r="P23" t="n">
        <v>222.9</v>
      </c>
      <c r="Q23" t="n">
        <v>236.2</v>
      </c>
      <c r="R23" t="n">
        <v>199.3</v>
      </c>
      <c r="S23" t="n">
        <v>192.9</v>
      </c>
      <c r="T23" t="n">
        <v>167.8</v>
      </c>
      <c r="U23" t="n">
        <v>288.7</v>
      </c>
      <c r="V23" t="n">
        <v>226.7</v>
      </c>
      <c r="W23" t="n">
        <v>231.5</v>
      </c>
      <c r="X23" t="n">
        <v>294.4</v>
      </c>
      <c r="Y23" t="n">
        <v>272.1</v>
      </c>
      <c r="Z23" t="n">
        <v>188.6</v>
      </c>
      <c r="AA23" t="n">
        <v>201.2</v>
      </c>
      <c r="AB23" t="n">
        <v>250</v>
      </c>
      <c r="AC23" t="n">
        <v>286.8</v>
      </c>
      <c r="AD23" t="n">
        <v>288</v>
      </c>
      <c r="AE23" t="n">
        <v>220.5</v>
      </c>
      <c r="AF23" t="n">
        <v>337.7</v>
      </c>
    </row>
    <row r="24">
      <c r="A24" t="s">
        <v>9</v>
      </c>
      <c r="B24" t="s">
        <v>318</v>
      </c>
      <c r="C24" t="s">
        <v>198</v>
      </c>
      <c r="D24" t="s">
        <v>319</v>
      </c>
      <c r="E24" t="s">
        <v>200</v>
      </c>
      <c r="F24" t="n">
        <v>359.6</v>
      </c>
      <c r="G24" t="n">
        <v>347.8</v>
      </c>
      <c r="H24" t="n">
        <v>369.1</v>
      </c>
      <c r="I24" t="n">
        <v>400.2</v>
      </c>
      <c r="J24" t="n">
        <v>360.7</v>
      </c>
      <c r="K24" t="n">
        <v>397.3</v>
      </c>
      <c r="L24" t="n">
        <v>350.8</v>
      </c>
      <c r="M24" t="n">
        <v>334.9</v>
      </c>
      <c r="N24" t="n">
        <v>316.7</v>
      </c>
      <c r="O24" t="n">
        <v>295.7</v>
      </c>
      <c r="P24" t="n">
        <v>344.1</v>
      </c>
      <c r="Q24" t="n">
        <v>342.9</v>
      </c>
      <c r="R24" t="n">
        <v>345.9</v>
      </c>
      <c r="S24" t="n">
        <v>229.1</v>
      </c>
      <c r="T24" t="n">
        <v>204.4</v>
      </c>
      <c r="U24" t="n">
        <v>268.3</v>
      </c>
      <c r="V24" t="n">
        <v>314.1</v>
      </c>
      <c r="W24" t="n">
        <v>259.5</v>
      </c>
      <c r="X24" t="n">
        <v>325.5</v>
      </c>
      <c r="Y24" t="n">
        <v>366</v>
      </c>
      <c r="Z24" t="n">
        <v>314.9</v>
      </c>
      <c r="AA24" t="n">
        <v>323.9</v>
      </c>
      <c r="AB24" t="n">
        <v>368.2</v>
      </c>
      <c r="AC24" t="n">
        <v>419.5</v>
      </c>
      <c r="AD24" t="n">
        <v>394.6</v>
      </c>
      <c r="AE24" t="n">
        <v>302</v>
      </c>
      <c r="AF24" t="n">
        <v>324.4</v>
      </c>
    </row>
    <row r="25">
      <c r="A25" t="s">
        <v>9</v>
      </c>
      <c r="B25" t="s">
        <v>320</v>
      </c>
      <c r="C25" t="s">
        <v>198</v>
      </c>
      <c r="D25" t="s">
        <v>321</v>
      </c>
      <c r="E25" t="s">
        <v>200</v>
      </c>
      <c r="F25" t="n">
        <v>39.5</v>
      </c>
      <c r="G25" t="n">
        <v>43.2</v>
      </c>
      <c r="H25" t="n">
        <v>51.5</v>
      </c>
      <c r="I25" t="n">
        <v>65.5</v>
      </c>
      <c r="J25" t="n">
        <v>47.2</v>
      </c>
      <c r="K25" t="n">
        <v>61.4</v>
      </c>
      <c r="L25" t="n">
        <v>65</v>
      </c>
      <c r="M25" t="n">
        <v>63.2</v>
      </c>
      <c r="N25" t="n">
        <v>80.6</v>
      </c>
      <c r="O25" t="n">
        <v>58.4</v>
      </c>
      <c r="P25" t="n">
        <v>84.2</v>
      </c>
      <c r="Q25" t="n">
        <v>81.5</v>
      </c>
      <c r="R25" t="n">
        <v>74.2</v>
      </c>
      <c r="S25" t="n">
        <v>33.8</v>
      </c>
      <c r="T25" t="n">
        <v>30.7</v>
      </c>
      <c r="U25" t="n">
        <v>47.8</v>
      </c>
      <c r="V25" t="n">
        <v>44.2</v>
      </c>
      <c r="W25" t="n">
        <v>52.6</v>
      </c>
      <c r="X25" t="n">
        <v>56</v>
      </c>
      <c r="Y25" t="n">
        <v>105.6</v>
      </c>
      <c r="Z25" t="n">
        <v>97.3</v>
      </c>
      <c r="AA25" t="n">
        <v>93.9</v>
      </c>
      <c r="AB25" t="n">
        <v>120.8</v>
      </c>
      <c r="AC25" t="n">
        <v>111.3</v>
      </c>
      <c r="AD25" t="n">
        <v>106</v>
      </c>
      <c r="AE25" t="n">
        <v>84.2</v>
      </c>
      <c r="AF25" t="n">
        <v>60.2</v>
      </c>
    </row>
    <row r="26">
      <c r="A26" t="s">
        <v>9</v>
      </c>
      <c r="B26" t="s">
        <v>322</v>
      </c>
      <c r="C26" t="s">
        <v>198</v>
      </c>
      <c r="D26" t="s">
        <v>323</v>
      </c>
      <c r="E26" t="s">
        <v>200</v>
      </c>
      <c r="F26" t="n">
        <v>217.4</v>
      </c>
      <c r="G26" t="n">
        <v>203.7</v>
      </c>
      <c r="H26" t="n">
        <v>214.5</v>
      </c>
      <c r="I26" t="n">
        <v>214.2</v>
      </c>
      <c r="J26" t="n">
        <v>186</v>
      </c>
      <c r="K26" t="n">
        <v>208.1</v>
      </c>
      <c r="L26" t="n">
        <v>174.5</v>
      </c>
      <c r="M26" t="n">
        <v>156.3</v>
      </c>
      <c r="N26" t="n">
        <v>137.9</v>
      </c>
      <c r="O26" t="n">
        <v>139.3</v>
      </c>
      <c r="P26" t="n">
        <v>159.9</v>
      </c>
      <c r="Q26" t="n">
        <v>153.7</v>
      </c>
      <c r="R26" t="n">
        <v>161</v>
      </c>
      <c r="S26" t="n">
        <v>129.5</v>
      </c>
      <c r="T26" t="n">
        <v>114</v>
      </c>
      <c r="U26" t="n">
        <v>158.7</v>
      </c>
      <c r="V26" t="n">
        <v>191.3</v>
      </c>
      <c r="W26" t="n">
        <v>147.7</v>
      </c>
      <c r="X26" t="n">
        <v>172.6</v>
      </c>
      <c r="Y26" t="n">
        <v>182.8</v>
      </c>
      <c r="Z26" t="n">
        <v>154.9</v>
      </c>
      <c r="AA26" t="n">
        <v>213.9</v>
      </c>
      <c r="AB26" t="n">
        <v>214</v>
      </c>
      <c r="AC26" t="n">
        <v>261.4</v>
      </c>
      <c r="AD26" t="n">
        <v>219.8</v>
      </c>
      <c r="AE26" t="n">
        <v>160.5</v>
      </c>
      <c r="AF26" t="n">
        <v>155.5</v>
      </c>
    </row>
    <row r="27">
      <c r="A27" t="s">
        <v>9</v>
      </c>
      <c r="B27" t="s">
        <v>324</v>
      </c>
      <c r="C27" t="s">
        <v>198</v>
      </c>
      <c r="D27" t="s">
        <v>325</v>
      </c>
      <c r="E27" t="s">
        <v>200</v>
      </c>
      <c r="F27" t="n">
        <v>111.6</v>
      </c>
      <c r="G27" t="n">
        <v>103.9</v>
      </c>
      <c r="H27" t="n">
        <v>111.2</v>
      </c>
      <c r="I27" t="n">
        <v>114.8</v>
      </c>
      <c r="J27" t="n">
        <v>127.5</v>
      </c>
      <c r="K27" t="n">
        <v>125.8</v>
      </c>
      <c r="L27" t="n">
        <v>111.3</v>
      </c>
      <c r="M27" t="n">
        <v>108.5</v>
      </c>
      <c r="N27" t="n">
        <v>87.3</v>
      </c>
      <c r="O27" t="n">
        <v>74.1</v>
      </c>
      <c r="P27" t="n">
        <v>67.1</v>
      </c>
      <c r="Q27" t="n">
        <v>68.3</v>
      </c>
      <c r="R27" t="n">
        <v>62.7</v>
      </c>
      <c r="S27" t="n">
        <v>41.9</v>
      </c>
      <c r="T27" t="n">
        <v>46.6</v>
      </c>
      <c r="U27" t="n">
        <v>64.9</v>
      </c>
      <c r="V27" t="n">
        <v>83.4</v>
      </c>
      <c r="W27" t="n">
        <v>53.3</v>
      </c>
      <c r="X27" t="n">
        <v>65.9</v>
      </c>
      <c r="Y27" t="n">
        <v>54.9</v>
      </c>
      <c r="Z27" t="n">
        <v>46.9</v>
      </c>
      <c r="AA27" t="n">
        <v>26.8</v>
      </c>
      <c r="AB27" t="n">
        <v>50</v>
      </c>
      <c r="AC27" t="n">
        <v>53.8</v>
      </c>
      <c r="AD27" t="n">
        <v>54</v>
      </c>
      <c r="AE27" t="n">
        <v>62.7</v>
      </c>
      <c r="AF27" t="n">
        <v>57.3</v>
      </c>
    </row>
    <row r="28">
      <c r="A28" t="s">
        <v>9</v>
      </c>
      <c r="B28" t="s">
        <v>326</v>
      </c>
      <c r="C28" t="s">
        <v>198</v>
      </c>
      <c r="D28" t="s">
        <v>327</v>
      </c>
      <c r="E28" t="s">
        <v>200</v>
      </c>
      <c r="F28" t="n">
        <v>1224</v>
      </c>
      <c r="G28" t="n">
        <v>1117.1</v>
      </c>
      <c r="H28" t="n">
        <v>1213.5</v>
      </c>
      <c r="I28" t="n">
        <v>1350.3</v>
      </c>
      <c r="J28" t="n">
        <v>1299.9</v>
      </c>
      <c r="K28" t="n">
        <v>1668</v>
      </c>
      <c r="L28" t="n">
        <v>1347.5</v>
      </c>
      <c r="M28" t="n">
        <v>1445.6</v>
      </c>
      <c r="N28" t="n">
        <v>1190.7</v>
      </c>
      <c r="O28" t="n">
        <v>1057.2</v>
      </c>
      <c r="P28" t="n">
        <v>1487.7</v>
      </c>
      <c r="Q28" t="n">
        <v>825.4</v>
      </c>
      <c r="R28" t="n">
        <v>1499.5</v>
      </c>
      <c r="S28" t="n">
        <v>1787.8</v>
      </c>
      <c r="T28" t="n">
        <v>1401.5</v>
      </c>
      <c r="U28" t="n">
        <v>922.5</v>
      </c>
      <c r="V28" t="n">
        <v>1207.5</v>
      </c>
      <c r="W28" t="n">
        <v>993.8</v>
      </c>
      <c r="X28" t="n">
        <v>859.6</v>
      </c>
      <c r="Y28" t="n">
        <v>795.3</v>
      </c>
      <c r="Z28" t="n">
        <v>761.2</v>
      </c>
      <c r="AA28" t="n">
        <v>1404.1</v>
      </c>
      <c r="AB28" t="n">
        <v>1842</v>
      </c>
      <c r="AC28" t="n">
        <v>1433.4</v>
      </c>
      <c r="AD28" t="n">
        <v>1169.9</v>
      </c>
      <c r="AE28" t="n">
        <v>1637</v>
      </c>
      <c r="AF28" t="n">
        <v>1525.6</v>
      </c>
    </row>
    <row r="29">
      <c r="A29" t="s">
        <v>9</v>
      </c>
      <c r="B29" t="s">
        <v>328</v>
      </c>
      <c r="C29" t="s">
        <v>198</v>
      </c>
      <c r="D29" t="s">
        <v>329</v>
      </c>
      <c r="E29" t="s">
        <v>200</v>
      </c>
      <c r="F29" t="n">
        <v>633.3</v>
      </c>
      <c r="G29" t="n">
        <v>593.4</v>
      </c>
      <c r="H29" t="n">
        <v>716.3</v>
      </c>
      <c r="I29" t="n">
        <v>770.9</v>
      </c>
      <c r="J29" t="n">
        <v>804.5</v>
      </c>
      <c r="K29" t="n">
        <v>934.5</v>
      </c>
      <c r="L29" t="n">
        <v>917.3</v>
      </c>
      <c r="M29" t="n">
        <v>996.4</v>
      </c>
      <c r="N29" t="n">
        <v>842.8</v>
      </c>
      <c r="O29" t="n">
        <v>711.9</v>
      </c>
      <c r="P29" t="n">
        <v>1499.1</v>
      </c>
      <c r="Q29" t="n">
        <v>763.6</v>
      </c>
      <c r="R29" t="n">
        <v>1300.1</v>
      </c>
      <c r="S29" t="n">
        <v>1051.5</v>
      </c>
      <c r="T29" t="n">
        <v>838.7</v>
      </c>
      <c r="U29" t="n">
        <v>873.8</v>
      </c>
      <c r="V29" t="n">
        <v>900.6</v>
      </c>
      <c r="W29" t="n">
        <v>718</v>
      </c>
      <c r="X29" t="n">
        <v>705.2</v>
      </c>
      <c r="Y29" t="n">
        <v>629.4</v>
      </c>
      <c r="Z29" t="n">
        <v>611.7</v>
      </c>
      <c r="AA29" t="n">
        <v>1066.7</v>
      </c>
      <c r="AB29" t="n">
        <v>1172.4</v>
      </c>
      <c r="AC29" t="n">
        <v>1100.5</v>
      </c>
      <c r="AD29" t="n">
        <v>845.4</v>
      </c>
      <c r="AE29" t="n">
        <v>1227.7</v>
      </c>
      <c r="AF29" t="n">
        <v>1280.1</v>
      </c>
    </row>
    <row r="30">
      <c r="A30" t="s">
        <v>9</v>
      </c>
      <c r="B30" t="s">
        <v>330</v>
      </c>
      <c r="C30" t="s">
        <v>198</v>
      </c>
      <c r="D30" t="s">
        <v>331</v>
      </c>
      <c r="E30" t="s">
        <v>200</v>
      </c>
      <c r="F30" t="n">
        <v>23.2</v>
      </c>
      <c r="G30" t="n">
        <v>2.7</v>
      </c>
      <c r="H30" t="n">
        <v>8</v>
      </c>
      <c r="I30" t="n">
        <v>4</v>
      </c>
      <c r="J30" t="n">
        <v>1.6</v>
      </c>
      <c r="K30" t="n">
        <v>22.3</v>
      </c>
      <c r="L30" t="n">
        <v>48.3</v>
      </c>
      <c r="M30" t="n">
        <v>26</v>
      </c>
      <c r="N30" t="n">
        <v>18.6</v>
      </c>
      <c r="O30" t="n">
        <v>38.1</v>
      </c>
      <c r="P30" t="n">
        <v>12.4</v>
      </c>
      <c r="Q30" t="n">
        <v>6.3</v>
      </c>
      <c r="R30" t="n">
        <v>15</v>
      </c>
      <c r="S30" t="n">
        <v>44</v>
      </c>
      <c r="T30" t="n">
        <v>54.2</v>
      </c>
      <c r="U30" t="n">
        <v>-1.6</v>
      </c>
      <c r="V30" t="n">
        <v>-0.9</v>
      </c>
      <c r="W30" t="n">
        <v>6.2</v>
      </c>
      <c r="X30" t="n">
        <v>6.4</v>
      </c>
      <c r="Y30" t="n">
        <v>5.8</v>
      </c>
      <c r="Z30" t="n">
        <v>1.8</v>
      </c>
      <c r="AA30" t="n">
        <v>4.7</v>
      </c>
      <c r="AB30" t="n">
        <v>3.7</v>
      </c>
      <c r="AC30" t="n">
        <v>4.8</v>
      </c>
      <c r="AD30" t="n">
        <v>5.4</v>
      </c>
      <c r="AE30" t="n">
        <v>6.1</v>
      </c>
      <c r="AF30" t="n">
        <v>0</v>
      </c>
    </row>
    <row r="31">
      <c r="A31" t="s">
        <v>9</v>
      </c>
      <c r="B31" t="s">
        <v>332</v>
      </c>
      <c r="C31" t="s">
        <v>198</v>
      </c>
      <c r="D31" t="s">
        <v>333</v>
      </c>
      <c r="E31" t="s">
        <v>200</v>
      </c>
      <c r="F31" t="n">
        <v>624.6</v>
      </c>
      <c r="G31" t="n">
        <v>563.9</v>
      </c>
      <c r="H31" t="n">
        <v>486.8</v>
      </c>
      <c r="I31" t="n">
        <v>640.7</v>
      </c>
      <c r="J31" t="n">
        <v>535.8</v>
      </c>
      <c r="K31" t="n">
        <v>762.5</v>
      </c>
      <c r="L31" t="n">
        <v>361.3</v>
      </c>
      <c r="M31" t="n">
        <v>325.2</v>
      </c>
      <c r="N31" t="n">
        <v>307.1</v>
      </c>
      <c r="O31" t="n">
        <v>367.4</v>
      </c>
      <c r="P31" t="n">
        <v>210</v>
      </c>
      <c r="Q31" t="n">
        <v>223.9</v>
      </c>
      <c r="R31" t="n">
        <v>432.7</v>
      </c>
      <c r="S31" t="n">
        <v>607.1</v>
      </c>
      <c r="T31" t="n">
        <v>489.3</v>
      </c>
      <c r="U31" t="n">
        <v>51.6</v>
      </c>
      <c r="V31" t="n">
        <v>277.6</v>
      </c>
      <c r="W31" t="n">
        <v>275.5</v>
      </c>
      <c r="X31" t="n">
        <v>241.5</v>
      </c>
      <c r="Y31" t="n">
        <v>115.7</v>
      </c>
      <c r="Z31" t="n">
        <v>200.2</v>
      </c>
      <c r="AA31" t="n">
        <v>263.1</v>
      </c>
      <c r="AB31" t="n">
        <v>416.8</v>
      </c>
      <c r="AC31" t="n">
        <v>133.6</v>
      </c>
      <c r="AD31" t="n">
        <v>331.4</v>
      </c>
      <c r="AE31" t="n">
        <v>314.5</v>
      </c>
      <c r="AF31" t="n">
        <v>198.2</v>
      </c>
    </row>
    <row r="32">
      <c r="A32" t="s">
        <v>9</v>
      </c>
      <c r="B32" t="s">
        <v>334</v>
      </c>
      <c r="C32" t="s">
        <v>198</v>
      </c>
      <c r="D32" t="s">
        <v>335</v>
      </c>
      <c r="E32" t="s">
        <v>200</v>
      </c>
      <c r="F32" t="n">
        <v>39.5</v>
      </c>
      <c r="G32" t="n">
        <v>47.6</v>
      </c>
      <c r="H32" t="n">
        <v>46.2</v>
      </c>
      <c r="I32" t="n">
        <v>39.9</v>
      </c>
      <c r="J32" t="n">
        <v>39.5</v>
      </c>
      <c r="K32" t="n">
        <v>55.6</v>
      </c>
      <c r="L32" t="n">
        <v>51.1</v>
      </c>
      <c r="M32" t="n">
        <v>34.1</v>
      </c>
      <c r="N32" t="n">
        <v>35.8</v>
      </c>
      <c r="O32" t="n">
        <v>51.4</v>
      </c>
      <c r="P32" t="n">
        <v>64.2</v>
      </c>
      <c r="Q32" t="n">
        <v>50.1</v>
      </c>
      <c r="R32" t="n">
        <v>54.7</v>
      </c>
      <c r="S32" t="n">
        <v>60.4</v>
      </c>
      <c r="T32" t="n">
        <v>51.6</v>
      </c>
      <c r="U32" t="n">
        <v>68.5</v>
      </c>
      <c r="V32" t="n">
        <v>67</v>
      </c>
      <c r="W32" t="n">
        <v>55.5</v>
      </c>
      <c r="X32" t="n">
        <v>98.6</v>
      </c>
      <c r="Y32" t="n">
        <v>70.6</v>
      </c>
      <c r="Z32" t="n">
        <v>58.7</v>
      </c>
      <c r="AA32" t="n">
        <v>62.2</v>
      </c>
      <c r="AB32" t="n">
        <v>67.6</v>
      </c>
      <c r="AC32" t="n">
        <v>93</v>
      </c>
      <c r="AD32" t="n">
        <v>64.3</v>
      </c>
      <c r="AE32" t="n">
        <v>57.4</v>
      </c>
      <c r="AF32" t="n">
        <v>47.8</v>
      </c>
    </row>
    <row r="33">
      <c r="A33" t="s">
        <v>9</v>
      </c>
      <c r="B33" t="s">
        <v>336</v>
      </c>
      <c r="C33" t="s">
        <v>198</v>
      </c>
      <c r="D33" t="s">
        <v>337</v>
      </c>
      <c r="E33" t="s">
        <v>200</v>
      </c>
      <c r="F33" t="n">
        <v>4.4</v>
      </c>
      <c r="G33" t="n">
        <v>9.7</v>
      </c>
      <c r="H33" t="n">
        <v>14.8</v>
      </c>
      <c r="I33" t="n">
        <v>1.5</v>
      </c>
      <c r="J33" t="n">
        <v>3.4</v>
      </c>
      <c r="K33" t="n">
        <v>17.1</v>
      </c>
      <c r="L33" t="n">
        <v>10.6</v>
      </c>
      <c r="M33" t="n">
        <v>17.6</v>
      </c>
      <c r="N33" t="n">
        <v>1.6</v>
      </c>
      <c r="O33" t="n">
        <v>2.4</v>
      </c>
      <c r="P33" t="n">
        <v>2.5</v>
      </c>
      <c r="Q33" t="n">
        <v>1.7</v>
      </c>
      <c r="R33" t="n">
        <v>5.3</v>
      </c>
      <c r="S33" t="n">
        <v>2.2</v>
      </c>
      <c r="T33" t="n">
        <v>2.6</v>
      </c>
      <c r="U33" t="n">
        <v>6.8</v>
      </c>
      <c r="V33" t="n">
        <v>5.5</v>
      </c>
      <c r="W33" t="n">
        <v>6.8</v>
      </c>
      <c r="X33" t="n">
        <v>8</v>
      </c>
      <c r="Y33" t="n">
        <v>2.4</v>
      </c>
      <c r="Z33" t="n">
        <v>3.6</v>
      </c>
      <c r="AA33" t="n">
        <v>2.9</v>
      </c>
      <c r="AB33" t="n">
        <v>4.4</v>
      </c>
      <c r="AC33" t="n">
        <v>5.5</v>
      </c>
      <c r="AD33" t="n">
        <v>3.8</v>
      </c>
      <c r="AE33" t="n">
        <v>2.3</v>
      </c>
      <c r="AF33" t="n">
        <v>1.6</v>
      </c>
    </row>
    <row r="34">
      <c r="A34" t="s">
        <v>9</v>
      </c>
      <c r="B34" t="s">
        <v>338</v>
      </c>
      <c r="C34" t="s">
        <v>198</v>
      </c>
      <c r="D34" t="s">
        <v>339</v>
      </c>
      <c r="E34" t="s">
        <v>200</v>
      </c>
      <c r="F34" t="n">
        <v>67.2</v>
      </c>
      <c r="G34" t="n">
        <v>71.2</v>
      </c>
      <c r="H34" t="n">
        <v>74</v>
      </c>
      <c r="I34" t="n">
        <v>70.8</v>
      </c>
      <c r="J34" t="n">
        <v>81.6</v>
      </c>
      <c r="K34" t="n">
        <v>92.1</v>
      </c>
      <c r="L34" t="n">
        <v>75.5</v>
      </c>
      <c r="M34" t="n">
        <v>59.3</v>
      </c>
      <c r="N34" t="n">
        <v>49.4</v>
      </c>
      <c r="O34" t="n">
        <v>49</v>
      </c>
      <c r="P34" t="n">
        <v>42.1</v>
      </c>
      <c r="Q34" t="n">
        <v>39</v>
      </c>
      <c r="R34" t="n">
        <v>34.9</v>
      </c>
      <c r="S34" t="n">
        <v>30.6</v>
      </c>
      <c r="T34" t="n">
        <v>29.7</v>
      </c>
      <c r="U34" t="n">
        <v>30.7</v>
      </c>
      <c r="V34" t="n">
        <v>39</v>
      </c>
      <c r="W34" t="n">
        <v>35.4</v>
      </c>
      <c r="X34" t="n">
        <v>33.1</v>
      </c>
      <c r="Y34" t="n">
        <v>30.7</v>
      </c>
      <c r="Z34" t="n">
        <v>27.3</v>
      </c>
      <c r="AA34" t="n">
        <v>29.6</v>
      </c>
      <c r="AB34" t="n">
        <v>30.7</v>
      </c>
      <c r="AC34" t="n">
        <v>26</v>
      </c>
      <c r="AD34" t="n">
        <v>29.1</v>
      </c>
      <c r="AE34" t="n">
        <v>27</v>
      </c>
      <c r="AF34" t="n">
        <v>101.6</v>
      </c>
    </row>
    <row r="35">
      <c r="A35" t="s">
        <v>9</v>
      </c>
      <c r="B35" t="s">
        <v>340</v>
      </c>
      <c r="C35" t="s">
        <v>198</v>
      </c>
      <c r="D35" t="s">
        <v>341</v>
      </c>
      <c r="E35" t="s">
        <v>200</v>
      </c>
      <c r="F35" t="n">
        <v>49.3</v>
      </c>
      <c r="G35" t="n">
        <v>47.7</v>
      </c>
      <c r="H35" t="n">
        <v>34.4</v>
      </c>
      <c r="I35" t="n">
        <v>30.3</v>
      </c>
      <c r="J35" t="n">
        <v>23.3</v>
      </c>
      <c r="K35" t="n">
        <v>28.6</v>
      </c>
      <c r="L35" t="n">
        <v>26.4</v>
      </c>
      <c r="M35" t="n">
        <v>23.8</v>
      </c>
      <c r="N35" t="n">
        <v>8.9</v>
      </c>
      <c r="O35" t="n">
        <v>14.7</v>
      </c>
      <c r="P35" t="n">
        <v>15</v>
      </c>
      <c r="Q35" t="n">
        <v>15.3</v>
      </c>
      <c r="R35" t="n">
        <v>16.6</v>
      </c>
      <c r="S35" t="n">
        <v>10.3</v>
      </c>
      <c r="T35" t="n">
        <v>12.9</v>
      </c>
      <c r="U35" t="n">
        <v>21</v>
      </c>
      <c r="V35" t="n">
        <v>24.5</v>
      </c>
      <c r="W35" t="n">
        <v>25.2</v>
      </c>
      <c r="X35" t="n">
        <v>22.7</v>
      </c>
      <c r="Y35" t="n">
        <v>23.8</v>
      </c>
      <c r="Z35" t="n">
        <v>23.8</v>
      </c>
      <c r="AA35" t="n">
        <v>23.6</v>
      </c>
      <c r="AB35" t="n">
        <v>21.6</v>
      </c>
      <c r="AC35" t="n">
        <v>24.8</v>
      </c>
      <c r="AD35" t="n">
        <v>20</v>
      </c>
      <c r="AE35" t="n">
        <v>62.9</v>
      </c>
      <c r="AF35" t="n">
        <v>61.7</v>
      </c>
    </row>
    <row r="36">
      <c r="A36" t="s">
        <v>9</v>
      </c>
      <c r="B36" t="s">
        <v>342</v>
      </c>
      <c r="C36" t="s">
        <v>198</v>
      </c>
      <c r="D36" t="s">
        <v>343</v>
      </c>
      <c r="E36" t="s">
        <v>200</v>
      </c>
      <c r="F36" t="n">
        <v>5</v>
      </c>
      <c r="G36" t="n">
        <v>4.7</v>
      </c>
      <c r="H36" t="n">
        <v>6</v>
      </c>
      <c r="I36" t="n">
        <v>9.2</v>
      </c>
      <c r="J36" t="n">
        <v>6.9</v>
      </c>
      <c r="K36" t="n">
        <v>6.8</v>
      </c>
      <c r="L36" t="n">
        <v>7.1</v>
      </c>
      <c r="M36" t="n">
        <v>6.4</v>
      </c>
      <c r="N36" t="n">
        <v>4.2</v>
      </c>
      <c r="O36" t="n">
        <v>6.8</v>
      </c>
      <c r="P36" t="n">
        <v>4.4</v>
      </c>
      <c r="Q36" t="n">
        <v>5.4</v>
      </c>
      <c r="R36" t="n">
        <v>4.8</v>
      </c>
      <c r="S36" t="n">
        <v>3.3</v>
      </c>
      <c r="T36" t="n">
        <v>2.5</v>
      </c>
      <c r="U36" t="n">
        <v>5.5</v>
      </c>
      <c r="V36" t="n">
        <v>6.2</v>
      </c>
      <c r="W36" t="n">
        <v>6.7</v>
      </c>
      <c r="X36" t="n">
        <v>6.6</v>
      </c>
      <c r="Y36" t="n">
        <v>5.2</v>
      </c>
      <c r="Z36" t="n">
        <v>5.3</v>
      </c>
      <c r="AA36" t="n">
        <v>5.2</v>
      </c>
      <c r="AB36" t="n">
        <v>5.8</v>
      </c>
      <c r="AC36" t="n">
        <v>5.4</v>
      </c>
      <c r="AD36" t="n">
        <v>7.8</v>
      </c>
      <c r="AE36" t="n">
        <v>4.5</v>
      </c>
      <c r="AF36" t="n">
        <v>3.7</v>
      </c>
    </row>
    <row r="37">
      <c r="A37" t="s">
        <v>9</v>
      </c>
      <c r="B37" t="s">
        <v>344</v>
      </c>
      <c r="C37" t="s">
        <v>198</v>
      </c>
      <c r="D37" t="s">
        <v>345</v>
      </c>
      <c r="E37" t="s">
        <v>200</v>
      </c>
      <c r="F37" t="n">
        <v>40.5</v>
      </c>
      <c r="G37" t="n">
        <v>37.4</v>
      </c>
      <c r="H37" t="n">
        <v>23.3</v>
      </c>
      <c r="I37" t="n">
        <v>5</v>
      </c>
      <c r="J37" t="n">
        <v>7.8</v>
      </c>
      <c r="K37" t="n">
        <v>14.2</v>
      </c>
      <c r="L37" t="n">
        <v>6.3</v>
      </c>
      <c r="M37" t="n">
        <v>6.6</v>
      </c>
      <c r="N37" t="n">
        <v>0</v>
      </c>
      <c r="O37" t="n">
        <v>0.3</v>
      </c>
      <c r="P37" t="n">
        <v>0.2</v>
      </c>
      <c r="Q37" t="n">
        <v>0.7</v>
      </c>
      <c r="R37" t="n">
        <v>1.1</v>
      </c>
      <c r="S37" t="n">
        <v>0.5</v>
      </c>
      <c r="T37" t="n">
        <v>0.5</v>
      </c>
      <c r="U37" t="n">
        <v>2.9</v>
      </c>
      <c r="V37" t="n">
        <v>2.7</v>
      </c>
      <c r="W37" t="n">
        <v>4.3</v>
      </c>
      <c r="X37" t="n">
        <v>2.9</v>
      </c>
      <c r="Y37" t="n">
        <v>4</v>
      </c>
      <c r="Z37" t="n">
        <v>3.2</v>
      </c>
      <c r="AA37" t="n">
        <v>2.1</v>
      </c>
      <c r="AB37" t="n">
        <v>2.3</v>
      </c>
      <c r="AC37" t="n">
        <v>1.6</v>
      </c>
      <c r="AD37" t="n">
        <v>0.8</v>
      </c>
      <c r="AE37" t="n">
        <v>1.3</v>
      </c>
      <c r="AF37" t="n">
        <v>1.6</v>
      </c>
    </row>
    <row r="38">
      <c r="A38" t="s">
        <v>9</v>
      </c>
      <c r="B38" t="s">
        <v>346</v>
      </c>
      <c r="C38" t="s">
        <v>198</v>
      </c>
      <c r="D38" t="s">
        <v>347</v>
      </c>
      <c r="E38" t="s">
        <v>200</v>
      </c>
      <c r="F38" t="n">
        <v>4.6</v>
      </c>
      <c r="G38" t="n">
        <v>4.6</v>
      </c>
      <c r="H38" t="n">
        <v>5.1</v>
      </c>
      <c r="I38" t="n">
        <v>15.5</v>
      </c>
      <c r="J38" t="n">
        <v>9.4</v>
      </c>
      <c r="K38" t="n">
        <v>8.5</v>
      </c>
      <c r="L38" t="n">
        <v>13.3</v>
      </c>
      <c r="M38" t="n">
        <v>11.1</v>
      </c>
      <c r="N38" t="n">
        <v>4.6</v>
      </c>
      <c r="O38" t="n">
        <v>6.6</v>
      </c>
      <c r="P38" t="n">
        <v>8.3</v>
      </c>
      <c r="Q38" t="n">
        <v>7.5</v>
      </c>
      <c r="R38" t="n">
        <v>8.6</v>
      </c>
      <c r="S38" t="n">
        <v>6.8</v>
      </c>
      <c r="T38" t="n">
        <v>8.9</v>
      </c>
      <c r="U38" t="n">
        <v>10.6</v>
      </c>
      <c r="V38" t="n">
        <v>13.2</v>
      </c>
      <c r="W38" t="n">
        <v>12.2</v>
      </c>
      <c r="X38" t="n">
        <v>10.6</v>
      </c>
      <c r="Y38" t="n">
        <v>13.1</v>
      </c>
      <c r="Z38" t="n">
        <v>13.8</v>
      </c>
      <c r="AA38" t="n">
        <v>16.3</v>
      </c>
      <c r="AB38" t="n">
        <v>14</v>
      </c>
      <c r="AC38" t="n">
        <v>18.4</v>
      </c>
      <c r="AD38" t="n">
        <v>11.2</v>
      </c>
      <c r="AE38" t="n">
        <v>11.6</v>
      </c>
      <c r="AF38" t="n">
        <v>15.8</v>
      </c>
    </row>
    <row r="39">
      <c r="A39" t="s">
        <v>9</v>
      </c>
      <c r="B39" t="s">
        <v>348</v>
      </c>
      <c r="C39" t="s">
        <v>198</v>
      </c>
      <c r="D39" t="s">
        <v>349</v>
      </c>
      <c r="E39" t="s">
        <v>200</v>
      </c>
      <c r="F39" t="n">
        <v>320.9</v>
      </c>
      <c r="G39" t="n">
        <v>352.7</v>
      </c>
      <c r="H39" t="n">
        <v>354.8</v>
      </c>
      <c r="I39" t="n">
        <v>348.5</v>
      </c>
      <c r="J39" t="n">
        <v>387.1</v>
      </c>
      <c r="K39" t="n">
        <v>448.4</v>
      </c>
      <c r="L39" t="n">
        <v>434.8</v>
      </c>
      <c r="M39" t="n">
        <v>457.9</v>
      </c>
      <c r="N39" t="n">
        <v>400.6</v>
      </c>
      <c r="O39" t="n">
        <v>449.4</v>
      </c>
      <c r="P39" t="n">
        <v>348.3</v>
      </c>
      <c r="Q39" t="n">
        <v>402.2</v>
      </c>
      <c r="R39" t="n">
        <v>353.4</v>
      </c>
      <c r="S39" t="n">
        <v>349.7</v>
      </c>
      <c r="T39" t="n">
        <v>432</v>
      </c>
      <c r="U39" t="n">
        <v>453.4</v>
      </c>
      <c r="V39" t="n">
        <v>654.4</v>
      </c>
      <c r="W39" t="n">
        <v>626.9</v>
      </c>
      <c r="X39" t="n">
        <v>692.2</v>
      </c>
      <c r="Y39" t="n">
        <v>611.7</v>
      </c>
      <c r="Z39" t="n">
        <v>676.6</v>
      </c>
      <c r="AA39" t="n">
        <v>646.7</v>
      </c>
      <c r="AB39" t="n">
        <v>820.6</v>
      </c>
      <c r="AC39" t="n">
        <v>883.3</v>
      </c>
      <c r="AD39" t="n">
        <v>1022.6</v>
      </c>
      <c r="AE39" t="n">
        <v>1170.8</v>
      </c>
      <c r="AF39" t="n">
        <v>1476.8</v>
      </c>
    </row>
    <row r="40">
      <c r="A40" t="s">
        <v>9</v>
      </c>
      <c r="B40" t="s">
        <v>350</v>
      </c>
      <c r="C40" t="s">
        <v>198</v>
      </c>
      <c r="D40" t="s">
        <v>351</v>
      </c>
      <c r="E40" t="s">
        <v>200</v>
      </c>
      <c r="F40" t="n">
        <v>218.6</v>
      </c>
      <c r="G40" t="n">
        <v>215.4</v>
      </c>
      <c r="H40" t="n">
        <v>178.5</v>
      </c>
      <c r="I40" t="n">
        <v>242.5</v>
      </c>
      <c r="J40" t="n">
        <v>254.9</v>
      </c>
      <c r="K40" t="n">
        <v>299.9</v>
      </c>
      <c r="L40" t="n">
        <v>330.9</v>
      </c>
      <c r="M40" t="n">
        <v>378.3</v>
      </c>
      <c r="N40" t="n">
        <v>417.8</v>
      </c>
      <c r="O40" t="n">
        <v>433.3</v>
      </c>
      <c r="P40" t="n">
        <v>412.3</v>
      </c>
      <c r="Q40" t="n">
        <v>454.1</v>
      </c>
      <c r="R40" t="n">
        <v>450</v>
      </c>
      <c r="S40" t="n">
        <v>508</v>
      </c>
      <c r="T40" t="n">
        <v>497.5</v>
      </c>
      <c r="U40" t="n">
        <v>503.8</v>
      </c>
      <c r="V40" t="n">
        <v>515</v>
      </c>
      <c r="W40" t="n">
        <v>434.2</v>
      </c>
      <c r="X40" t="n">
        <v>393.5</v>
      </c>
      <c r="Y40" t="n">
        <v>456.5</v>
      </c>
      <c r="Z40" t="n">
        <v>487.1</v>
      </c>
      <c r="AA40" t="n">
        <v>544.5</v>
      </c>
      <c r="AB40" t="n">
        <v>543.5</v>
      </c>
      <c r="AC40" t="n">
        <v>628.3</v>
      </c>
      <c r="AD40" t="n">
        <v>564.5</v>
      </c>
      <c r="AE40" t="n">
        <v>436.5</v>
      </c>
      <c r="AF40" t="n">
        <v>138.3</v>
      </c>
    </row>
    <row r="41">
      <c r="A41" t="s">
        <v>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</v>
      </c>
      <c r="B42" t="s">
        <v>354</v>
      </c>
      <c r="C42" t="s">
        <v>198</v>
      </c>
      <c r="D42" t="s">
        <v>355</v>
      </c>
      <c r="E42" t="s">
        <v>200</v>
      </c>
      <c r="F42" t="n">
        <v>55.1</v>
      </c>
      <c r="G42" t="n">
        <v>57.6</v>
      </c>
      <c r="H42" t="n">
        <v>65.8</v>
      </c>
      <c r="I42" t="n">
        <v>62.7</v>
      </c>
      <c r="J42" t="n">
        <v>70.4</v>
      </c>
      <c r="K42" t="n">
        <v>90.1</v>
      </c>
      <c r="L42" t="n">
        <v>81.4</v>
      </c>
      <c r="M42" t="n">
        <v>71.7</v>
      </c>
      <c r="N42" t="n">
        <v>54.9</v>
      </c>
      <c r="O42" t="n">
        <v>88.4</v>
      </c>
      <c r="P42" t="n">
        <v>81.9</v>
      </c>
      <c r="Q42" t="n">
        <v>85.3</v>
      </c>
      <c r="R42" t="n">
        <v>98.4</v>
      </c>
      <c r="S42" t="n">
        <v>74.7</v>
      </c>
      <c r="T42" t="n">
        <v>73.5</v>
      </c>
      <c r="U42" t="n">
        <v>118.6</v>
      </c>
      <c r="V42" t="n">
        <v>132.3</v>
      </c>
      <c r="W42" t="n">
        <v>89.4</v>
      </c>
      <c r="X42" t="n">
        <v>71.7</v>
      </c>
      <c r="Y42" t="n">
        <v>67.3</v>
      </c>
      <c r="Z42" t="n">
        <v>61.2</v>
      </c>
      <c r="AA42" t="n">
        <v>55.9</v>
      </c>
      <c r="AB42" t="n">
        <v>69.3</v>
      </c>
      <c r="AC42" t="n">
        <v>78.6</v>
      </c>
      <c r="AD42" t="n">
        <v>82.9</v>
      </c>
      <c r="AE42" t="n">
        <v>69.6</v>
      </c>
      <c r="AF42" t="n">
        <v>127.5</v>
      </c>
    </row>
    <row r="43">
      <c r="A43" t="s">
        <v>9</v>
      </c>
      <c r="B43" t="s">
        <v>356</v>
      </c>
      <c r="C43" t="s">
        <v>198</v>
      </c>
      <c r="D43" t="s">
        <v>357</v>
      </c>
      <c r="E43" t="s">
        <v>200</v>
      </c>
      <c r="F43" t="n">
        <v>858.9</v>
      </c>
      <c r="G43" t="n">
        <v>853.7</v>
      </c>
      <c r="H43" t="n">
        <v>878.3</v>
      </c>
      <c r="I43" t="n">
        <v>1054.8</v>
      </c>
      <c r="J43" t="n">
        <v>1166.1</v>
      </c>
      <c r="K43" t="n">
        <v>1451.9</v>
      </c>
      <c r="L43" t="n">
        <v>1575.5</v>
      </c>
      <c r="M43" t="n">
        <v>1619.5</v>
      </c>
      <c r="N43" t="n">
        <v>2108.9</v>
      </c>
      <c r="O43" t="n">
        <v>2183.7</v>
      </c>
      <c r="P43" t="n">
        <v>2013.8</v>
      </c>
      <c r="Q43" t="n">
        <v>2126.8</v>
      </c>
      <c r="R43" t="n">
        <v>2214.5</v>
      </c>
      <c r="S43" t="n">
        <v>2374.5</v>
      </c>
      <c r="T43" t="n">
        <v>1641.5</v>
      </c>
      <c r="U43" t="n">
        <v>2011.5</v>
      </c>
      <c r="V43" t="n">
        <v>2452.5</v>
      </c>
      <c r="W43" t="n">
        <v>2533.3</v>
      </c>
      <c r="X43" t="n">
        <v>2538.1</v>
      </c>
      <c r="Y43" t="n">
        <v>2384.4</v>
      </c>
      <c r="Z43" t="n">
        <v>2428.9</v>
      </c>
      <c r="AA43" t="n">
        <v>3264</v>
      </c>
      <c r="AB43" t="n">
        <v>3671.9</v>
      </c>
      <c r="AC43" t="n">
        <v>3846.8</v>
      </c>
      <c r="AD43" t="n">
        <v>3990.6</v>
      </c>
      <c r="AE43" t="n">
        <v>2888.6</v>
      </c>
      <c r="AF43" t="n">
        <v>2790.3</v>
      </c>
    </row>
    <row r="44">
      <c r="A44" t="s">
        <v>9</v>
      </c>
      <c r="B44" t="s">
        <v>358</v>
      </c>
      <c r="C44" t="s">
        <v>198</v>
      </c>
      <c r="D44" t="s">
        <v>359</v>
      </c>
      <c r="E44" t="s">
        <v>200</v>
      </c>
      <c r="F44" t="n">
        <v>3772.9</v>
      </c>
      <c r="G44" t="n">
        <v>3783.8</v>
      </c>
      <c r="H44" t="n">
        <v>3957</v>
      </c>
      <c r="I44" t="n">
        <v>4305</v>
      </c>
      <c r="J44" t="n">
        <v>4417.3</v>
      </c>
      <c r="K44" t="n">
        <v>5119.4</v>
      </c>
      <c r="L44" t="n">
        <v>4746.2</v>
      </c>
      <c r="M44" t="n">
        <v>4755.8</v>
      </c>
      <c r="N44" t="n">
        <v>4962</v>
      </c>
      <c r="O44" t="n">
        <v>5017.1</v>
      </c>
      <c r="P44" t="n">
        <v>5243.3</v>
      </c>
      <c r="Q44" t="n">
        <v>4769.6</v>
      </c>
      <c r="R44" t="n">
        <v>5434.7</v>
      </c>
      <c r="S44" t="n">
        <v>5778.6</v>
      </c>
      <c r="T44" t="n">
        <v>4557.1</v>
      </c>
      <c r="U44" t="n">
        <v>4892</v>
      </c>
      <c r="V44" t="n">
        <v>5786</v>
      </c>
      <c r="W44" t="n">
        <v>5664.3</v>
      </c>
      <c r="X44" t="n">
        <v>5744.2</v>
      </c>
      <c r="Y44" t="n">
        <v>5343.7</v>
      </c>
      <c r="Z44" t="n">
        <v>5228.8</v>
      </c>
      <c r="AA44" t="n">
        <v>6693.2</v>
      </c>
      <c r="AB44" t="n">
        <v>7792.1</v>
      </c>
      <c r="AC44" t="n">
        <v>7794.2</v>
      </c>
      <c r="AD44" t="n">
        <v>7832</v>
      </c>
      <c r="AE44" t="n">
        <v>7100.6</v>
      </c>
      <c r="AF44" t="n">
        <v>7734.5</v>
      </c>
    </row>
    <row r="45">
      <c r="A45" t="s">
        <v>9</v>
      </c>
      <c r="B45" t="s">
        <v>360</v>
      </c>
      <c r="C45" t="s">
        <v>198</v>
      </c>
      <c r="D45" t="s">
        <v>361</v>
      </c>
      <c r="E45" t="s">
        <v>200</v>
      </c>
      <c r="F45" t="n">
        <v>3414.7</v>
      </c>
      <c r="G45" t="n">
        <v>3343</v>
      </c>
      <c r="H45" t="n">
        <v>3499.8</v>
      </c>
      <c r="I45" t="n">
        <v>3906</v>
      </c>
      <c r="J45" t="n">
        <v>4032.1</v>
      </c>
      <c r="K45" t="n">
        <v>4767.2</v>
      </c>
      <c r="L45" t="n">
        <v>4385.8</v>
      </c>
      <c r="M45" t="n">
        <v>4423.4</v>
      </c>
      <c r="N45" t="n">
        <v>4617.4</v>
      </c>
      <c r="O45" t="n">
        <v>4678.6</v>
      </c>
      <c r="P45" t="n">
        <v>4893.2</v>
      </c>
      <c r="Q45" t="n">
        <v>4392.9</v>
      </c>
      <c r="R45" t="n">
        <v>5047.1</v>
      </c>
      <c r="S45" t="n">
        <v>5353.8</v>
      </c>
      <c r="T45" t="n">
        <v>4148.9</v>
      </c>
      <c r="U45" t="n">
        <v>4440.4</v>
      </c>
      <c r="V45" t="n">
        <v>5306.1</v>
      </c>
      <c r="W45" t="n">
        <v>5139.7</v>
      </c>
      <c r="X45" t="n">
        <v>5221</v>
      </c>
      <c r="Y45" t="n">
        <v>4908</v>
      </c>
      <c r="Z45" t="n">
        <v>4826.5</v>
      </c>
      <c r="AA45" t="n">
        <v>6325.2</v>
      </c>
      <c r="AB45" t="n">
        <v>7416.3</v>
      </c>
      <c r="AC45" t="n">
        <v>7425</v>
      </c>
      <c r="AD45" t="n">
        <v>7419.1</v>
      </c>
      <c r="AE45" t="n">
        <v>6664.7</v>
      </c>
      <c r="AF45" t="n">
        <v>7098.2</v>
      </c>
    </row>
    <row r="46">
      <c r="A46" t="s">
        <v>9</v>
      </c>
      <c r="B46" t="s">
        <v>362</v>
      </c>
      <c r="C46" t="s">
        <v>198</v>
      </c>
      <c r="D46" t="s">
        <v>363</v>
      </c>
      <c r="E46" t="s">
        <v>200</v>
      </c>
      <c r="F46" t="n">
        <v>803.8</v>
      </c>
      <c r="G46" t="n">
        <v>796.1</v>
      </c>
      <c r="H46" t="n">
        <v>812.5</v>
      </c>
      <c r="I46" t="n">
        <v>992.1</v>
      </c>
      <c r="J46" t="n">
        <v>1095.7</v>
      </c>
      <c r="K46" t="n">
        <v>1361.8</v>
      </c>
      <c r="L46" t="n">
        <v>1494.1</v>
      </c>
      <c r="M46" t="n">
        <v>1547.8</v>
      </c>
      <c r="N46" t="n">
        <v>2054</v>
      </c>
      <c r="O46" t="n">
        <v>2095.3</v>
      </c>
      <c r="P46" t="n">
        <v>1931.9</v>
      </c>
      <c r="Q46" t="n">
        <v>2041.5</v>
      </c>
      <c r="R46" t="n">
        <v>2116.1</v>
      </c>
      <c r="S46" t="n">
        <v>2299.8</v>
      </c>
      <c r="T46" t="n">
        <v>1568</v>
      </c>
      <c r="U46" t="n">
        <v>1892.9</v>
      </c>
      <c r="V46" t="n">
        <v>2320.2</v>
      </c>
      <c r="W46" t="n">
        <v>2443.9</v>
      </c>
      <c r="X46" t="n">
        <v>2466.4</v>
      </c>
      <c r="Y46" t="n">
        <v>2317.1</v>
      </c>
      <c r="Z46" t="n">
        <v>2367.7</v>
      </c>
      <c r="AA46" t="n">
        <v>3208.1</v>
      </c>
      <c r="AB46" t="n">
        <v>3602.6</v>
      </c>
      <c r="AC46" t="n">
        <v>3768.2</v>
      </c>
      <c r="AD46" t="n">
        <v>3907.7</v>
      </c>
      <c r="AE46" t="n">
        <v>2819</v>
      </c>
      <c r="AF46" t="n">
        <v>2662.8</v>
      </c>
    </row>
    <row r="47">
      <c r="A47" t="s">
        <v>9</v>
      </c>
      <c r="B47" t="s">
        <v>364</v>
      </c>
      <c r="C47" t="s">
        <v>198</v>
      </c>
      <c r="D47" t="s">
        <v>365</v>
      </c>
      <c r="E47" t="s">
        <v>200</v>
      </c>
      <c r="F47" t="n">
        <v>125.8</v>
      </c>
      <c r="G47" t="n">
        <v>109</v>
      </c>
      <c r="H47" t="n">
        <v>123.6</v>
      </c>
      <c r="I47" t="n">
        <v>133.7</v>
      </c>
      <c r="J47" t="n">
        <v>130.5</v>
      </c>
      <c r="K47" t="n">
        <v>130.1</v>
      </c>
      <c r="L47" t="n">
        <v>123.8</v>
      </c>
      <c r="M47" t="n">
        <v>133.5</v>
      </c>
      <c r="N47" t="n">
        <v>118.6</v>
      </c>
      <c r="O47" t="n">
        <v>138.1</v>
      </c>
      <c r="P47" t="n">
        <v>187.4</v>
      </c>
      <c r="Q47" t="n">
        <v>147.8</v>
      </c>
      <c r="R47" t="n">
        <v>148.4</v>
      </c>
      <c r="S47" t="n">
        <v>240.6</v>
      </c>
      <c r="T47" t="n">
        <v>194.9</v>
      </c>
      <c r="U47" t="n">
        <v>148.9</v>
      </c>
      <c r="V47" t="n">
        <v>135.7</v>
      </c>
      <c r="W47" t="n">
        <v>128.7</v>
      </c>
      <c r="X47" t="n">
        <v>134.1</v>
      </c>
      <c r="Y47" t="n">
        <v>158.7</v>
      </c>
      <c r="Z47" t="n">
        <v>156.3</v>
      </c>
      <c r="AA47" t="n">
        <v>143.8</v>
      </c>
      <c r="AB47" t="n">
        <v>182</v>
      </c>
      <c r="AC47" t="n">
        <v>171.9</v>
      </c>
      <c r="AD47" t="n">
        <v>220.8</v>
      </c>
      <c r="AE47" t="n">
        <v>190</v>
      </c>
      <c r="AF47" t="n">
        <v>233.1</v>
      </c>
    </row>
    <row r="48">
      <c r="A48" t="s">
        <v>9</v>
      </c>
      <c r="B48" t="s">
        <v>366</v>
      </c>
      <c r="C48" t="s">
        <v>198</v>
      </c>
      <c r="D48" t="s">
        <v>367</v>
      </c>
      <c r="E48" t="s">
        <v>200</v>
      </c>
      <c r="F48" t="n">
        <v>200.4</v>
      </c>
      <c r="G48" t="n">
        <v>188.1</v>
      </c>
      <c r="H48" t="n">
        <v>202.1</v>
      </c>
      <c r="I48" t="n">
        <v>197.8</v>
      </c>
      <c r="J48" t="n">
        <v>191.4</v>
      </c>
      <c r="K48" t="n">
        <v>190.7</v>
      </c>
      <c r="L48" t="n">
        <v>188.5</v>
      </c>
      <c r="M48" t="n">
        <v>199.2</v>
      </c>
      <c r="N48" t="n">
        <v>185.2</v>
      </c>
      <c r="O48" t="n">
        <v>214.4</v>
      </c>
      <c r="P48" t="n">
        <v>268.4</v>
      </c>
      <c r="Q48" t="n">
        <v>238.1</v>
      </c>
      <c r="R48" t="n">
        <v>239.2</v>
      </c>
      <c r="S48" t="n">
        <v>314.7</v>
      </c>
      <c r="T48" t="n">
        <v>288.5</v>
      </c>
      <c r="U48" t="n">
        <v>241.6</v>
      </c>
      <c r="V48" t="n">
        <v>234.4</v>
      </c>
      <c r="W48" t="n">
        <v>223.1</v>
      </c>
      <c r="X48" t="n">
        <v>233</v>
      </c>
      <c r="Y48" t="n">
        <v>261.6</v>
      </c>
      <c r="Z48" t="n">
        <v>258.3</v>
      </c>
      <c r="AA48" t="n">
        <v>241.6</v>
      </c>
      <c r="AB48" t="n">
        <v>284.7</v>
      </c>
      <c r="AC48" t="n">
        <v>278.9</v>
      </c>
      <c r="AD48" t="n">
        <v>334.5</v>
      </c>
      <c r="AE48" t="n">
        <v>301.9</v>
      </c>
      <c r="AF48" t="n">
        <v>415.7</v>
      </c>
    </row>
    <row r="49">
      <c r="A49" t="s">
        <v>9</v>
      </c>
      <c r="B49" t="s">
        <v>368</v>
      </c>
      <c r="C49" t="s">
        <v>198</v>
      </c>
      <c r="D49" t="s">
        <v>369</v>
      </c>
      <c r="E49" t="s">
        <v>200</v>
      </c>
      <c r="F49" t="n">
        <v>13.6</v>
      </c>
      <c r="G49" t="n">
        <v>15.3</v>
      </c>
      <c r="H49" t="n">
        <v>16.5</v>
      </c>
      <c r="I49" t="n">
        <v>1.5</v>
      </c>
      <c r="J49" t="n">
        <v>1.3</v>
      </c>
      <c r="K49" t="n">
        <v>1.4</v>
      </c>
      <c r="L49" t="n">
        <v>1.1</v>
      </c>
      <c r="M49" t="n">
        <v>1.6</v>
      </c>
      <c r="N49" t="n">
        <v>1</v>
      </c>
      <c r="O49" t="n">
        <v>2.6</v>
      </c>
      <c r="P49" t="n">
        <v>2</v>
      </c>
      <c r="Q49" t="n">
        <v>1.5</v>
      </c>
      <c r="R49" t="n">
        <v>1.9</v>
      </c>
      <c r="S49" t="n">
        <v>1.9</v>
      </c>
      <c r="T49" t="n">
        <v>1.7</v>
      </c>
      <c r="U49" t="n">
        <v>2.2</v>
      </c>
      <c r="V49" t="n">
        <v>2</v>
      </c>
      <c r="W49" t="n">
        <v>1.9</v>
      </c>
      <c r="X49" t="n">
        <v>1.6</v>
      </c>
      <c r="Y49" t="n">
        <v>3.4</v>
      </c>
      <c r="Z49" t="n">
        <v>2.6</v>
      </c>
      <c r="AA49" t="n">
        <v>2.7</v>
      </c>
      <c r="AB49" t="n">
        <v>3.8</v>
      </c>
      <c r="AC49" t="n">
        <v>3.2</v>
      </c>
      <c r="AD49" t="n">
        <v>2.8</v>
      </c>
      <c r="AE49" t="n">
        <v>2.1</v>
      </c>
      <c r="AF49" t="n">
        <v>13</v>
      </c>
    </row>
    <row r="50">
      <c r="A50" t="s">
        <v>9</v>
      </c>
      <c r="B50" t="s">
        <v>370</v>
      </c>
      <c r="C50" t="s">
        <v>198</v>
      </c>
      <c r="D50" t="s">
        <v>371</v>
      </c>
      <c r="E50" t="s">
        <v>200</v>
      </c>
      <c r="F50" t="n">
        <v>61</v>
      </c>
      <c r="G50" t="n">
        <v>63.7</v>
      </c>
      <c r="H50" t="n">
        <v>62</v>
      </c>
      <c r="I50" t="n">
        <v>64.1</v>
      </c>
      <c r="J50" t="n">
        <v>60.9</v>
      </c>
      <c r="K50" t="n">
        <v>60.6</v>
      </c>
      <c r="L50" t="n">
        <v>64.7</v>
      </c>
      <c r="M50" t="n">
        <v>65.7</v>
      </c>
      <c r="N50" t="n">
        <v>66.6</v>
      </c>
      <c r="O50" t="n">
        <v>73.7</v>
      </c>
      <c r="P50" t="n">
        <v>81</v>
      </c>
      <c r="Q50" t="n">
        <v>90.3</v>
      </c>
      <c r="R50" t="n">
        <v>88.8</v>
      </c>
      <c r="S50" t="n">
        <v>74.1</v>
      </c>
      <c r="T50" t="n">
        <v>93.6</v>
      </c>
      <c r="U50" t="n">
        <v>90.6</v>
      </c>
      <c r="V50" t="n">
        <v>96.7</v>
      </c>
      <c r="W50" t="n">
        <v>94.4</v>
      </c>
      <c r="X50" t="n">
        <v>98.9</v>
      </c>
      <c r="Y50" t="n">
        <v>99.6</v>
      </c>
      <c r="Z50" t="n">
        <v>99.4</v>
      </c>
      <c r="AA50" t="n">
        <v>95.2</v>
      </c>
      <c r="AB50" t="n">
        <v>98.9</v>
      </c>
      <c r="AC50" t="n">
        <v>103.7</v>
      </c>
      <c r="AD50" t="n">
        <v>111</v>
      </c>
      <c r="AE50" t="n">
        <v>109.8</v>
      </c>
      <c r="AF50" t="n">
        <v>169.6</v>
      </c>
    </row>
    <row r="51">
      <c r="A51" t="s">
        <v>9</v>
      </c>
      <c r="B51" t="s">
        <v>372</v>
      </c>
      <c r="C51" t="s">
        <v>198</v>
      </c>
      <c r="D51" t="s">
        <v>373</v>
      </c>
      <c r="E51" t="s">
        <v>200</v>
      </c>
      <c r="F51" t="n">
        <v>54.3</v>
      </c>
      <c r="G51" t="n">
        <v>55.9</v>
      </c>
      <c r="H51" t="n">
        <v>66</v>
      </c>
      <c r="I51" t="n">
        <v>69.7</v>
      </c>
      <c r="J51" t="n">
        <v>72.1</v>
      </c>
      <c r="K51" t="n">
        <v>75.4</v>
      </c>
      <c r="L51" t="n">
        <v>77.4</v>
      </c>
      <c r="M51" t="n">
        <v>81.7</v>
      </c>
      <c r="N51" t="n">
        <v>85.4</v>
      </c>
      <c r="O51" t="n">
        <v>88.5</v>
      </c>
      <c r="P51" t="n">
        <v>89.3</v>
      </c>
      <c r="Q51" t="n">
        <v>99.4</v>
      </c>
      <c r="R51" t="n">
        <v>98.1</v>
      </c>
      <c r="S51" t="n">
        <v>107.9</v>
      </c>
      <c r="T51" t="n">
        <v>116.1</v>
      </c>
      <c r="U51" t="n">
        <v>114.4</v>
      </c>
      <c r="V51" t="n">
        <v>126.5</v>
      </c>
      <c r="W51" t="n">
        <v>121.8</v>
      </c>
      <c r="X51" t="n">
        <v>126.7</v>
      </c>
      <c r="Y51" t="n">
        <v>127</v>
      </c>
      <c r="Z51" t="n">
        <v>122.3</v>
      </c>
      <c r="AA51" t="n">
        <v>119.9</v>
      </c>
      <c r="AB51" t="n">
        <v>128.5</v>
      </c>
      <c r="AC51" t="n">
        <v>134.2</v>
      </c>
      <c r="AD51" t="n">
        <v>140.1</v>
      </c>
      <c r="AE51" t="n">
        <v>129.4</v>
      </c>
      <c r="AF51" t="n">
        <v>146.7</v>
      </c>
    </row>
    <row r="52">
      <c r="A52" t="s">
        <v>9</v>
      </c>
      <c r="B52" t="s">
        <v>374</v>
      </c>
      <c r="C52" t="s">
        <v>198</v>
      </c>
      <c r="D52" t="s">
        <v>375</v>
      </c>
      <c r="E52" t="s">
        <v>200</v>
      </c>
      <c r="F52" t="n">
        <v>8.3</v>
      </c>
      <c r="G52" t="n">
        <v>8.6</v>
      </c>
      <c r="H52" t="n">
        <v>9.3</v>
      </c>
      <c r="I52" t="n">
        <v>9.6</v>
      </c>
      <c r="J52" t="n">
        <v>10.1</v>
      </c>
      <c r="K52" t="n">
        <v>10.7</v>
      </c>
      <c r="L52" t="n">
        <v>10.7</v>
      </c>
      <c r="M52" t="n">
        <v>10.1</v>
      </c>
      <c r="N52" t="n">
        <v>10.6</v>
      </c>
      <c r="O52" t="n">
        <v>11.2</v>
      </c>
      <c r="P52" t="n">
        <v>11.4</v>
      </c>
      <c r="Q52" t="n">
        <v>12.9</v>
      </c>
      <c r="R52" t="n">
        <v>13.6</v>
      </c>
      <c r="S52" t="n">
        <v>15</v>
      </c>
      <c r="T52" t="n">
        <v>17</v>
      </c>
      <c r="U52" t="n">
        <v>17.4</v>
      </c>
      <c r="V52" t="n">
        <v>21.2</v>
      </c>
      <c r="W52" t="n">
        <v>21.9</v>
      </c>
      <c r="X52" t="n">
        <v>23.4</v>
      </c>
      <c r="Y52" t="n">
        <v>24.6</v>
      </c>
      <c r="Z52" t="n">
        <v>25.1</v>
      </c>
      <c r="AA52" t="n">
        <v>25.9</v>
      </c>
      <c r="AB52" t="n">
        <v>29.2</v>
      </c>
      <c r="AC52" t="n">
        <v>30.2</v>
      </c>
      <c r="AD52" t="n">
        <v>31.5</v>
      </c>
      <c r="AE52" t="n">
        <v>31.9</v>
      </c>
      <c r="AF52" t="n">
        <v>31.1</v>
      </c>
    </row>
    <row r="53">
      <c r="A53" t="s">
        <v>9</v>
      </c>
      <c r="B53" t="s">
        <v>376</v>
      </c>
      <c r="C53" t="s">
        <v>198</v>
      </c>
      <c r="D53" t="s">
        <v>377</v>
      </c>
      <c r="E53" t="s">
        <v>200</v>
      </c>
      <c r="F53" t="n">
        <v>6.5</v>
      </c>
      <c r="G53" t="n">
        <v>7</v>
      </c>
      <c r="H53" t="n">
        <v>6.9</v>
      </c>
      <c r="I53" t="n">
        <v>7.4</v>
      </c>
      <c r="J53" t="n">
        <v>6.9</v>
      </c>
      <c r="K53" t="n">
        <v>7.6</v>
      </c>
      <c r="L53" t="n">
        <v>8.1</v>
      </c>
      <c r="M53" t="n">
        <v>7.2</v>
      </c>
      <c r="N53" t="n">
        <v>7.9</v>
      </c>
      <c r="O53" t="n">
        <v>8</v>
      </c>
      <c r="P53" t="n">
        <v>9.3</v>
      </c>
      <c r="Q53" t="n">
        <v>10</v>
      </c>
      <c r="R53" t="n">
        <v>11</v>
      </c>
      <c r="S53" t="n">
        <v>10.5</v>
      </c>
      <c r="T53" t="n">
        <v>11.1</v>
      </c>
      <c r="U53" t="n">
        <v>11.9</v>
      </c>
      <c r="V53" t="n">
        <v>11.8</v>
      </c>
      <c r="W53" t="n">
        <v>12.3</v>
      </c>
      <c r="X53" t="n">
        <v>13.2</v>
      </c>
      <c r="Y53" t="n">
        <v>13.2</v>
      </c>
      <c r="Z53" t="n">
        <v>32.4</v>
      </c>
      <c r="AA53" t="n">
        <v>13.9</v>
      </c>
      <c r="AB53" t="n">
        <v>2.4</v>
      </c>
      <c r="AC53" t="n">
        <v>16.5</v>
      </c>
      <c r="AD53" t="n">
        <v>19.5</v>
      </c>
      <c r="AE53" t="n">
        <v>12.2</v>
      </c>
      <c r="AF53" t="n">
        <v>13.8</v>
      </c>
    </row>
    <row r="54">
      <c r="A54" t="s">
        <v>9</v>
      </c>
      <c r="B54" t="s">
        <v>378</v>
      </c>
      <c r="C54" t="s">
        <v>198</v>
      </c>
      <c r="D54" t="s">
        <v>379</v>
      </c>
      <c r="E54" t="s">
        <v>200</v>
      </c>
      <c r="F54" t="n">
        <v>25.6</v>
      </c>
      <c r="G54" t="n">
        <v>27.1</v>
      </c>
      <c r="H54" t="n">
        <v>28.1</v>
      </c>
      <c r="I54" t="n">
        <v>30.5</v>
      </c>
      <c r="J54" t="n">
        <v>28.6</v>
      </c>
      <c r="K54" t="n">
        <v>33.3</v>
      </c>
      <c r="L54" t="n">
        <v>33.9</v>
      </c>
      <c r="M54" t="n">
        <v>32.3</v>
      </c>
      <c r="N54" t="n">
        <v>36.8</v>
      </c>
      <c r="O54" t="n">
        <v>40.8</v>
      </c>
      <c r="P54" t="n">
        <v>39.5</v>
      </c>
      <c r="Q54" t="n">
        <v>40.6</v>
      </c>
      <c r="R54" t="n">
        <v>42.3</v>
      </c>
      <c r="S54" t="n">
        <v>37.2</v>
      </c>
      <c r="T54" t="n">
        <v>42.9</v>
      </c>
      <c r="U54" t="n">
        <v>47.9</v>
      </c>
      <c r="V54" t="n">
        <v>53.7</v>
      </c>
      <c r="W54" t="n">
        <v>51</v>
      </c>
      <c r="X54" t="n">
        <v>54.6</v>
      </c>
      <c r="Y54" t="n">
        <v>52.5</v>
      </c>
      <c r="Z54" t="n">
        <v>73.8</v>
      </c>
      <c r="AA54" t="n">
        <v>50.5</v>
      </c>
      <c r="AB54" t="n">
        <v>42.5</v>
      </c>
      <c r="AC54" t="n">
        <v>56.8</v>
      </c>
      <c r="AD54" t="n">
        <v>64.8</v>
      </c>
      <c r="AE54" t="n">
        <v>53.1</v>
      </c>
      <c r="AF54" t="n">
        <v>47.3</v>
      </c>
    </row>
    <row r="55">
      <c r="A55" t="s">
        <v>9</v>
      </c>
      <c r="B55" t="s">
        <v>380</v>
      </c>
      <c r="C55" t="s">
        <v>198</v>
      </c>
      <c r="D55" t="s">
        <v>381</v>
      </c>
      <c r="E55" t="s">
        <v>200</v>
      </c>
      <c r="F55" t="n">
        <v>19.1</v>
      </c>
      <c r="G55" t="n">
        <v>20.1</v>
      </c>
      <c r="H55" t="n">
        <v>21.2</v>
      </c>
      <c r="I55" t="n">
        <v>23.1</v>
      </c>
      <c r="J55" t="n">
        <v>21.7</v>
      </c>
      <c r="K55" t="n">
        <v>25.7</v>
      </c>
      <c r="L55" t="n">
        <v>25.8</v>
      </c>
      <c r="M55" t="n">
        <v>25.1</v>
      </c>
      <c r="N55" t="n">
        <v>28.9</v>
      </c>
      <c r="O55" t="n">
        <v>32.8</v>
      </c>
      <c r="P55" t="n">
        <v>30.2</v>
      </c>
      <c r="Q55" t="n">
        <v>30.6</v>
      </c>
      <c r="R55" t="n">
        <v>31.3</v>
      </c>
      <c r="S55" t="n">
        <v>26.7</v>
      </c>
      <c r="T55" t="n">
        <v>31.8</v>
      </c>
      <c r="U55" t="n">
        <v>36</v>
      </c>
      <c r="V55" t="n">
        <v>41.9</v>
      </c>
      <c r="W55" t="n">
        <v>38.7</v>
      </c>
      <c r="X55" t="n">
        <v>41.4</v>
      </c>
      <c r="Y55" t="n">
        <v>39.3</v>
      </c>
      <c r="Z55" t="n">
        <v>41.4</v>
      </c>
      <c r="AA55" t="n">
        <v>36.6</v>
      </c>
      <c r="AB55" t="n">
        <v>40.1</v>
      </c>
      <c r="AC55" t="n">
        <v>40.3</v>
      </c>
      <c r="AD55" t="n">
        <v>45.3</v>
      </c>
      <c r="AE55" t="n">
        <v>40.9</v>
      </c>
      <c r="AF55" t="n">
        <v>33.5</v>
      </c>
    </row>
    <row r="56">
      <c r="A56" t="s">
        <v>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</v>
      </c>
      <c r="B57" t="s">
        <v>384</v>
      </c>
      <c r="C57" t="s">
        <v>198</v>
      </c>
      <c r="D57" t="s">
        <v>385</v>
      </c>
      <c r="E57" t="s">
        <v>200</v>
      </c>
      <c r="F57" t="n">
        <v>4191.9</v>
      </c>
      <c r="G57" t="n">
        <v>4187.2</v>
      </c>
      <c r="H57" t="n">
        <v>4337.6</v>
      </c>
      <c r="I57" t="n">
        <v>4746.8</v>
      </c>
      <c r="J57" t="n">
        <v>4864.9</v>
      </c>
      <c r="K57" t="n">
        <v>5611.4</v>
      </c>
      <c r="L57" t="n">
        <v>5266.7</v>
      </c>
      <c r="M57" t="n">
        <v>5334.9</v>
      </c>
      <c r="N57" t="n">
        <v>5566</v>
      </c>
      <c r="O57" t="n">
        <v>5664.8</v>
      </c>
      <c r="P57" t="n">
        <v>5926</v>
      </c>
      <c r="Q57" t="n">
        <v>5463.3</v>
      </c>
      <c r="R57" t="n">
        <v>6123.8</v>
      </c>
      <c r="S57" t="n">
        <v>6603.2</v>
      </c>
      <c r="T57" t="n">
        <v>5344.8</v>
      </c>
      <c r="U57" t="n">
        <v>5637.5</v>
      </c>
      <c r="V57" t="n">
        <v>6535.4</v>
      </c>
      <c r="W57" t="n">
        <v>6323.5</v>
      </c>
      <c r="X57" t="n">
        <v>6372.3</v>
      </c>
      <c r="Y57" t="n">
        <v>6061.9</v>
      </c>
      <c r="Z57" t="n">
        <v>5974.2</v>
      </c>
      <c r="AA57" t="n">
        <v>7479.4</v>
      </c>
      <c r="AB57" t="n">
        <v>8620.3</v>
      </c>
      <c r="AC57" t="n">
        <v>8701.3</v>
      </c>
      <c r="AD57" t="n">
        <v>8731.1</v>
      </c>
      <c r="AE57" t="n">
        <v>7839</v>
      </c>
      <c r="AF57" t="n">
        <v>8288.5</v>
      </c>
    </row>
    <row r="58">
      <c r="A58" t="s">
        <v>9</v>
      </c>
      <c r="B58" t="s">
        <v>386</v>
      </c>
      <c r="C58" t="s">
        <v>198</v>
      </c>
      <c r="D58" t="s">
        <v>387</v>
      </c>
      <c r="E58" t="s">
        <v>200</v>
      </c>
      <c r="F58" t="n">
        <v>4191.9</v>
      </c>
      <c r="G58" t="n">
        <v>4187.2</v>
      </c>
      <c r="H58" t="n">
        <v>4337.6</v>
      </c>
      <c r="I58" t="n">
        <v>4746.8</v>
      </c>
      <c r="J58" t="n">
        <v>4864.9</v>
      </c>
      <c r="K58" t="n">
        <v>5611.4</v>
      </c>
      <c r="L58" t="n">
        <v>5266.7</v>
      </c>
      <c r="M58" t="n">
        <v>5334.9</v>
      </c>
      <c r="N58" t="n">
        <v>5566</v>
      </c>
      <c r="O58" t="n">
        <v>5664.8</v>
      </c>
      <c r="P58" t="n">
        <v>5926</v>
      </c>
      <c r="Q58" t="n">
        <v>5463.3</v>
      </c>
      <c r="R58" t="n">
        <v>6123.8</v>
      </c>
      <c r="S58" t="n">
        <v>6603.2</v>
      </c>
      <c r="T58" t="n">
        <v>5344.8</v>
      </c>
      <c r="U58" t="n">
        <v>5637.5</v>
      </c>
      <c r="V58" t="n">
        <v>6535.4</v>
      </c>
      <c r="W58" t="n">
        <v>6323.5</v>
      </c>
      <c r="X58" t="n">
        <v>6372.3</v>
      </c>
      <c r="Y58" t="n">
        <v>6061.9</v>
      </c>
      <c r="Z58" t="n">
        <v>5974.2</v>
      </c>
      <c r="AA58" t="n">
        <v>7479.4</v>
      </c>
      <c r="AB58" t="n">
        <v>8620.3</v>
      </c>
      <c r="AC58" t="n">
        <v>8701.3</v>
      </c>
      <c r="AD58" t="n">
        <v>8731.1</v>
      </c>
      <c r="AE58" t="n">
        <v>7839</v>
      </c>
      <c r="AF58" t="n">
        <v>8288.5</v>
      </c>
    </row>
    <row r="59">
      <c r="A59" t="s">
        <v>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11</v>
      </c>
      <c r="B2" t="s">
        <v>197</v>
      </c>
      <c r="C2" t="s">
        <v>198</v>
      </c>
      <c r="D2" t="s">
        <v>199</v>
      </c>
      <c r="E2" t="s">
        <v>200</v>
      </c>
      <c r="F2" t="n">
        <v>309.2</v>
      </c>
      <c r="G2" t="n">
        <v>349.6</v>
      </c>
      <c r="H2" t="n">
        <v>373.9</v>
      </c>
      <c r="I2" t="n">
        <v>368.3</v>
      </c>
      <c r="J2" t="n">
        <v>383.9</v>
      </c>
      <c r="K2" t="n">
        <v>402.9</v>
      </c>
      <c r="L2" t="n">
        <v>418.8</v>
      </c>
      <c r="M2" t="n">
        <v>394.7</v>
      </c>
      <c r="N2" t="n">
        <v>407.2</v>
      </c>
      <c r="O2" t="n">
        <v>410</v>
      </c>
      <c r="P2" t="n">
        <v>432.5</v>
      </c>
      <c r="Q2" t="n">
        <v>451.5</v>
      </c>
      <c r="R2" t="n">
        <v>468.7</v>
      </c>
      <c r="S2" t="n">
        <v>521.9</v>
      </c>
      <c r="T2" t="n">
        <v>538.7</v>
      </c>
      <c r="U2" t="n">
        <v>553.7</v>
      </c>
      <c r="V2" t="n">
        <v>656.8</v>
      </c>
      <c r="W2" t="n">
        <v>735.8</v>
      </c>
      <c r="X2" t="n">
        <v>734.1</v>
      </c>
      <c r="Y2" t="n">
        <v>642</v>
      </c>
      <c r="Z2" t="n">
        <v>612.2</v>
      </c>
      <c r="AA2" t="n">
        <v>601.7</v>
      </c>
      <c r="AB2" t="n">
        <v>813</v>
      </c>
      <c r="AC2" t="n">
        <v>898.7</v>
      </c>
      <c r="AD2" t="n">
        <v>922.2</v>
      </c>
      <c r="AE2" t="n">
        <v>1010.1</v>
      </c>
      <c r="AF2" t="n">
        <v>1393.3</v>
      </c>
    </row>
    <row r="3">
      <c r="A3" t="s">
        <v>11</v>
      </c>
      <c r="B3" t="s">
        <v>276</v>
      </c>
      <c r="C3" t="s">
        <v>198</v>
      </c>
      <c r="D3" t="s">
        <v>277</v>
      </c>
      <c r="E3" t="s">
        <v>200</v>
      </c>
      <c r="F3" t="n">
        <v>88.2</v>
      </c>
      <c r="G3" t="n">
        <v>96.1</v>
      </c>
      <c r="H3" t="n">
        <v>96.1</v>
      </c>
      <c r="I3" t="n">
        <v>81.4</v>
      </c>
      <c r="J3" t="n">
        <v>80.6</v>
      </c>
      <c r="K3" t="n">
        <v>97.2</v>
      </c>
      <c r="L3" t="n">
        <v>112.9</v>
      </c>
      <c r="M3" t="n">
        <v>74.5</v>
      </c>
      <c r="N3" t="n">
        <v>79.9</v>
      </c>
      <c r="O3" t="n">
        <v>101.6</v>
      </c>
      <c r="P3" t="n">
        <v>130.1</v>
      </c>
      <c r="Q3" t="n">
        <v>149.6</v>
      </c>
      <c r="R3" t="n">
        <v>195.3</v>
      </c>
      <c r="S3" t="n">
        <v>233.5</v>
      </c>
      <c r="T3" t="n">
        <v>220.8</v>
      </c>
      <c r="U3" t="n">
        <v>239.4</v>
      </c>
      <c r="V3" t="n">
        <v>195.4</v>
      </c>
      <c r="W3" t="n">
        <v>190.7</v>
      </c>
      <c r="X3" t="n">
        <v>318.4</v>
      </c>
      <c r="Y3" t="n">
        <v>304.2</v>
      </c>
      <c r="Z3" t="n">
        <v>210.1</v>
      </c>
      <c r="AA3" t="n">
        <v>179.2</v>
      </c>
      <c r="AB3" t="n">
        <v>199.5</v>
      </c>
      <c r="AC3" t="n">
        <v>235</v>
      </c>
      <c r="AD3" t="n">
        <v>211.8</v>
      </c>
      <c r="AE3" t="n">
        <v>154.1</v>
      </c>
      <c r="AF3" t="n">
        <v>223.3</v>
      </c>
    </row>
    <row r="4">
      <c r="A4" t="s">
        <v>11</v>
      </c>
      <c r="B4" t="s">
        <v>278</v>
      </c>
      <c r="C4" t="s">
        <v>198</v>
      </c>
      <c r="D4" t="s">
        <v>279</v>
      </c>
      <c r="E4" t="s">
        <v>200</v>
      </c>
      <c r="F4" t="n">
        <v>2765.2</v>
      </c>
      <c r="G4" t="n">
        <v>3199.9</v>
      </c>
      <c r="H4" t="n">
        <v>3246.7</v>
      </c>
      <c r="I4" t="n">
        <v>3054.4</v>
      </c>
      <c r="J4" t="n">
        <v>2788</v>
      </c>
      <c r="K4" t="n">
        <v>3678.8</v>
      </c>
      <c r="L4" t="n">
        <v>3773.5</v>
      </c>
      <c r="M4" t="n">
        <v>3399.8</v>
      </c>
      <c r="N4" t="n">
        <v>3637.5</v>
      </c>
      <c r="O4" t="n">
        <v>3209.5</v>
      </c>
      <c r="P4" t="n">
        <v>3539</v>
      </c>
      <c r="Q4" t="n">
        <v>4354.7</v>
      </c>
      <c r="R4" t="n">
        <v>4290</v>
      </c>
      <c r="S4" t="n">
        <v>4367.1</v>
      </c>
      <c r="T4" t="n">
        <v>3901.8</v>
      </c>
      <c r="U4" t="n">
        <v>3790.3</v>
      </c>
      <c r="V4" t="n">
        <v>4054.4</v>
      </c>
      <c r="W4" t="n">
        <v>4466.8</v>
      </c>
      <c r="X4" t="n">
        <v>5006.1</v>
      </c>
      <c r="Y4" t="n">
        <v>4626.6</v>
      </c>
      <c r="Z4" t="n">
        <v>4973.3</v>
      </c>
      <c r="AA4" t="n">
        <v>5282.2</v>
      </c>
      <c r="AB4" t="n">
        <v>5535.3</v>
      </c>
      <c r="AC4" t="n">
        <v>5726.7</v>
      </c>
      <c r="AD4" t="n">
        <v>5628.5</v>
      </c>
      <c r="AE4" t="n">
        <v>5388.5</v>
      </c>
      <c r="AF4" t="n">
        <v>6521.8</v>
      </c>
    </row>
    <row r="5">
      <c r="A5" t="s">
        <v>11</v>
      </c>
      <c r="B5" t="s">
        <v>280</v>
      </c>
      <c r="C5" t="s">
        <v>198</v>
      </c>
      <c r="D5" t="s">
        <v>281</v>
      </c>
      <c r="E5" t="s">
        <v>200</v>
      </c>
      <c r="F5" t="n">
        <v>342.4</v>
      </c>
      <c r="G5" t="n">
        <v>359.9</v>
      </c>
      <c r="H5" t="n">
        <v>332.1</v>
      </c>
      <c r="I5" t="n">
        <v>333.4</v>
      </c>
      <c r="J5" t="n">
        <v>272.3</v>
      </c>
      <c r="K5" t="n">
        <v>362.2</v>
      </c>
      <c r="L5" t="n">
        <v>335.5</v>
      </c>
      <c r="M5" t="n">
        <v>374.3</v>
      </c>
      <c r="N5" t="n">
        <v>363.9</v>
      </c>
      <c r="O5" t="n">
        <v>391.2</v>
      </c>
      <c r="P5" t="n">
        <v>347.3</v>
      </c>
      <c r="Q5" t="n">
        <v>377.7</v>
      </c>
      <c r="R5" t="n">
        <v>392.5</v>
      </c>
      <c r="S5" t="n">
        <v>443.8</v>
      </c>
      <c r="T5" t="n">
        <v>427.1</v>
      </c>
      <c r="U5" t="n">
        <v>477.6</v>
      </c>
      <c r="V5" t="n">
        <v>430.1</v>
      </c>
      <c r="W5" t="n">
        <v>463.9</v>
      </c>
      <c r="X5" t="n">
        <v>450.3</v>
      </c>
      <c r="Y5" t="n">
        <v>575.8</v>
      </c>
      <c r="Z5" t="n">
        <v>593</v>
      </c>
      <c r="AA5" t="n">
        <v>648.5</v>
      </c>
      <c r="AB5" t="n">
        <v>615.7</v>
      </c>
      <c r="AC5" t="n">
        <v>778.9</v>
      </c>
      <c r="AD5" t="n">
        <v>676.3</v>
      </c>
      <c r="AE5" t="n">
        <v>704.5</v>
      </c>
      <c r="AF5" t="n">
        <v>753.4</v>
      </c>
    </row>
    <row r="6">
      <c r="A6" t="s">
        <v>11</v>
      </c>
      <c r="B6" t="s">
        <v>282</v>
      </c>
      <c r="C6" t="s">
        <v>198</v>
      </c>
      <c r="D6" t="s">
        <v>283</v>
      </c>
      <c r="E6" t="s">
        <v>200</v>
      </c>
      <c r="F6" t="n">
        <v>97.1</v>
      </c>
      <c r="G6" t="n">
        <v>103.3</v>
      </c>
      <c r="H6" t="n">
        <v>102.1</v>
      </c>
      <c r="I6" t="n">
        <v>118.5</v>
      </c>
      <c r="J6" t="n">
        <v>75</v>
      </c>
      <c r="K6" t="n">
        <v>109.6</v>
      </c>
      <c r="L6" t="n">
        <v>120.3</v>
      </c>
      <c r="M6" t="n">
        <v>92.1</v>
      </c>
      <c r="N6" t="n">
        <v>57.6</v>
      </c>
      <c r="O6" t="n">
        <v>54.9</v>
      </c>
      <c r="P6" t="n">
        <v>56.1</v>
      </c>
      <c r="Q6" t="n">
        <v>53</v>
      </c>
      <c r="R6" t="n">
        <v>52.3</v>
      </c>
      <c r="S6" t="n">
        <v>57.7</v>
      </c>
      <c r="T6" t="n">
        <v>36.8</v>
      </c>
      <c r="U6" t="n">
        <v>42.8</v>
      </c>
      <c r="V6" t="n">
        <v>49.8</v>
      </c>
      <c r="W6" t="n">
        <v>93.5</v>
      </c>
      <c r="X6" t="n">
        <v>66.6</v>
      </c>
      <c r="Y6" t="n">
        <v>62.5</v>
      </c>
      <c r="Z6" t="n">
        <v>87.5</v>
      </c>
      <c r="AA6" t="n">
        <v>68.2</v>
      </c>
      <c r="AB6" t="n">
        <v>56.4</v>
      </c>
      <c r="AC6" t="n">
        <v>47.3</v>
      </c>
      <c r="AD6" t="n">
        <v>51.6</v>
      </c>
      <c r="AE6" t="n">
        <v>53.4</v>
      </c>
      <c r="AF6" t="n">
        <v>53.9</v>
      </c>
    </row>
    <row r="7">
      <c r="A7" t="s">
        <v>11</v>
      </c>
      <c r="B7" t="s">
        <v>284</v>
      </c>
      <c r="C7" t="s">
        <v>198</v>
      </c>
      <c r="D7" t="s">
        <v>285</v>
      </c>
      <c r="E7" t="s">
        <v>200</v>
      </c>
      <c r="F7" t="n">
        <v>438.7</v>
      </c>
      <c r="G7" t="n">
        <v>615.3</v>
      </c>
      <c r="H7" t="n">
        <v>567.4</v>
      </c>
      <c r="I7" t="n">
        <v>544.5</v>
      </c>
      <c r="J7" t="n">
        <v>523.5</v>
      </c>
      <c r="K7" t="n">
        <v>622.7</v>
      </c>
      <c r="L7" t="n">
        <v>776.7</v>
      </c>
      <c r="M7" t="n">
        <v>687</v>
      </c>
      <c r="N7" t="n">
        <v>641.7</v>
      </c>
      <c r="O7" t="n">
        <v>466</v>
      </c>
      <c r="P7" t="n">
        <v>461.9</v>
      </c>
      <c r="Q7" t="n">
        <v>649.7</v>
      </c>
      <c r="R7" t="n">
        <v>619.7</v>
      </c>
      <c r="S7" t="n">
        <v>487.9</v>
      </c>
      <c r="T7" t="n">
        <v>493</v>
      </c>
      <c r="U7" t="n">
        <v>396.6</v>
      </c>
      <c r="V7" t="n">
        <v>467.5</v>
      </c>
      <c r="W7" t="n">
        <v>599.7</v>
      </c>
      <c r="X7" t="n">
        <v>498.9</v>
      </c>
      <c r="Y7" t="n">
        <v>373.4</v>
      </c>
      <c r="Z7" t="n">
        <v>555.6</v>
      </c>
      <c r="AA7" t="n">
        <v>466.3</v>
      </c>
      <c r="AB7" t="n">
        <v>466.7</v>
      </c>
      <c r="AC7" t="n">
        <v>537.8</v>
      </c>
      <c r="AD7" t="n">
        <v>586.2</v>
      </c>
      <c r="AE7" t="n">
        <v>662.1</v>
      </c>
      <c r="AF7" t="n">
        <v>721.3</v>
      </c>
    </row>
    <row r="8">
      <c r="A8" t="s">
        <v>11</v>
      </c>
      <c r="B8" t="s">
        <v>286</v>
      </c>
      <c r="C8" t="s">
        <v>198</v>
      </c>
      <c r="D8" t="s">
        <v>287</v>
      </c>
      <c r="E8" t="s">
        <v>200</v>
      </c>
      <c r="F8" t="n">
        <v>63.5</v>
      </c>
      <c r="G8" t="n">
        <v>48.4</v>
      </c>
      <c r="H8" t="n">
        <v>45.1</v>
      </c>
      <c r="I8" t="n">
        <v>29.2</v>
      </c>
      <c r="J8" t="n">
        <v>91.7</v>
      </c>
      <c r="K8" t="n">
        <v>154.7</v>
      </c>
      <c r="L8" t="n">
        <v>46.5</v>
      </c>
      <c r="M8" t="n">
        <v>40.8</v>
      </c>
      <c r="N8" t="n">
        <v>141.9</v>
      </c>
      <c r="O8" t="n">
        <v>170.1</v>
      </c>
      <c r="P8" t="n">
        <v>170.4</v>
      </c>
      <c r="Q8" t="n">
        <v>62.1</v>
      </c>
      <c r="R8" t="n">
        <v>278.6</v>
      </c>
      <c r="S8" t="n">
        <v>178.9</v>
      </c>
      <c r="T8" t="n">
        <v>116.2</v>
      </c>
      <c r="U8" t="n">
        <v>115.8</v>
      </c>
      <c r="V8" t="n">
        <v>135.4</v>
      </c>
      <c r="W8" t="n">
        <v>81.7</v>
      </c>
      <c r="X8" t="n">
        <v>111.4</v>
      </c>
      <c r="Y8" t="n">
        <v>113.1</v>
      </c>
      <c r="Z8" t="n">
        <v>150.7</v>
      </c>
      <c r="AA8" t="n">
        <v>137.4</v>
      </c>
      <c r="AB8" t="n">
        <v>201.9</v>
      </c>
      <c r="AC8" t="n">
        <v>214.5</v>
      </c>
      <c r="AD8" t="n">
        <v>164.4</v>
      </c>
      <c r="AE8" t="n">
        <v>164.9</v>
      </c>
      <c r="AF8" t="n">
        <v>271.9</v>
      </c>
    </row>
    <row r="9">
      <c r="A9" t="s">
        <v>11</v>
      </c>
      <c r="B9" t="s">
        <v>288</v>
      </c>
      <c r="C9" t="s">
        <v>198</v>
      </c>
      <c r="D9" t="s">
        <v>289</v>
      </c>
      <c r="E9" t="s">
        <v>200</v>
      </c>
      <c r="F9" t="n">
        <v>110.6</v>
      </c>
      <c r="G9" t="n">
        <v>176</v>
      </c>
      <c r="H9" t="n">
        <v>179.4</v>
      </c>
      <c r="I9" t="n">
        <v>159.4</v>
      </c>
      <c r="J9" t="n">
        <v>215.8</v>
      </c>
      <c r="K9" t="n">
        <v>229.7</v>
      </c>
      <c r="L9" t="n">
        <v>219.4</v>
      </c>
      <c r="M9" t="n">
        <v>127.6</v>
      </c>
      <c r="N9" t="n">
        <v>184.9</v>
      </c>
      <c r="O9" t="n">
        <v>208.8</v>
      </c>
      <c r="P9" t="n">
        <v>179.7</v>
      </c>
      <c r="Q9" t="n">
        <v>189.5</v>
      </c>
      <c r="R9" t="n">
        <v>336.2</v>
      </c>
      <c r="S9" t="n">
        <v>323.9</v>
      </c>
      <c r="T9" t="n">
        <v>226.1</v>
      </c>
      <c r="U9" t="n">
        <v>279.2</v>
      </c>
      <c r="V9" t="n">
        <v>313.9</v>
      </c>
      <c r="W9" t="n">
        <v>326.4</v>
      </c>
      <c r="X9" t="n">
        <v>432.7</v>
      </c>
      <c r="Y9" t="n">
        <v>285.5</v>
      </c>
      <c r="Z9" t="n">
        <v>301.1</v>
      </c>
      <c r="AA9" t="n">
        <v>343.7</v>
      </c>
      <c r="AB9" t="n">
        <v>388.3</v>
      </c>
      <c r="AC9" t="n">
        <v>426.9</v>
      </c>
      <c r="AD9" t="n">
        <v>302.4</v>
      </c>
      <c r="AE9" t="n">
        <v>279.2</v>
      </c>
      <c r="AF9" t="n">
        <v>327.8</v>
      </c>
    </row>
    <row r="10">
      <c r="A10" t="s">
        <v>11</v>
      </c>
      <c r="B10" t="s">
        <v>290</v>
      </c>
      <c r="C10" t="s">
        <v>198</v>
      </c>
      <c r="D10" t="s">
        <v>291</v>
      </c>
      <c r="E10" t="s">
        <v>200</v>
      </c>
      <c r="F10" t="n">
        <v>192.5</v>
      </c>
      <c r="G10" t="n">
        <v>267.6</v>
      </c>
      <c r="H10" t="n">
        <v>247.2</v>
      </c>
      <c r="I10" t="n">
        <v>230.4</v>
      </c>
      <c r="J10" t="n">
        <v>257</v>
      </c>
      <c r="K10" t="n">
        <v>320.7</v>
      </c>
      <c r="L10" t="n">
        <v>305.1</v>
      </c>
      <c r="M10" t="n">
        <v>218.2</v>
      </c>
      <c r="N10" t="n">
        <v>295</v>
      </c>
      <c r="O10" t="n">
        <v>296.3</v>
      </c>
      <c r="P10" t="n">
        <v>234.5</v>
      </c>
      <c r="Q10" t="n">
        <v>282.4</v>
      </c>
      <c r="R10" t="n">
        <v>468.9</v>
      </c>
      <c r="S10" t="n">
        <v>436.4</v>
      </c>
      <c r="T10" t="n">
        <v>347.4</v>
      </c>
      <c r="U10" t="n">
        <v>356.7</v>
      </c>
      <c r="V10" t="n">
        <v>393.4</v>
      </c>
      <c r="W10" t="n">
        <v>434.6</v>
      </c>
      <c r="X10" t="n">
        <v>589.5</v>
      </c>
      <c r="Y10" t="n">
        <v>420.5</v>
      </c>
      <c r="Z10" t="n">
        <v>464.1</v>
      </c>
      <c r="AA10" t="n">
        <v>497</v>
      </c>
      <c r="AB10" t="n">
        <v>665.6</v>
      </c>
      <c r="AC10" t="n">
        <v>660.7</v>
      </c>
      <c r="AD10" t="n">
        <v>533.8</v>
      </c>
      <c r="AE10" t="n">
        <v>647.9</v>
      </c>
      <c r="AF10" t="n">
        <v>526.9</v>
      </c>
    </row>
    <row r="11">
      <c r="A11" t="s">
        <v>11</v>
      </c>
      <c r="B11" t="s">
        <v>292</v>
      </c>
      <c r="C11" t="s">
        <v>198</v>
      </c>
      <c r="D11" t="s">
        <v>293</v>
      </c>
      <c r="E11" t="s">
        <v>200</v>
      </c>
      <c r="F11" t="n">
        <v>81.9</v>
      </c>
      <c r="G11" t="n">
        <v>91.6</v>
      </c>
      <c r="H11" t="n">
        <v>67.8</v>
      </c>
      <c r="I11" t="n">
        <v>71</v>
      </c>
      <c r="J11" t="n">
        <v>41.2</v>
      </c>
      <c r="K11" t="n">
        <v>91</v>
      </c>
      <c r="L11" t="n">
        <v>85.7</v>
      </c>
      <c r="M11" t="n">
        <v>90.6</v>
      </c>
      <c r="N11" t="n">
        <v>110.1</v>
      </c>
      <c r="O11" t="n">
        <v>87.5</v>
      </c>
      <c r="P11" t="n">
        <v>54.8</v>
      </c>
      <c r="Q11" t="n">
        <v>92.9</v>
      </c>
      <c r="R11" t="n">
        <v>132.7</v>
      </c>
      <c r="S11" t="n">
        <v>112.5</v>
      </c>
      <c r="T11" t="n">
        <v>121.3</v>
      </c>
      <c r="U11" t="n">
        <v>77.5</v>
      </c>
      <c r="V11" t="n">
        <v>79.5</v>
      </c>
      <c r="W11" t="n">
        <v>108.2</v>
      </c>
      <c r="X11" t="n">
        <v>156.8</v>
      </c>
      <c r="Y11" t="n">
        <v>135</v>
      </c>
      <c r="Z11" t="n">
        <v>163</v>
      </c>
      <c r="AA11" t="n">
        <v>153.3</v>
      </c>
      <c r="AB11" t="n">
        <v>277.3</v>
      </c>
      <c r="AC11" t="n">
        <v>233.8</v>
      </c>
      <c r="AD11" t="n">
        <v>231.4</v>
      </c>
      <c r="AE11" t="n">
        <v>368.7</v>
      </c>
      <c r="AF11" t="n">
        <v>199.1</v>
      </c>
    </row>
    <row r="12">
      <c r="A12" t="s">
        <v>11</v>
      </c>
      <c r="B12" t="s">
        <v>294</v>
      </c>
      <c r="C12" t="s">
        <v>198</v>
      </c>
      <c r="D12" t="s">
        <v>295</v>
      </c>
      <c r="E12" t="s">
        <v>200</v>
      </c>
      <c r="F12" t="n">
        <v>330</v>
      </c>
      <c r="G12" t="n">
        <v>395.9</v>
      </c>
      <c r="H12" t="n">
        <v>407.2</v>
      </c>
      <c r="I12" t="n">
        <v>375.7</v>
      </c>
      <c r="J12" t="n">
        <v>326.8</v>
      </c>
      <c r="K12" t="n">
        <v>424.4</v>
      </c>
      <c r="L12" t="n">
        <v>434.7</v>
      </c>
      <c r="M12" t="n">
        <v>373.7</v>
      </c>
      <c r="N12" t="n">
        <v>307.3</v>
      </c>
      <c r="O12" t="n">
        <v>328.6</v>
      </c>
      <c r="P12" t="n">
        <v>407.7</v>
      </c>
      <c r="Q12" t="n">
        <v>522.9</v>
      </c>
      <c r="R12" t="n">
        <v>455</v>
      </c>
      <c r="S12" t="n">
        <v>432.9</v>
      </c>
      <c r="T12" t="n">
        <v>378.7</v>
      </c>
      <c r="U12" t="n">
        <v>423.3</v>
      </c>
      <c r="V12" t="n">
        <v>393.7</v>
      </c>
      <c r="W12" t="n">
        <v>405.7</v>
      </c>
      <c r="X12" t="n">
        <v>419.5</v>
      </c>
      <c r="Y12" t="n">
        <v>462.8</v>
      </c>
      <c r="Z12" t="n">
        <v>518.4</v>
      </c>
      <c r="AA12" t="n">
        <v>520.6</v>
      </c>
      <c r="AB12" t="n">
        <v>543.4</v>
      </c>
      <c r="AC12" t="n">
        <v>613.4</v>
      </c>
      <c r="AD12" t="n">
        <v>569.8</v>
      </c>
      <c r="AE12" t="n">
        <v>472.5</v>
      </c>
      <c r="AF12" t="n">
        <v>616.3</v>
      </c>
    </row>
    <row r="13">
      <c r="A13" t="s">
        <v>11</v>
      </c>
      <c r="B13" t="s">
        <v>296</v>
      </c>
      <c r="C13" t="s">
        <v>198</v>
      </c>
      <c r="D13" t="s">
        <v>297</v>
      </c>
      <c r="E13" t="s">
        <v>200</v>
      </c>
      <c r="F13" t="n">
        <v>455.9</v>
      </c>
      <c r="G13" t="n">
        <v>653.8</v>
      </c>
      <c r="H13" t="n">
        <v>658.9</v>
      </c>
      <c r="I13" t="n">
        <v>625.5</v>
      </c>
      <c r="J13" t="n">
        <v>484.7</v>
      </c>
      <c r="K13" t="n">
        <v>645.2</v>
      </c>
      <c r="L13" t="n">
        <v>693.6</v>
      </c>
      <c r="M13" t="n">
        <v>694.4</v>
      </c>
      <c r="N13" t="n">
        <v>706.7</v>
      </c>
      <c r="O13" t="n">
        <v>592</v>
      </c>
      <c r="P13" t="n">
        <v>735.6</v>
      </c>
      <c r="Q13" t="n">
        <v>973</v>
      </c>
      <c r="R13" t="n">
        <v>1135.8</v>
      </c>
      <c r="S13" t="n">
        <v>1025.7</v>
      </c>
      <c r="T13" t="n">
        <v>1073.6</v>
      </c>
      <c r="U13" t="n">
        <v>793.6</v>
      </c>
      <c r="V13" t="n">
        <v>754</v>
      </c>
      <c r="W13" t="n">
        <v>949.1</v>
      </c>
      <c r="X13" t="n">
        <v>1160.9</v>
      </c>
      <c r="Y13" t="n">
        <v>1136.1</v>
      </c>
      <c r="Z13" t="n">
        <v>1172.5</v>
      </c>
      <c r="AA13" t="n">
        <v>1367.1</v>
      </c>
      <c r="AB13" t="n">
        <v>1425.8</v>
      </c>
      <c r="AC13" t="n">
        <v>1206.8</v>
      </c>
      <c r="AD13" t="n">
        <v>1337.1</v>
      </c>
      <c r="AE13" t="n">
        <v>1027.6</v>
      </c>
      <c r="AF13" t="n">
        <v>1239.4</v>
      </c>
    </row>
    <row r="14">
      <c r="A14" t="s">
        <v>11</v>
      </c>
      <c r="B14" t="s">
        <v>298</v>
      </c>
      <c r="C14" t="s">
        <v>198</v>
      </c>
      <c r="D14" t="s">
        <v>299</v>
      </c>
      <c r="E14" t="s">
        <v>200</v>
      </c>
      <c r="F14" t="n">
        <v>187.5</v>
      </c>
      <c r="G14" t="n">
        <v>224.5</v>
      </c>
      <c r="H14" t="n">
        <v>230.5</v>
      </c>
      <c r="I14" t="n">
        <v>228.4</v>
      </c>
      <c r="J14" t="n">
        <v>216.8</v>
      </c>
      <c r="K14" t="n">
        <v>406.4</v>
      </c>
      <c r="L14" t="n">
        <v>500.1</v>
      </c>
      <c r="M14" t="n">
        <v>306.5</v>
      </c>
      <c r="N14" t="n">
        <v>212.9</v>
      </c>
      <c r="O14" t="n">
        <v>159.5</v>
      </c>
      <c r="P14" t="n">
        <v>165.4</v>
      </c>
      <c r="Q14" t="n">
        <v>221.3</v>
      </c>
      <c r="R14" t="n">
        <v>168.2</v>
      </c>
      <c r="S14" t="n">
        <v>85.2</v>
      </c>
      <c r="T14" t="n">
        <v>49.8</v>
      </c>
      <c r="U14" t="n">
        <v>111</v>
      </c>
      <c r="V14" t="n">
        <v>241.9</v>
      </c>
      <c r="W14" t="n">
        <v>290.7</v>
      </c>
      <c r="X14" t="n">
        <v>191.7</v>
      </c>
      <c r="Y14" t="n">
        <v>271.5</v>
      </c>
      <c r="Z14" t="n">
        <v>220.3</v>
      </c>
      <c r="AA14" t="n">
        <v>229.7</v>
      </c>
      <c r="AB14" t="n">
        <v>358.5</v>
      </c>
      <c r="AC14" t="n">
        <v>347.9</v>
      </c>
      <c r="AD14" t="n">
        <v>370.3</v>
      </c>
      <c r="AE14" t="n">
        <v>323.7</v>
      </c>
      <c r="AF14" t="n">
        <v>449.5</v>
      </c>
    </row>
    <row r="15">
      <c r="A15" t="s">
        <v>11</v>
      </c>
      <c r="B15" t="s">
        <v>300</v>
      </c>
      <c r="C15" t="s">
        <v>198</v>
      </c>
      <c r="D15" t="s">
        <v>301</v>
      </c>
      <c r="E15" t="s">
        <v>200</v>
      </c>
      <c r="F15" t="n">
        <v>290.1</v>
      </c>
      <c r="G15" t="n">
        <v>354.4</v>
      </c>
      <c r="H15" t="n">
        <v>357.9</v>
      </c>
      <c r="I15" t="n">
        <v>376</v>
      </c>
      <c r="J15" t="n">
        <v>343.1</v>
      </c>
      <c r="K15" t="n">
        <v>609</v>
      </c>
      <c r="L15" t="n">
        <v>716.9</v>
      </c>
      <c r="M15" t="n">
        <v>461.3</v>
      </c>
      <c r="N15" t="n">
        <v>363.8</v>
      </c>
      <c r="O15" t="n">
        <v>284.5</v>
      </c>
      <c r="P15" t="n">
        <v>331.2</v>
      </c>
      <c r="Q15" t="n">
        <v>404.5</v>
      </c>
      <c r="R15" t="n">
        <v>354.3</v>
      </c>
      <c r="S15" t="n">
        <v>277.3</v>
      </c>
      <c r="T15" t="n">
        <v>216.7</v>
      </c>
      <c r="U15" t="n">
        <v>429.4</v>
      </c>
      <c r="V15" t="n">
        <v>481.4</v>
      </c>
      <c r="W15" t="n">
        <v>529.1</v>
      </c>
      <c r="X15" t="n">
        <v>477</v>
      </c>
      <c r="Y15" t="n">
        <v>544.4</v>
      </c>
      <c r="Z15" t="n">
        <v>469</v>
      </c>
      <c r="AA15" t="n">
        <v>550.9</v>
      </c>
      <c r="AB15" t="n">
        <v>708.5</v>
      </c>
      <c r="AC15" t="n">
        <v>696.2</v>
      </c>
      <c r="AD15" t="n">
        <v>671.7</v>
      </c>
      <c r="AE15" t="n">
        <v>559.1</v>
      </c>
      <c r="AF15" t="n">
        <v>752.9</v>
      </c>
    </row>
    <row r="16">
      <c r="A16" t="s">
        <v>11</v>
      </c>
      <c r="B16" t="s">
        <v>302</v>
      </c>
      <c r="C16" t="s">
        <v>198</v>
      </c>
      <c r="D16" t="s">
        <v>303</v>
      </c>
      <c r="E16" t="s">
        <v>200</v>
      </c>
      <c r="F16" t="n">
        <v>102.6</v>
      </c>
      <c r="G16" t="n">
        <v>129.9</v>
      </c>
      <c r="H16" t="n">
        <v>127.4</v>
      </c>
      <c r="I16" t="n">
        <v>147.6</v>
      </c>
      <c r="J16" t="n">
        <v>126.3</v>
      </c>
      <c r="K16" t="n">
        <v>202.6</v>
      </c>
      <c r="L16" t="n">
        <v>216.8</v>
      </c>
      <c r="M16" t="n">
        <v>154.8</v>
      </c>
      <c r="N16" t="n">
        <v>150.9</v>
      </c>
      <c r="O16" t="n">
        <v>125</v>
      </c>
      <c r="P16" t="n">
        <v>165.8</v>
      </c>
      <c r="Q16" t="n">
        <v>183.2</v>
      </c>
      <c r="R16" t="n">
        <v>186.1</v>
      </c>
      <c r="S16" t="n">
        <v>192.1</v>
      </c>
      <c r="T16" t="n">
        <v>166.9</v>
      </c>
      <c r="U16" t="n">
        <v>318.4</v>
      </c>
      <c r="V16" t="n">
        <v>239.5</v>
      </c>
      <c r="W16" t="n">
        <v>238.4</v>
      </c>
      <c r="X16" t="n">
        <v>285.3</v>
      </c>
      <c r="Y16" t="n">
        <v>272.9</v>
      </c>
      <c r="Z16" t="n">
        <v>248.7</v>
      </c>
      <c r="AA16" t="n">
        <v>321.2</v>
      </c>
      <c r="AB16" t="n">
        <v>350</v>
      </c>
      <c r="AC16" t="n">
        <v>348.3</v>
      </c>
      <c r="AD16" t="n">
        <v>301.4</v>
      </c>
      <c r="AE16" t="n">
        <v>235.4</v>
      </c>
      <c r="AF16" t="n">
        <v>303.4</v>
      </c>
    </row>
    <row r="17">
      <c r="A17" t="s">
        <v>11</v>
      </c>
      <c r="B17" t="s">
        <v>304</v>
      </c>
      <c r="C17" t="s">
        <v>198</v>
      </c>
      <c r="D17" t="s">
        <v>305</v>
      </c>
      <c r="E17" t="s">
        <v>200</v>
      </c>
      <c r="F17" t="n">
        <v>146.3</v>
      </c>
      <c r="G17" t="n">
        <v>205.6</v>
      </c>
      <c r="H17" t="n">
        <v>232.7</v>
      </c>
      <c r="I17" t="n">
        <v>240.8</v>
      </c>
      <c r="J17" t="n">
        <v>174.3</v>
      </c>
      <c r="K17" t="n">
        <v>247.8</v>
      </c>
      <c r="L17" t="n">
        <v>297.1</v>
      </c>
      <c r="M17" t="n">
        <v>230.9</v>
      </c>
      <c r="N17" t="n">
        <v>239.9</v>
      </c>
      <c r="O17" t="n">
        <v>257.2</v>
      </c>
      <c r="P17" t="n">
        <v>247.7</v>
      </c>
      <c r="Q17" t="n">
        <v>321.9</v>
      </c>
      <c r="R17" t="n">
        <v>322.1</v>
      </c>
      <c r="S17" t="n">
        <v>260.5</v>
      </c>
      <c r="T17" t="n">
        <v>275.5</v>
      </c>
      <c r="U17" t="n">
        <v>222.3</v>
      </c>
      <c r="V17" t="n">
        <v>248.4</v>
      </c>
      <c r="W17" t="n">
        <v>308.2</v>
      </c>
      <c r="X17" t="n">
        <v>444.8</v>
      </c>
      <c r="Y17" t="n">
        <v>353.3</v>
      </c>
      <c r="Z17" t="n">
        <v>314.6</v>
      </c>
      <c r="AA17" t="n">
        <v>353.2</v>
      </c>
      <c r="AB17" t="n">
        <v>419.7</v>
      </c>
      <c r="AC17" t="n">
        <v>370.8</v>
      </c>
      <c r="AD17" t="n">
        <v>396.7</v>
      </c>
      <c r="AE17" t="n">
        <v>397</v>
      </c>
      <c r="AF17" t="n">
        <v>467.9</v>
      </c>
    </row>
    <row r="18">
      <c r="A18" t="s">
        <v>11</v>
      </c>
      <c r="B18" t="s">
        <v>306</v>
      </c>
      <c r="C18" t="s">
        <v>198</v>
      </c>
      <c r="D18" t="s">
        <v>307</v>
      </c>
      <c r="E18" t="s">
        <v>200</v>
      </c>
      <c r="F18" t="n">
        <v>123.8</v>
      </c>
      <c r="G18" t="n">
        <v>195.8</v>
      </c>
      <c r="H18" t="n">
        <v>224.7</v>
      </c>
      <c r="I18" t="n">
        <v>229.7</v>
      </c>
      <c r="J18" t="n">
        <v>230.6</v>
      </c>
      <c r="K18" t="n">
        <v>332</v>
      </c>
      <c r="L18" t="n">
        <v>385.8</v>
      </c>
      <c r="M18" t="n">
        <v>450.2</v>
      </c>
      <c r="N18" t="n">
        <v>660.6</v>
      </c>
      <c r="O18" t="n">
        <v>425.6</v>
      </c>
      <c r="P18" t="n">
        <v>396</v>
      </c>
      <c r="Q18" t="n">
        <v>376.2</v>
      </c>
      <c r="R18" t="n">
        <v>288.1</v>
      </c>
      <c r="S18" t="n">
        <v>325.6</v>
      </c>
      <c r="T18" t="n">
        <v>325.9</v>
      </c>
      <c r="U18" t="n">
        <v>338</v>
      </c>
      <c r="V18" t="n">
        <v>372.5</v>
      </c>
      <c r="W18" t="n">
        <v>525.4</v>
      </c>
      <c r="X18" t="n">
        <v>598.6</v>
      </c>
      <c r="Y18" t="n">
        <v>487.3</v>
      </c>
      <c r="Z18" t="n">
        <v>549.8</v>
      </c>
      <c r="AA18" t="n">
        <v>703.8</v>
      </c>
      <c r="AB18" t="n">
        <v>551.9</v>
      </c>
      <c r="AC18" t="n">
        <v>553.4</v>
      </c>
      <c r="AD18" t="n">
        <v>535.1</v>
      </c>
      <c r="AE18" t="n">
        <v>547.4</v>
      </c>
      <c r="AF18" t="n">
        <v>592.6</v>
      </c>
    </row>
    <row r="19">
      <c r="A19" t="s">
        <v>11</v>
      </c>
      <c r="B19" t="s">
        <v>308</v>
      </c>
      <c r="C19" t="s">
        <v>198</v>
      </c>
      <c r="D19" t="s">
        <v>309</v>
      </c>
      <c r="E19" t="s">
        <v>200</v>
      </c>
      <c r="F19" t="n">
        <v>109.7</v>
      </c>
      <c r="G19" t="n">
        <v>121.9</v>
      </c>
      <c r="H19" t="n">
        <v>114.5</v>
      </c>
      <c r="I19" t="n">
        <v>126.4</v>
      </c>
      <c r="J19" t="n">
        <v>102.5</v>
      </c>
      <c r="K19" t="n">
        <v>130.2</v>
      </c>
      <c r="L19" t="n">
        <v>150.3</v>
      </c>
      <c r="M19" t="n">
        <v>136.7</v>
      </c>
      <c r="N19" t="n">
        <v>132.3</v>
      </c>
      <c r="O19" t="n">
        <v>104</v>
      </c>
      <c r="P19" t="n">
        <v>108.6</v>
      </c>
      <c r="Q19" t="n">
        <v>120.8</v>
      </c>
      <c r="R19" t="n">
        <v>150.2</v>
      </c>
      <c r="S19" t="n">
        <v>106.2</v>
      </c>
      <c r="T19" t="n">
        <v>117.3</v>
      </c>
      <c r="U19" t="n">
        <v>158.8</v>
      </c>
      <c r="V19" t="n">
        <v>141.3</v>
      </c>
      <c r="W19" t="n">
        <v>153.2</v>
      </c>
      <c r="X19" t="n">
        <v>242.5</v>
      </c>
      <c r="Y19" t="n">
        <v>206.5</v>
      </c>
      <c r="Z19" t="n">
        <v>176.9</v>
      </c>
      <c r="AA19" t="n">
        <v>198</v>
      </c>
      <c r="AB19" t="n">
        <v>229</v>
      </c>
      <c r="AC19" t="n">
        <v>168.8</v>
      </c>
      <c r="AD19" t="n">
        <v>184.8</v>
      </c>
      <c r="AE19" t="n">
        <v>175.6</v>
      </c>
      <c r="AF19" t="n">
        <v>220.3</v>
      </c>
    </row>
    <row r="20">
      <c r="A20" t="s">
        <v>11</v>
      </c>
      <c r="B20" t="s">
        <v>310</v>
      </c>
      <c r="C20" t="s">
        <v>198</v>
      </c>
      <c r="D20" t="s">
        <v>311</v>
      </c>
      <c r="E20" t="s">
        <v>200</v>
      </c>
      <c r="F20" t="n">
        <v>792.8</v>
      </c>
      <c r="G20" t="n">
        <v>854.5</v>
      </c>
      <c r="H20" t="n">
        <v>871.6</v>
      </c>
      <c r="I20" t="n">
        <v>912.2</v>
      </c>
      <c r="J20" t="n">
        <v>931.9</v>
      </c>
      <c r="K20" t="n">
        <v>964.5</v>
      </c>
      <c r="L20" t="n">
        <v>1010.9</v>
      </c>
      <c r="M20" t="n">
        <v>915.5</v>
      </c>
      <c r="N20" t="n">
        <v>951.4</v>
      </c>
      <c r="O20" t="n">
        <v>1026.6</v>
      </c>
      <c r="P20" t="n">
        <v>878.9</v>
      </c>
      <c r="Q20" t="n">
        <v>1079.3</v>
      </c>
      <c r="R20" t="n">
        <v>1237.7</v>
      </c>
      <c r="S20" t="n">
        <v>1265.3</v>
      </c>
      <c r="T20" t="n">
        <v>1537.6</v>
      </c>
      <c r="U20" t="n">
        <v>1018.7</v>
      </c>
      <c r="V20" t="n">
        <v>1652.6</v>
      </c>
      <c r="W20" t="n">
        <v>1694.2</v>
      </c>
      <c r="X20" t="n">
        <v>1444</v>
      </c>
      <c r="Y20" t="n">
        <v>1497.2</v>
      </c>
      <c r="Z20" t="n">
        <v>1532.5</v>
      </c>
      <c r="AA20" t="n">
        <v>1828.2</v>
      </c>
      <c r="AB20" t="n">
        <v>2231.2</v>
      </c>
      <c r="AC20" t="n">
        <v>2032.4</v>
      </c>
      <c r="AD20" t="n">
        <v>2081.6</v>
      </c>
      <c r="AE20" t="n">
        <v>1751.9</v>
      </c>
      <c r="AF20" t="n">
        <v>2095.1</v>
      </c>
    </row>
    <row r="21">
      <c r="A21" t="s">
        <v>11</v>
      </c>
      <c r="B21" t="s">
        <v>312</v>
      </c>
      <c r="C21" t="s">
        <v>198</v>
      </c>
      <c r="D21" t="s">
        <v>313</v>
      </c>
      <c r="E21" t="s">
        <v>200</v>
      </c>
      <c r="F21" t="n">
        <v>943.8</v>
      </c>
      <c r="G21" t="n">
        <v>1002.8</v>
      </c>
      <c r="H21" t="n">
        <v>1034.5</v>
      </c>
      <c r="I21" t="n">
        <v>1076.4</v>
      </c>
      <c r="J21" t="n">
        <v>1060.3</v>
      </c>
      <c r="K21" t="n">
        <v>1098.6</v>
      </c>
      <c r="L21" t="n">
        <v>1149.7</v>
      </c>
      <c r="M21" t="n">
        <v>1078.6</v>
      </c>
      <c r="N21" t="n">
        <v>1114.6</v>
      </c>
      <c r="O21" t="n">
        <v>1186.9</v>
      </c>
      <c r="P21" t="n">
        <v>1041.5</v>
      </c>
      <c r="Q21" t="n">
        <v>1273.9</v>
      </c>
      <c r="R21" t="n">
        <v>1398.1</v>
      </c>
      <c r="S21" t="n">
        <v>1375.6</v>
      </c>
      <c r="T21" t="n">
        <v>1641</v>
      </c>
      <c r="U21" t="n">
        <v>1159.7</v>
      </c>
      <c r="V21" t="n">
        <v>1773.3</v>
      </c>
      <c r="W21" t="n">
        <v>1813.9</v>
      </c>
      <c r="X21" t="n">
        <v>1573.5</v>
      </c>
      <c r="Y21" t="n">
        <v>1657.6</v>
      </c>
      <c r="Z21" t="n">
        <v>1724.4</v>
      </c>
      <c r="AA21" t="n">
        <v>2009.4</v>
      </c>
      <c r="AB21" t="n">
        <v>2443</v>
      </c>
      <c r="AC21" t="n">
        <v>2251.4</v>
      </c>
      <c r="AD21" t="n">
        <v>2378.5</v>
      </c>
      <c r="AE21" t="n">
        <v>1996.5</v>
      </c>
      <c r="AF21" t="n">
        <v>2411</v>
      </c>
    </row>
    <row r="22">
      <c r="A22" t="s">
        <v>11</v>
      </c>
      <c r="B22" t="s">
        <v>314</v>
      </c>
      <c r="C22" t="s">
        <v>198</v>
      </c>
      <c r="D22" t="s">
        <v>315</v>
      </c>
      <c r="E22" t="s">
        <v>200</v>
      </c>
      <c r="F22" t="n">
        <v>151</v>
      </c>
      <c r="G22" t="n">
        <v>148.3</v>
      </c>
      <c r="H22" t="n">
        <v>162.9</v>
      </c>
      <c r="I22" t="n">
        <v>164.2</v>
      </c>
      <c r="J22" t="n">
        <v>128.4</v>
      </c>
      <c r="K22" t="n">
        <v>134.1</v>
      </c>
      <c r="L22" t="n">
        <v>138.8</v>
      </c>
      <c r="M22" t="n">
        <v>163.1</v>
      </c>
      <c r="N22" t="n">
        <v>163.2</v>
      </c>
      <c r="O22" t="n">
        <v>160.3</v>
      </c>
      <c r="P22" t="n">
        <v>162.6</v>
      </c>
      <c r="Q22" t="n">
        <v>194.6</v>
      </c>
      <c r="R22" t="n">
        <v>160.4</v>
      </c>
      <c r="S22" t="n">
        <v>110.3</v>
      </c>
      <c r="T22" t="n">
        <v>103.4</v>
      </c>
      <c r="U22" t="n">
        <v>141</v>
      </c>
      <c r="V22" t="n">
        <v>120.7</v>
      </c>
      <c r="W22" t="n">
        <v>119.7</v>
      </c>
      <c r="X22" t="n">
        <v>129.5</v>
      </c>
      <c r="Y22" t="n">
        <v>160.4</v>
      </c>
      <c r="Z22" t="n">
        <v>191.9</v>
      </c>
      <c r="AA22" t="n">
        <v>181.2</v>
      </c>
      <c r="AB22" t="n">
        <v>211.8</v>
      </c>
      <c r="AC22" t="n">
        <v>219</v>
      </c>
      <c r="AD22" t="n">
        <v>296.9</v>
      </c>
      <c r="AE22" t="n">
        <v>244.6</v>
      </c>
      <c r="AF22" t="n">
        <v>315.9</v>
      </c>
    </row>
    <row r="23">
      <c r="A23" t="s">
        <v>11</v>
      </c>
      <c r="B23" t="s">
        <v>316</v>
      </c>
      <c r="C23" t="s">
        <v>198</v>
      </c>
      <c r="D23" t="s">
        <v>317</v>
      </c>
      <c r="E23" t="s">
        <v>200</v>
      </c>
      <c r="F23" t="n">
        <v>317.9</v>
      </c>
      <c r="G23" t="n">
        <v>358.9</v>
      </c>
      <c r="H23" t="n">
        <v>324.5</v>
      </c>
      <c r="I23" t="n">
        <v>333.6</v>
      </c>
      <c r="J23" t="n">
        <v>313.7</v>
      </c>
      <c r="K23" t="n">
        <v>336.4</v>
      </c>
      <c r="L23" t="n">
        <v>321.3</v>
      </c>
      <c r="M23" t="n">
        <v>294.1</v>
      </c>
      <c r="N23" t="n">
        <v>319.9</v>
      </c>
      <c r="O23" t="n">
        <v>289.3</v>
      </c>
      <c r="P23" t="n">
        <v>264.4</v>
      </c>
      <c r="Q23" t="n">
        <v>334.6</v>
      </c>
      <c r="R23" t="n">
        <v>366.2</v>
      </c>
      <c r="S23" t="n">
        <v>381.6</v>
      </c>
      <c r="T23" t="n">
        <v>332.6</v>
      </c>
      <c r="U23" t="n">
        <v>407.9</v>
      </c>
      <c r="V23" t="n">
        <v>387.7</v>
      </c>
      <c r="W23" t="n">
        <v>462.7</v>
      </c>
      <c r="X23" t="n">
        <v>541.1</v>
      </c>
      <c r="Y23" t="n">
        <v>548.1</v>
      </c>
      <c r="Z23" t="n">
        <v>508.3</v>
      </c>
      <c r="AA23" t="n">
        <v>544.7</v>
      </c>
      <c r="AB23" t="n">
        <v>600.6</v>
      </c>
      <c r="AC23" t="n">
        <v>586.1</v>
      </c>
      <c r="AD23" t="n">
        <v>715</v>
      </c>
      <c r="AE23" t="n">
        <v>686</v>
      </c>
      <c r="AF23" t="n">
        <v>934.9</v>
      </c>
    </row>
    <row r="24">
      <c r="A24" t="s">
        <v>11</v>
      </c>
      <c r="B24" t="s">
        <v>318</v>
      </c>
      <c r="C24" t="s">
        <v>198</v>
      </c>
      <c r="D24" t="s">
        <v>319</v>
      </c>
      <c r="E24" t="s">
        <v>200</v>
      </c>
      <c r="F24" t="n">
        <v>922.3</v>
      </c>
      <c r="G24" t="n">
        <v>908.1</v>
      </c>
      <c r="H24" t="n">
        <v>787.2</v>
      </c>
      <c r="I24" t="n">
        <v>808.9</v>
      </c>
      <c r="J24" t="n">
        <v>743.8</v>
      </c>
      <c r="K24" t="n">
        <v>895.7</v>
      </c>
      <c r="L24" t="n">
        <v>887.6</v>
      </c>
      <c r="M24" t="n">
        <v>808.6</v>
      </c>
      <c r="N24" t="n">
        <v>793.1</v>
      </c>
      <c r="O24" t="n">
        <v>782.6</v>
      </c>
      <c r="P24" t="n">
        <v>805.9</v>
      </c>
      <c r="Q24" t="n">
        <v>867.1</v>
      </c>
      <c r="R24" t="n">
        <v>985.5</v>
      </c>
      <c r="S24" t="n">
        <v>878.8</v>
      </c>
      <c r="T24" t="n">
        <v>801.7</v>
      </c>
      <c r="U24" t="n">
        <v>772.8</v>
      </c>
      <c r="V24" t="n">
        <v>788.5</v>
      </c>
      <c r="W24" t="n">
        <v>945.5</v>
      </c>
      <c r="X24" t="n">
        <v>962.4</v>
      </c>
      <c r="Y24" t="n">
        <v>1076.2</v>
      </c>
      <c r="Z24" t="n">
        <v>1177.8</v>
      </c>
      <c r="AA24" t="n">
        <v>1448.9</v>
      </c>
      <c r="AB24" t="n">
        <v>1582.2</v>
      </c>
      <c r="AC24" t="n">
        <v>1481.7</v>
      </c>
      <c r="AD24" t="n">
        <v>1667.5</v>
      </c>
      <c r="AE24" t="n">
        <v>1652.7</v>
      </c>
      <c r="AF24" t="n">
        <v>1764.4</v>
      </c>
    </row>
    <row r="25">
      <c r="A25" t="s">
        <v>11</v>
      </c>
      <c r="B25" t="s">
        <v>320</v>
      </c>
      <c r="C25" t="s">
        <v>198</v>
      </c>
      <c r="D25" t="s">
        <v>321</v>
      </c>
      <c r="E25" t="s">
        <v>200</v>
      </c>
      <c r="F25" t="n">
        <v>73</v>
      </c>
      <c r="G25" t="n">
        <v>97.8</v>
      </c>
      <c r="H25" t="n">
        <v>92.9</v>
      </c>
      <c r="I25" t="n">
        <v>92</v>
      </c>
      <c r="J25" t="n">
        <v>77.7</v>
      </c>
      <c r="K25" t="n">
        <v>93.2</v>
      </c>
      <c r="L25" t="n">
        <v>71.6</v>
      </c>
      <c r="M25" t="n">
        <v>79.1</v>
      </c>
      <c r="N25" t="n">
        <v>75.3</v>
      </c>
      <c r="O25" t="n">
        <v>70.2</v>
      </c>
      <c r="P25" t="n">
        <v>61.6</v>
      </c>
      <c r="Q25" t="n">
        <v>70.6</v>
      </c>
      <c r="R25" t="n">
        <v>78.9</v>
      </c>
      <c r="S25" t="n">
        <v>79.8</v>
      </c>
      <c r="T25" t="n">
        <v>65.3</v>
      </c>
      <c r="U25" t="n">
        <v>64</v>
      </c>
      <c r="V25" t="n">
        <v>79.2</v>
      </c>
      <c r="W25" t="n">
        <v>87.5</v>
      </c>
      <c r="X25" t="n">
        <v>117.6</v>
      </c>
      <c r="Y25" t="n">
        <v>84.9</v>
      </c>
      <c r="Z25" t="n">
        <v>124.6</v>
      </c>
      <c r="AA25" t="n">
        <v>128.4</v>
      </c>
      <c r="AB25" t="n">
        <v>185.3</v>
      </c>
      <c r="AC25" t="n">
        <v>134.7</v>
      </c>
      <c r="AD25" t="n">
        <v>126.6</v>
      </c>
      <c r="AE25" t="n">
        <v>105.2</v>
      </c>
      <c r="AF25" t="n">
        <v>120.5</v>
      </c>
    </row>
    <row r="26">
      <c r="A26" t="s">
        <v>11</v>
      </c>
      <c r="B26" t="s">
        <v>322</v>
      </c>
      <c r="C26" t="s">
        <v>198</v>
      </c>
      <c r="D26" t="s">
        <v>323</v>
      </c>
      <c r="E26" t="s">
        <v>200</v>
      </c>
      <c r="F26" t="n">
        <v>566.4</v>
      </c>
      <c r="G26" t="n">
        <v>525.3</v>
      </c>
      <c r="H26" t="n">
        <v>404.1</v>
      </c>
      <c r="I26" t="n">
        <v>415.1</v>
      </c>
      <c r="J26" t="n">
        <v>357.2</v>
      </c>
      <c r="K26" t="n">
        <v>431.3</v>
      </c>
      <c r="L26" t="n">
        <v>385.8</v>
      </c>
      <c r="M26" t="n">
        <v>370.2</v>
      </c>
      <c r="N26" t="n">
        <v>370.1</v>
      </c>
      <c r="O26" t="n">
        <v>342.5</v>
      </c>
      <c r="P26" t="n">
        <v>353.7</v>
      </c>
      <c r="Q26" t="n">
        <v>382.8</v>
      </c>
      <c r="R26" t="n">
        <v>426.3</v>
      </c>
      <c r="S26" t="n">
        <v>484.1</v>
      </c>
      <c r="T26" t="n">
        <v>429.4</v>
      </c>
      <c r="U26" t="n">
        <v>401.2</v>
      </c>
      <c r="V26" t="n">
        <v>435.1</v>
      </c>
      <c r="W26" t="n">
        <v>551.7</v>
      </c>
      <c r="X26" t="n">
        <v>526.4</v>
      </c>
      <c r="Y26" t="n">
        <v>573.3</v>
      </c>
      <c r="Z26" t="n">
        <v>604.9</v>
      </c>
      <c r="AA26" t="n">
        <v>739.2</v>
      </c>
      <c r="AB26" t="n">
        <v>671</v>
      </c>
      <c r="AC26" t="n">
        <v>936.2</v>
      </c>
      <c r="AD26" t="n">
        <v>1070.4</v>
      </c>
      <c r="AE26" t="n">
        <v>1073.5</v>
      </c>
      <c r="AF26" t="n">
        <v>937.7</v>
      </c>
    </row>
    <row r="27">
      <c r="A27" t="s">
        <v>11</v>
      </c>
      <c r="B27" t="s">
        <v>324</v>
      </c>
      <c r="C27" t="s">
        <v>198</v>
      </c>
      <c r="D27" t="s">
        <v>325</v>
      </c>
      <c r="E27" t="s">
        <v>200</v>
      </c>
      <c r="F27" t="n">
        <v>302.3</v>
      </c>
      <c r="G27" t="n">
        <v>350.6</v>
      </c>
      <c r="H27" t="n">
        <v>332.4</v>
      </c>
      <c r="I27" t="n">
        <v>348.9</v>
      </c>
      <c r="J27" t="n">
        <v>288.2</v>
      </c>
      <c r="K27" t="n">
        <v>357.6</v>
      </c>
      <c r="L27" t="n">
        <v>332.5</v>
      </c>
      <c r="M27" t="n">
        <v>321.1</v>
      </c>
      <c r="N27" t="n">
        <v>290.2</v>
      </c>
      <c r="O27" t="n">
        <v>298.7</v>
      </c>
      <c r="P27" t="n">
        <v>290</v>
      </c>
      <c r="Q27" t="n">
        <v>316.6</v>
      </c>
      <c r="R27" t="n">
        <v>336.6</v>
      </c>
      <c r="S27" t="n">
        <v>324.5</v>
      </c>
      <c r="T27" t="n">
        <v>321.5</v>
      </c>
      <c r="U27" t="n">
        <v>311.1</v>
      </c>
      <c r="V27" t="n">
        <v>333.9</v>
      </c>
      <c r="W27" t="n">
        <v>394.6</v>
      </c>
      <c r="X27" t="n">
        <v>381.5</v>
      </c>
      <c r="Y27" t="n">
        <v>457.8</v>
      </c>
      <c r="Z27" t="n">
        <v>532.6</v>
      </c>
      <c r="AA27" t="n">
        <v>618.9</v>
      </c>
      <c r="AB27" t="n">
        <v>604.8</v>
      </c>
      <c r="AC27" t="n">
        <v>462.4</v>
      </c>
      <c r="AD27" t="n">
        <v>502</v>
      </c>
      <c r="AE27" t="n">
        <v>477.4</v>
      </c>
      <c r="AF27" t="n">
        <v>626.2</v>
      </c>
    </row>
    <row r="28">
      <c r="A28" t="s">
        <v>11</v>
      </c>
      <c r="B28" t="s">
        <v>326</v>
      </c>
      <c r="C28" t="s">
        <v>198</v>
      </c>
      <c r="D28" t="s">
        <v>327</v>
      </c>
      <c r="E28" t="s">
        <v>200</v>
      </c>
      <c r="F28" t="n">
        <v>467.6</v>
      </c>
      <c r="G28" t="n">
        <v>559.2</v>
      </c>
      <c r="H28" t="n">
        <v>655.9</v>
      </c>
      <c r="I28" t="n">
        <v>629.8</v>
      </c>
      <c r="J28" t="n">
        <v>643.6</v>
      </c>
      <c r="K28" t="n">
        <v>676.2</v>
      </c>
      <c r="L28" t="n">
        <v>646.3</v>
      </c>
      <c r="M28" t="n">
        <v>586.3</v>
      </c>
      <c r="N28" t="n">
        <v>641</v>
      </c>
      <c r="O28" t="n">
        <v>702.5</v>
      </c>
      <c r="P28" t="n">
        <v>855.7</v>
      </c>
      <c r="Q28" t="n">
        <v>801.6</v>
      </c>
      <c r="R28" t="n">
        <v>839.7</v>
      </c>
      <c r="S28" t="n">
        <v>942.4</v>
      </c>
      <c r="T28" t="n">
        <v>1075.7</v>
      </c>
      <c r="U28" t="n">
        <v>968.4</v>
      </c>
      <c r="V28" t="n">
        <v>1033.3</v>
      </c>
      <c r="W28" t="n">
        <v>869.4</v>
      </c>
      <c r="X28" t="n">
        <v>838.4</v>
      </c>
      <c r="Y28" t="n">
        <v>1099.4</v>
      </c>
      <c r="Z28" t="n">
        <v>972.1</v>
      </c>
      <c r="AA28" t="n">
        <v>900.7</v>
      </c>
      <c r="AB28" t="n">
        <v>779</v>
      </c>
      <c r="AC28" t="n">
        <v>911.1</v>
      </c>
      <c r="AD28" t="n">
        <v>983.7</v>
      </c>
      <c r="AE28" t="n">
        <v>813.6</v>
      </c>
      <c r="AF28" t="n">
        <v>893.9</v>
      </c>
    </row>
    <row r="29">
      <c r="A29" t="s">
        <v>11</v>
      </c>
      <c r="B29" t="s">
        <v>328</v>
      </c>
      <c r="C29" t="s">
        <v>198</v>
      </c>
      <c r="D29" t="s">
        <v>329</v>
      </c>
      <c r="E29" t="s">
        <v>200</v>
      </c>
      <c r="F29" t="n">
        <v>312.2</v>
      </c>
      <c r="G29" t="n">
        <v>362.9</v>
      </c>
      <c r="H29" t="n">
        <v>499</v>
      </c>
      <c r="I29" t="n">
        <v>535.4</v>
      </c>
      <c r="J29" t="n">
        <v>618.3</v>
      </c>
      <c r="K29" t="n">
        <v>614.3</v>
      </c>
      <c r="L29" t="n">
        <v>519.8</v>
      </c>
      <c r="M29" t="n">
        <v>459.7</v>
      </c>
      <c r="N29" t="n">
        <v>579.4</v>
      </c>
      <c r="O29" t="n">
        <v>542.5</v>
      </c>
      <c r="P29" t="n">
        <v>338.6</v>
      </c>
      <c r="Q29" t="n">
        <v>357</v>
      </c>
      <c r="R29" t="n">
        <v>571.3</v>
      </c>
      <c r="S29" t="n">
        <v>480.3</v>
      </c>
      <c r="T29" t="n">
        <v>599.1</v>
      </c>
      <c r="U29" t="n">
        <v>487.3</v>
      </c>
      <c r="V29" t="n">
        <v>493</v>
      </c>
      <c r="W29" t="n">
        <v>532</v>
      </c>
      <c r="X29" t="n">
        <v>427.6</v>
      </c>
      <c r="Y29" t="n">
        <v>563.7</v>
      </c>
      <c r="Z29" t="n">
        <v>467</v>
      </c>
      <c r="AA29" t="n">
        <v>469</v>
      </c>
      <c r="AB29" t="n">
        <v>407.1</v>
      </c>
      <c r="AC29" t="n">
        <v>450.6</v>
      </c>
      <c r="AD29" t="n">
        <v>432.6</v>
      </c>
      <c r="AE29" t="n">
        <v>295.1</v>
      </c>
      <c r="AF29" t="n">
        <v>341.6</v>
      </c>
    </row>
    <row r="30">
      <c r="A30" t="s">
        <v>11</v>
      </c>
      <c r="B30" t="s">
        <v>330</v>
      </c>
      <c r="C30" t="s">
        <v>198</v>
      </c>
      <c r="D30" t="s">
        <v>331</v>
      </c>
      <c r="E30" t="s">
        <v>200</v>
      </c>
      <c r="F30" t="n">
        <v>0.2</v>
      </c>
      <c r="G30" t="n">
        <v>0.2</v>
      </c>
      <c r="H30" t="n">
        <v>0.2</v>
      </c>
      <c r="I30" t="n">
        <v>0.3</v>
      </c>
      <c r="J30" t="n">
        <v>0.4</v>
      </c>
      <c r="K30" t="n">
        <v>0.3</v>
      </c>
      <c r="L30" t="n">
        <v>0.1</v>
      </c>
      <c r="M30" t="n">
        <v>0.1</v>
      </c>
      <c r="N30" t="n">
        <v>0.1</v>
      </c>
      <c r="O30" t="n">
        <v>0.5</v>
      </c>
      <c r="P30" t="n">
        <v>0.6</v>
      </c>
      <c r="Q30" t="n">
        <v>0.7</v>
      </c>
      <c r="R30" t="n">
        <v>3</v>
      </c>
      <c r="S30" t="n">
        <v>0.8</v>
      </c>
      <c r="T30" t="n">
        <v>0.5</v>
      </c>
      <c r="U30" t="n">
        <v>0.6</v>
      </c>
      <c r="V30" t="n">
        <v>0.8</v>
      </c>
      <c r="W30" t="n">
        <v>1.5</v>
      </c>
      <c r="X30" t="n">
        <v>0.9</v>
      </c>
      <c r="Y30" t="n">
        <v>0.5</v>
      </c>
      <c r="Z30" t="n">
        <v>2.8</v>
      </c>
      <c r="AA30" t="n">
        <v>1.2</v>
      </c>
      <c r="AB30" t="n">
        <v>3.3</v>
      </c>
      <c r="AC30" t="n">
        <v>2.2</v>
      </c>
      <c r="AD30" t="n">
        <v>2.4</v>
      </c>
      <c r="AE30" t="n">
        <v>1.6</v>
      </c>
      <c r="AF30" t="n">
        <v>5.6</v>
      </c>
    </row>
    <row r="31">
      <c r="A31" t="s">
        <v>11</v>
      </c>
      <c r="B31" t="s">
        <v>332</v>
      </c>
      <c r="C31" t="s">
        <v>198</v>
      </c>
      <c r="D31" t="s">
        <v>333</v>
      </c>
      <c r="E31" t="s">
        <v>200</v>
      </c>
      <c r="F31" t="n">
        <v>16.2</v>
      </c>
      <c r="G31" t="n">
        <v>16.7</v>
      </c>
      <c r="H31" t="n">
        <v>15</v>
      </c>
      <c r="I31" t="n">
        <v>16.7</v>
      </c>
      <c r="J31" t="n">
        <v>24.9</v>
      </c>
      <c r="K31" t="n">
        <v>18.9</v>
      </c>
      <c r="L31" t="n">
        <v>8.6</v>
      </c>
      <c r="M31" t="n">
        <v>17.2</v>
      </c>
      <c r="N31" t="n">
        <v>15.8</v>
      </c>
      <c r="O31" t="n">
        <v>11.4</v>
      </c>
      <c r="P31" t="n">
        <v>7.4</v>
      </c>
      <c r="Q31" t="n">
        <v>8.9</v>
      </c>
      <c r="R31" t="n">
        <v>19.3</v>
      </c>
      <c r="S31" t="n">
        <v>9.2</v>
      </c>
      <c r="T31" t="n">
        <v>2.1</v>
      </c>
      <c r="U31" t="n">
        <v>4.1</v>
      </c>
      <c r="V31" t="n">
        <v>7.5</v>
      </c>
      <c r="W31" t="n">
        <v>4.5</v>
      </c>
      <c r="X31" t="n">
        <v>3.8</v>
      </c>
      <c r="Y31" t="n">
        <v>7.3</v>
      </c>
      <c r="Z31" t="n">
        <v>5.5</v>
      </c>
      <c r="AA31" t="n">
        <v>2</v>
      </c>
      <c r="AB31" t="n">
        <v>4.3</v>
      </c>
      <c r="AC31" t="n">
        <v>14</v>
      </c>
      <c r="AD31" t="n">
        <v>25.7</v>
      </c>
      <c r="AE31" t="n">
        <v>12</v>
      </c>
      <c r="AF31" t="n">
        <v>9</v>
      </c>
    </row>
    <row r="32">
      <c r="A32" t="s">
        <v>11</v>
      </c>
      <c r="B32" t="s">
        <v>334</v>
      </c>
      <c r="C32" t="s">
        <v>198</v>
      </c>
      <c r="D32" t="s">
        <v>335</v>
      </c>
      <c r="E32" t="s">
        <v>200</v>
      </c>
      <c r="F32" t="n">
        <v>45.9</v>
      </c>
      <c r="G32" t="n">
        <v>63.3</v>
      </c>
      <c r="H32" t="n">
        <v>57.9</v>
      </c>
      <c r="I32" t="n">
        <v>55.4</v>
      </c>
      <c r="J32" t="n">
        <v>73.2</v>
      </c>
      <c r="K32" t="n">
        <v>70.2</v>
      </c>
      <c r="L32" t="n">
        <v>59.3</v>
      </c>
      <c r="M32" t="n">
        <v>79.3</v>
      </c>
      <c r="N32" t="n">
        <v>100.5</v>
      </c>
      <c r="O32" t="n">
        <v>144</v>
      </c>
      <c r="P32" t="n">
        <v>447.7</v>
      </c>
      <c r="Q32" t="n">
        <v>359.3</v>
      </c>
      <c r="R32" t="n">
        <v>219.3</v>
      </c>
      <c r="S32" t="n">
        <v>374.7</v>
      </c>
      <c r="T32" t="n">
        <v>392.7</v>
      </c>
      <c r="U32" t="n">
        <v>418.8</v>
      </c>
      <c r="V32" t="n">
        <v>411.2</v>
      </c>
      <c r="W32" t="n">
        <v>300.1</v>
      </c>
      <c r="X32" t="n">
        <v>312.7</v>
      </c>
      <c r="Y32" t="n">
        <v>335</v>
      </c>
      <c r="Z32" t="n">
        <v>322.9</v>
      </c>
      <c r="AA32" t="n">
        <v>279.3</v>
      </c>
      <c r="AB32" t="n">
        <v>269.1</v>
      </c>
      <c r="AC32" t="n">
        <v>322.3</v>
      </c>
      <c r="AD32" t="n">
        <v>406</v>
      </c>
      <c r="AE32" t="n">
        <v>350.4</v>
      </c>
      <c r="AF32" t="n">
        <v>339.8</v>
      </c>
    </row>
    <row r="33">
      <c r="A33" t="s">
        <v>11</v>
      </c>
      <c r="B33" t="s">
        <v>336</v>
      </c>
      <c r="C33" t="s">
        <v>198</v>
      </c>
      <c r="D33" t="s">
        <v>337</v>
      </c>
      <c r="E33" t="s">
        <v>200</v>
      </c>
      <c r="F33" t="n">
        <v>57.1</v>
      </c>
      <c r="G33" t="n">
        <v>80.4</v>
      </c>
      <c r="H33" t="n">
        <v>101.2</v>
      </c>
      <c r="I33" t="n">
        <v>48</v>
      </c>
      <c r="J33" t="n">
        <v>47.7</v>
      </c>
      <c r="K33" t="n">
        <v>44.3</v>
      </c>
      <c r="L33" t="n">
        <v>68</v>
      </c>
      <c r="M33" t="n">
        <v>61.6</v>
      </c>
      <c r="N33" t="n">
        <v>36.1</v>
      </c>
      <c r="O33" t="n">
        <v>33.2</v>
      </c>
      <c r="P33" t="n">
        <v>46.5</v>
      </c>
      <c r="Q33" t="n">
        <v>42.3</v>
      </c>
      <c r="R33" t="n">
        <v>44</v>
      </c>
      <c r="S33" t="n">
        <v>43.6</v>
      </c>
      <c r="T33" t="n">
        <v>22.9</v>
      </c>
      <c r="U33" t="n">
        <v>23.1</v>
      </c>
      <c r="V33" t="n">
        <v>58.3</v>
      </c>
      <c r="W33" t="n">
        <v>49.7</v>
      </c>
      <c r="X33" t="n">
        <v>52</v>
      </c>
      <c r="Y33" t="n">
        <v>57.4</v>
      </c>
      <c r="Z33" t="n">
        <v>54.5</v>
      </c>
      <c r="AA33" t="n">
        <v>59.4</v>
      </c>
      <c r="AB33" t="n">
        <v>63.1</v>
      </c>
      <c r="AC33" t="n">
        <v>61.1</v>
      </c>
      <c r="AD33" t="n">
        <v>66.5</v>
      </c>
      <c r="AE33" t="n">
        <v>73.4</v>
      </c>
      <c r="AF33" t="n">
        <v>76.6</v>
      </c>
    </row>
    <row r="34">
      <c r="A34" t="s">
        <v>11</v>
      </c>
      <c r="B34" t="s">
        <v>338</v>
      </c>
      <c r="C34" t="s">
        <v>198</v>
      </c>
      <c r="D34" t="s">
        <v>339</v>
      </c>
      <c r="E34" t="s">
        <v>200</v>
      </c>
      <c r="F34" t="n">
        <v>338.1</v>
      </c>
      <c r="G34" t="n">
        <v>368.4</v>
      </c>
      <c r="H34" t="n">
        <v>339.9</v>
      </c>
      <c r="I34" t="n">
        <v>339.1</v>
      </c>
      <c r="J34" t="n">
        <v>323.5</v>
      </c>
      <c r="K34" t="n">
        <v>421.7</v>
      </c>
      <c r="L34" t="n">
        <v>407.2</v>
      </c>
      <c r="M34" t="n">
        <v>350.9</v>
      </c>
      <c r="N34" t="n">
        <v>349.9</v>
      </c>
      <c r="O34" t="n">
        <v>385.4</v>
      </c>
      <c r="P34" t="n">
        <v>376.5</v>
      </c>
      <c r="Q34" t="n">
        <v>352.9</v>
      </c>
      <c r="R34" t="n">
        <v>356.8</v>
      </c>
      <c r="S34" t="n">
        <v>397.2</v>
      </c>
      <c r="T34" t="n">
        <v>401.9</v>
      </c>
      <c r="U34" t="n">
        <v>453.8</v>
      </c>
      <c r="V34" t="n">
        <v>414.5</v>
      </c>
      <c r="W34" t="n">
        <v>461.2</v>
      </c>
      <c r="X34" t="n">
        <v>492.5</v>
      </c>
      <c r="Y34" t="n">
        <v>499.8</v>
      </c>
      <c r="Z34" t="n">
        <v>485.4</v>
      </c>
      <c r="AA34" t="n">
        <v>491.1</v>
      </c>
      <c r="AB34" t="n">
        <v>535.8</v>
      </c>
      <c r="AC34" t="n">
        <v>571.6</v>
      </c>
      <c r="AD34" t="n">
        <v>556.6</v>
      </c>
      <c r="AE34" t="n">
        <v>466</v>
      </c>
      <c r="AF34" t="n">
        <v>461.3</v>
      </c>
    </row>
    <row r="35">
      <c r="A35" t="s">
        <v>11</v>
      </c>
      <c r="B35" t="s">
        <v>340</v>
      </c>
      <c r="C35" t="s">
        <v>198</v>
      </c>
      <c r="D35" t="s">
        <v>341</v>
      </c>
      <c r="E35" t="s">
        <v>200</v>
      </c>
      <c r="F35" t="n">
        <v>145.3</v>
      </c>
      <c r="G35" t="n">
        <v>152</v>
      </c>
      <c r="H35" t="n">
        <v>167.8</v>
      </c>
      <c r="I35" t="n">
        <v>186.2</v>
      </c>
      <c r="J35" t="n">
        <v>193.2</v>
      </c>
      <c r="K35" t="n">
        <v>253.7</v>
      </c>
      <c r="L35" t="n">
        <v>274.2</v>
      </c>
      <c r="M35" t="n">
        <v>257.7</v>
      </c>
      <c r="N35" t="n">
        <v>193.2</v>
      </c>
      <c r="O35" t="n">
        <v>172.6</v>
      </c>
      <c r="P35" t="n">
        <v>150.5</v>
      </c>
      <c r="Q35" t="n">
        <v>154.3</v>
      </c>
      <c r="R35" t="n">
        <v>150.4</v>
      </c>
      <c r="S35" t="n">
        <v>126.6</v>
      </c>
      <c r="T35" t="n">
        <v>152.4</v>
      </c>
      <c r="U35" t="n">
        <v>192</v>
      </c>
      <c r="V35" t="n">
        <v>198.7</v>
      </c>
      <c r="W35" t="n">
        <v>161</v>
      </c>
      <c r="X35" t="n">
        <v>240.8</v>
      </c>
      <c r="Y35" t="n">
        <v>237</v>
      </c>
      <c r="Z35" t="n">
        <v>239</v>
      </c>
      <c r="AA35" t="n">
        <v>128.9</v>
      </c>
      <c r="AB35" t="n">
        <v>126.5</v>
      </c>
      <c r="AC35" t="n">
        <v>75.4</v>
      </c>
      <c r="AD35" t="n">
        <v>89.1</v>
      </c>
      <c r="AE35" t="n">
        <v>221.9</v>
      </c>
      <c r="AF35" t="n">
        <v>350.7</v>
      </c>
    </row>
    <row r="36">
      <c r="A36" t="s">
        <v>11</v>
      </c>
      <c r="B36" t="s">
        <v>342</v>
      </c>
      <c r="C36" t="s">
        <v>198</v>
      </c>
      <c r="D36" t="s">
        <v>343</v>
      </c>
      <c r="E36" t="s">
        <v>200</v>
      </c>
      <c r="F36" t="n">
        <v>38.5</v>
      </c>
      <c r="G36" t="n">
        <v>43.9</v>
      </c>
      <c r="H36" t="n">
        <v>47.9</v>
      </c>
      <c r="I36" t="n">
        <v>38.1</v>
      </c>
      <c r="J36" t="n">
        <v>39</v>
      </c>
      <c r="K36" t="n">
        <v>59.4</v>
      </c>
      <c r="L36" t="n">
        <v>77.7</v>
      </c>
      <c r="M36" t="n">
        <v>70.3</v>
      </c>
      <c r="N36" t="n">
        <v>57</v>
      </c>
      <c r="O36" t="n">
        <v>43.3</v>
      </c>
      <c r="P36" t="n">
        <v>5.7</v>
      </c>
      <c r="Q36" t="n">
        <v>33.2</v>
      </c>
      <c r="R36" t="n">
        <v>31.9</v>
      </c>
      <c r="S36" t="n">
        <v>33.7</v>
      </c>
      <c r="T36" t="n">
        <v>20.7</v>
      </c>
      <c r="U36" t="n">
        <v>24.7</v>
      </c>
      <c r="V36" t="n">
        <v>18.8</v>
      </c>
      <c r="W36" t="n">
        <v>26</v>
      </c>
      <c r="X36" t="n">
        <v>29.2</v>
      </c>
      <c r="Y36" t="n">
        <v>31.4</v>
      </c>
      <c r="Z36" t="n">
        <v>50.9</v>
      </c>
      <c r="AA36" t="n">
        <v>33</v>
      </c>
      <c r="AB36" t="n">
        <v>22.8</v>
      </c>
      <c r="AC36" t="n">
        <v>19.3</v>
      </c>
      <c r="AD36" t="n">
        <v>27.7</v>
      </c>
      <c r="AE36" t="n">
        <v>21.7</v>
      </c>
      <c r="AF36" t="n">
        <v>25.1</v>
      </c>
    </row>
    <row r="37">
      <c r="A37" t="s">
        <v>11</v>
      </c>
      <c r="B37" t="s">
        <v>344</v>
      </c>
      <c r="C37" t="s">
        <v>198</v>
      </c>
      <c r="D37" t="s">
        <v>345</v>
      </c>
      <c r="E37" t="s">
        <v>200</v>
      </c>
      <c r="F37" t="n">
        <v>29.4</v>
      </c>
      <c r="G37" t="n">
        <v>23.9</v>
      </c>
      <c r="H37" t="n">
        <v>21.9</v>
      </c>
      <c r="I37" t="n">
        <v>26</v>
      </c>
      <c r="J37" t="n">
        <v>33</v>
      </c>
      <c r="K37" t="n">
        <v>45.3</v>
      </c>
      <c r="L37" t="n">
        <v>33.2</v>
      </c>
      <c r="M37" t="n">
        <v>29.2</v>
      </c>
      <c r="N37" t="n">
        <v>26.7</v>
      </c>
      <c r="O37" t="n">
        <v>21.5</v>
      </c>
      <c r="P37" t="n">
        <v>25</v>
      </c>
      <c r="Q37" t="n">
        <v>20.3</v>
      </c>
      <c r="R37" t="n">
        <v>18.5</v>
      </c>
      <c r="S37" t="n">
        <v>25</v>
      </c>
      <c r="T37" t="n">
        <v>49.2</v>
      </c>
      <c r="U37" t="n">
        <v>37.8</v>
      </c>
      <c r="V37" t="n">
        <v>38.1</v>
      </c>
      <c r="W37" t="n">
        <v>25.5</v>
      </c>
      <c r="X37" t="n">
        <v>21</v>
      </c>
      <c r="Y37" t="n">
        <v>29.8</v>
      </c>
      <c r="Z37" t="n">
        <v>27.7</v>
      </c>
      <c r="AA37" t="n">
        <v>13.9</v>
      </c>
      <c r="AB37" t="n">
        <v>6.4</v>
      </c>
      <c r="AC37" t="n">
        <v>9.5</v>
      </c>
      <c r="AD37" t="n">
        <v>9.9</v>
      </c>
      <c r="AE37" t="n">
        <v>10.6</v>
      </c>
      <c r="AF37" t="n">
        <v>19.5</v>
      </c>
    </row>
    <row r="38">
      <c r="A38" t="s">
        <v>11</v>
      </c>
      <c r="B38" t="s">
        <v>346</v>
      </c>
      <c r="C38" t="s">
        <v>198</v>
      </c>
      <c r="D38" t="s">
        <v>347</v>
      </c>
      <c r="E38" t="s">
        <v>200</v>
      </c>
      <c r="F38" t="n">
        <v>43.9</v>
      </c>
      <c r="G38" t="n">
        <v>58.9</v>
      </c>
      <c r="H38" t="n">
        <v>65.4</v>
      </c>
      <c r="I38" t="n">
        <v>86</v>
      </c>
      <c r="J38" t="n">
        <v>79.5</v>
      </c>
      <c r="K38" t="n">
        <v>100.4</v>
      </c>
      <c r="L38" t="n">
        <v>90.9</v>
      </c>
      <c r="M38" t="n">
        <v>84.1</v>
      </c>
      <c r="N38" t="n">
        <v>58.7</v>
      </c>
      <c r="O38" t="n">
        <v>64.4</v>
      </c>
      <c r="P38" t="n">
        <v>66.6</v>
      </c>
      <c r="Q38" t="n">
        <v>59.7</v>
      </c>
      <c r="R38" t="n">
        <v>62.6</v>
      </c>
      <c r="S38" t="n">
        <v>53.2</v>
      </c>
      <c r="T38" t="n">
        <v>51</v>
      </c>
      <c r="U38" t="n">
        <v>100.6</v>
      </c>
      <c r="V38" t="n">
        <v>122.3</v>
      </c>
      <c r="W38" t="n">
        <v>83.7</v>
      </c>
      <c r="X38" t="n">
        <v>147.4</v>
      </c>
      <c r="Y38" t="n">
        <v>117.9</v>
      </c>
      <c r="Z38" t="n">
        <v>94.8</v>
      </c>
      <c r="AA38" t="n">
        <v>65</v>
      </c>
      <c r="AB38" t="n">
        <v>90.1</v>
      </c>
      <c r="AC38" t="n">
        <v>80.1</v>
      </c>
      <c r="AD38" t="n">
        <v>75.2</v>
      </c>
      <c r="AE38" t="n">
        <v>215.9</v>
      </c>
      <c r="AF38" t="n">
        <v>306.1</v>
      </c>
    </row>
    <row r="39">
      <c r="A39" t="s">
        <v>11</v>
      </c>
      <c r="B39" t="s">
        <v>348</v>
      </c>
      <c r="C39" t="s">
        <v>198</v>
      </c>
      <c r="D39" t="s">
        <v>349</v>
      </c>
      <c r="E39" t="s">
        <v>200</v>
      </c>
      <c r="F39" t="n">
        <v>296.6</v>
      </c>
      <c r="G39" t="n">
        <v>290.7</v>
      </c>
      <c r="H39" t="n">
        <v>309.6</v>
      </c>
      <c r="I39" t="n">
        <v>332.3</v>
      </c>
      <c r="J39" t="n">
        <v>350.2</v>
      </c>
      <c r="K39" t="n">
        <v>299.2</v>
      </c>
      <c r="L39" t="n">
        <v>274.3</v>
      </c>
      <c r="M39" t="n">
        <v>247.5</v>
      </c>
      <c r="N39" t="n">
        <v>244</v>
      </c>
      <c r="O39" t="n">
        <v>190.8</v>
      </c>
      <c r="P39" t="n">
        <v>180.3</v>
      </c>
      <c r="Q39" t="n">
        <v>146.2</v>
      </c>
      <c r="R39" t="n">
        <v>129.5</v>
      </c>
      <c r="S39" t="n">
        <v>126.3</v>
      </c>
      <c r="T39" t="n">
        <v>82.6</v>
      </c>
      <c r="U39" t="n">
        <v>106.6</v>
      </c>
      <c r="V39" t="n">
        <v>127.8</v>
      </c>
      <c r="W39" t="n">
        <v>139.9</v>
      </c>
      <c r="X39" t="n">
        <v>113.7</v>
      </c>
      <c r="Y39" t="n">
        <v>158.6</v>
      </c>
      <c r="Z39" t="n">
        <v>97.6</v>
      </c>
      <c r="AA39" t="n">
        <v>112.6</v>
      </c>
      <c r="AB39" t="n">
        <v>106.8</v>
      </c>
      <c r="AC39" t="n">
        <v>113.6</v>
      </c>
      <c r="AD39" t="n">
        <v>130.3</v>
      </c>
      <c r="AE39" t="n">
        <v>110.2</v>
      </c>
      <c r="AF39" t="n">
        <v>164.9</v>
      </c>
    </row>
    <row r="40">
      <c r="A40" t="s">
        <v>11</v>
      </c>
      <c r="B40" t="s">
        <v>350</v>
      </c>
      <c r="C40" t="s">
        <v>198</v>
      </c>
      <c r="D40" t="s">
        <v>351</v>
      </c>
      <c r="E40" t="s">
        <v>200</v>
      </c>
      <c r="F40" t="n">
        <v>265.2</v>
      </c>
      <c r="G40" t="n">
        <v>257.5</v>
      </c>
      <c r="H40" t="n">
        <v>179.5</v>
      </c>
      <c r="I40" t="n">
        <v>167</v>
      </c>
      <c r="J40" t="n">
        <v>236.9</v>
      </c>
      <c r="K40" t="n">
        <v>282.5</v>
      </c>
      <c r="L40" t="n">
        <v>405.9</v>
      </c>
      <c r="M40" t="n">
        <v>463.3</v>
      </c>
      <c r="N40" t="n">
        <v>576.7</v>
      </c>
      <c r="O40" t="n">
        <v>589.4</v>
      </c>
      <c r="P40" t="n">
        <v>668.7</v>
      </c>
      <c r="Q40" t="n">
        <v>785.5</v>
      </c>
      <c r="R40" t="n">
        <v>872.6</v>
      </c>
      <c r="S40" t="n">
        <v>686.9</v>
      </c>
      <c r="T40" t="n">
        <v>670.6</v>
      </c>
      <c r="U40" t="n">
        <v>773.8</v>
      </c>
      <c r="V40" t="n">
        <v>895.2</v>
      </c>
      <c r="W40" t="n">
        <v>706.8</v>
      </c>
      <c r="X40" t="n">
        <v>631.3</v>
      </c>
      <c r="Y40" t="n">
        <v>745.5</v>
      </c>
      <c r="Z40" t="n">
        <v>680.4</v>
      </c>
      <c r="AA40" t="n">
        <v>832.4</v>
      </c>
      <c r="AB40" t="n">
        <v>710</v>
      </c>
      <c r="AC40" t="n">
        <v>741.9</v>
      </c>
      <c r="AD40" t="n">
        <v>743.6</v>
      </c>
      <c r="AE40" t="n">
        <v>688.3</v>
      </c>
      <c r="AF40" t="n">
        <v>435.9</v>
      </c>
    </row>
    <row r="41">
      <c r="A41" t="s">
        <v>11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11</v>
      </c>
      <c r="B42" t="s">
        <v>354</v>
      </c>
      <c r="C42" t="s">
        <v>198</v>
      </c>
      <c r="D42" t="s">
        <v>355</v>
      </c>
      <c r="E42" t="s">
        <v>200</v>
      </c>
      <c r="F42" t="n">
        <v>137.6</v>
      </c>
      <c r="G42" t="n">
        <v>249</v>
      </c>
      <c r="H42" t="n">
        <v>275.7</v>
      </c>
      <c r="I42" t="n">
        <v>247.6</v>
      </c>
      <c r="J42" t="n">
        <v>238.9</v>
      </c>
      <c r="K42" t="n">
        <v>280.8</v>
      </c>
      <c r="L42" t="n">
        <v>312.9</v>
      </c>
      <c r="M42" t="n">
        <v>269.9</v>
      </c>
      <c r="N42" t="n">
        <v>272.4</v>
      </c>
      <c r="O42" t="n">
        <v>319.2</v>
      </c>
      <c r="P42" t="n">
        <v>276</v>
      </c>
      <c r="Q42" t="n">
        <v>244.7</v>
      </c>
      <c r="R42" t="n">
        <v>367.7</v>
      </c>
      <c r="S42" t="n">
        <v>390.3</v>
      </c>
      <c r="T42" t="n">
        <v>376.7</v>
      </c>
      <c r="U42" t="n">
        <v>334.7</v>
      </c>
      <c r="V42" t="n">
        <v>384.4</v>
      </c>
      <c r="W42" t="n">
        <v>358.7</v>
      </c>
      <c r="X42" t="n">
        <v>362.8</v>
      </c>
      <c r="Y42" t="n">
        <v>345.7</v>
      </c>
      <c r="Z42" t="n">
        <v>337</v>
      </c>
      <c r="AA42" t="n">
        <v>395.7</v>
      </c>
      <c r="AB42" t="n">
        <v>393.2</v>
      </c>
      <c r="AC42" t="n">
        <v>256.7</v>
      </c>
      <c r="AD42" t="n">
        <v>378.3</v>
      </c>
      <c r="AE42" t="n">
        <v>506.1</v>
      </c>
      <c r="AF42" t="n">
        <v>765.4</v>
      </c>
    </row>
    <row r="43">
      <c r="A43" t="s">
        <v>11</v>
      </c>
      <c r="B43" t="s">
        <v>356</v>
      </c>
      <c r="C43" t="s">
        <v>198</v>
      </c>
      <c r="D43" t="s">
        <v>357</v>
      </c>
      <c r="E43" t="s">
        <v>200</v>
      </c>
      <c r="F43" t="n">
        <v>422.1</v>
      </c>
      <c r="G43" t="n">
        <v>561.8</v>
      </c>
      <c r="H43" t="n">
        <v>550.8</v>
      </c>
      <c r="I43" t="n">
        <v>525.4</v>
      </c>
      <c r="J43" t="n">
        <v>551.5</v>
      </c>
      <c r="K43" t="n">
        <v>644.3</v>
      </c>
      <c r="L43" t="n">
        <v>816.5</v>
      </c>
      <c r="M43" t="n">
        <v>857.8</v>
      </c>
      <c r="N43" t="n">
        <v>919.5</v>
      </c>
      <c r="O43" t="n">
        <v>1147.4</v>
      </c>
      <c r="P43" t="n">
        <v>1205.5</v>
      </c>
      <c r="Q43" t="n">
        <v>1182.9</v>
      </c>
      <c r="R43" t="n">
        <v>1474.8</v>
      </c>
      <c r="S43" t="n">
        <v>1499.2</v>
      </c>
      <c r="T43" t="n">
        <v>1586.2</v>
      </c>
      <c r="U43" t="n">
        <v>1240.1</v>
      </c>
      <c r="V43" t="n">
        <v>1446.7</v>
      </c>
      <c r="W43" t="n">
        <v>1348.8</v>
      </c>
      <c r="X43" t="n">
        <v>1481</v>
      </c>
      <c r="Y43" t="n">
        <v>1648.9</v>
      </c>
      <c r="Z43" t="n">
        <v>1935.6</v>
      </c>
      <c r="AA43" t="n">
        <v>1982.6</v>
      </c>
      <c r="AB43" t="n">
        <v>1982.8</v>
      </c>
      <c r="AC43" t="n">
        <v>2097.5</v>
      </c>
      <c r="AD43" t="n">
        <v>1909.7</v>
      </c>
      <c r="AE43" t="n">
        <v>2146.2</v>
      </c>
      <c r="AF43" t="n">
        <v>2264.7</v>
      </c>
    </row>
    <row r="44">
      <c r="A44" t="s">
        <v>11</v>
      </c>
      <c r="B44" t="s">
        <v>358</v>
      </c>
      <c r="C44" t="s">
        <v>198</v>
      </c>
      <c r="D44" t="s">
        <v>359</v>
      </c>
      <c r="E44" t="s">
        <v>200</v>
      </c>
      <c r="F44" t="n">
        <v>7165</v>
      </c>
      <c r="G44" t="n">
        <v>7990</v>
      </c>
      <c r="H44" t="n">
        <v>8037</v>
      </c>
      <c r="I44" t="n">
        <v>7896.4</v>
      </c>
      <c r="J44" t="n">
        <v>7622.4</v>
      </c>
      <c r="K44" t="n">
        <v>8988.1</v>
      </c>
      <c r="L44" t="n">
        <v>9267.2</v>
      </c>
      <c r="M44" t="n">
        <v>8534.7</v>
      </c>
      <c r="N44" t="n">
        <v>8883.1</v>
      </c>
      <c r="O44" t="n">
        <v>8768.5</v>
      </c>
      <c r="P44" t="n">
        <v>9174.4</v>
      </c>
      <c r="Q44" t="n">
        <v>10279.4</v>
      </c>
      <c r="R44" t="n">
        <v>10877.9</v>
      </c>
      <c r="S44" t="n">
        <v>11049.2</v>
      </c>
      <c r="T44" t="n">
        <v>10961.4</v>
      </c>
      <c r="U44" t="n">
        <v>10112.3</v>
      </c>
      <c r="V44" t="n">
        <v>11284.5</v>
      </c>
      <c r="W44" t="n">
        <v>11834.3</v>
      </c>
      <c r="X44" t="n">
        <v>12572.3</v>
      </c>
      <c r="Y44" t="n">
        <v>12788.2</v>
      </c>
      <c r="Z44" t="n">
        <v>13199.4</v>
      </c>
      <c r="AA44" t="n">
        <v>13996.8</v>
      </c>
      <c r="AB44" t="n">
        <v>15036</v>
      </c>
      <c r="AC44" t="n">
        <v>15236.1</v>
      </c>
      <c r="AD44" t="n">
        <v>15519.1</v>
      </c>
      <c r="AE44" t="n">
        <v>14924.3</v>
      </c>
      <c r="AF44" t="n">
        <v>17714.3</v>
      </c>
    </row>
    <row r="45">
      <c r="A45" t="s">
        <v>11</v>
      </c>
      <c r="B45" t="s">
        <v>360</v>
      </c>
      <c r="C45" t="s">
        <v>198</v>
      </c>
      <c r="D45" t="s">
        <v>361</v>
      </c>
      <c r="E45" t="s">
        <v>200</v>
      </c>
      <c r="F45" t="n">
        <v>6855.8</v>
      </c>
      <c r="G45" t="n">
        <v>7640.4</v>
      </c>
      <c r="H45" t="n">
        <v>7663.1</v>
      </c>
      <c r="I45" t="n">
        <v>7528.1</v>
      </c>
      <c r="J45" t="n">
        <v>7238.5</v>
      </c>
      <c r="K45" t="n">
        <v>8585.2</v>
      </c>
      <c r="L45" t="n">
        <v>8848.4</v>
      </c>
      <c r="M45" t="n">
        <v>8140</v>
      </c>
      <c r="N45" t="n">
        <v>8475.9</v>
      </c>
      <c r="O45" t="n">
        <v>8358.5</v>
      </c>
      <c r="P45" t="n">
        <v>8741.9</v>
      </c>
      <c r="Q45" t="n">
        <v>9827.9</v>
      </c>
      <c r="R45" t="n">
        <v>10409.2</v>
      </c>
      <c r="S45" t="n">
        <v>10527.3</v>
      </c>
      <c r="T45" t="n">
        <v>10422.7</v>
      </c>
      <c r="U45" t="n">
        <v>9558.6</v>
      </c>
      <c r="V45" t="n">
        <v>10627.7</v>
      </c>
      <c r="W45" t="n">
        <v>11098.5</v>
      </c>
      <c r="X45" t="n">
        <v>11838.2</v>
      </c>
      <c r="Y45" t="n">
        <v>12146.2</v>
      </c>
      <c r="Z45" t="n">
        <v>12587.2</v>
      </c>
      <c r="AA45" t="n">
        <v>13395.1</v>
      </c>
      <c r="AB45" t="n">
        <v>14223</v>
      </c>
      <c r="AC45" t="n">
        <v>14337.4</v>
      </c>
      <c r="AD45" t="n">
        <v>14596.9</v>
      </c>
      <c r="AE45" t="n">
        <v>13914.2</v>
      </c>
      <c r="AF45" t="n">
        <v>16321</v>
      </c>
    </row>
    <row r="46">
      <c r="A46" t="s">
        <v>11</v>
      </c>
      <c r="B46" t="s">
        <v>362</v>
      </c>
      <c r="C46" t="s">
        <v>198</v>
      </c>
      <c r="D46" t="s">
        <v>363</v>
      </c>
      <c r="E46" t="s">
        <v>200</v>
      </c>
      <c r="F46" t="n">
        <v>284.5</v>
      </c>
      <c r="G46" t="n">
        <v>312.8</v>
      </c>
      <c r="H46" t="n">
        <v>275.1</v>
      </c>
      <c r="I46" t="n">
        <v>277.8</v>
      </c>
      <c r="J46" t="n">
        <v>312.6</v>
      </c>
      <c r="K46" t="n">
        <v>363.5</v>
      </c>
      <c r="L46" t="n">
        <v>503.6</v>
      </c>
      <c r="M46" t="n">
        <v>587.9</v>
      </c>
      <c r="N46" t="n">
        <v>647.1</v>
      </c>
      <c r="O46" t="n">
        <v>828.2</v>
      </c>
      <c r="P46" t="n">
        <v>929.5</v>
      </c>
      <c r="Q46" t="n">
        <v>938.2</v>
      </c>
      <c r="R46" t="n">
        <v>1107.1</v>
      </c>
      <c r="S46" t="n">
        <v>1108.9</v>
      </c>
      <c r="T46" t="n">
        <v>1209.5</v>
      </c>
      <c r="U46" t="n">
        <v>905.4</v>
      </c>
      <c r="V46" t="n">
        <v>1062.3</v>
      </c>
      <c r="W46" t="n">
        <v>990.1</v>
      </c>
      <c r="X46" t="n">
        <v>1118.2</v>
      </c>
      <c r="Y46" t="n">
        <v>1303.2</v>
      </c>
      <c r="Z46" t="n">
        <v>1598.6</v>
      </c>
      <c r="AA46" t="n">
        <v>1586.9</v>
      </c>
      <c r="AB46" t="n">
        <v>1589.6</v>
      </c>
      <c r="AC46" t="n">
        <v>1840.8</v>
      </c>
      <c r="AD46" t="n">
        <v>1531.4</v>
      </c>
      <c r="AE46" t="n">
        <v>1640.1</v>
      </c>
      <c r="AF46" t="n">
        <v>1499.3</v>
      </c>
    </row>
    <row r="47">
      <c r="A47" t="s">
        <v>11</v>
      </c>
      <c r="B47" t="s">
        <v>364</v>
      </c>
      <c r="C47" t="s">
        <v>198</v>
      </c>
      <c r="D47" t="s">
        <v>365</v>
      </c>
      <c r="E47" t="s">
        <v>200</v>
      </c>
      <c r="F47" t="n">
        <v>454.9</v>
      </c>
      <c r="G47" t="n">
        <v>450.6</v>
      </c>
      <c r="H47" t="n">
        <v>473.2</v>
      </c>
      <c r="I47" t="n">
        <v>475.1</v>
      </c>
      <c r="J47" t="n">
        <v>494.3</v>
      </c>
      <c r="K47" t="n">
        <v>475.9</v>
      </c>
      <c r="L47" t="n">
        <v>387.5</v>
      </c>
      <c r="M47" t="n">
        <v>427.2</v>
      </c>
      <c r="N47" t="n">
        <v>485.3</v>
      </c>
      <c r="O47" t="n">
        <v>552.3</v>
      </c>
      <c r="P47" t="n">
        <v>411.9</v>
      </c>
      <c r="Q47" t="n">
        <v>325.4</v>
      </c>
      <c r="R47" t="n">
        <v>833.3</v>
      </c>
      <c r="S47" t="n">
        <v>1126.7</v>
      </c>
      <c r="T47" t="n">
        <v>517.7</v>
      </c>
      <c r="U47" t="n">
        <v>327.9</v>
      </c>
      <c r="V47" t="n">
        <v>335.5</v>
      </c>
      <c r="W47" t="n">
        <v>309.5</v>
      </c>
      <c r="X47" t="n">
        <v>374.1</v>
      </c>
      <c r="Y47" t="n">
        <v>382.3</v>
      </c>
      <c r="Z47" t="n">
        <v>375.6</v>
      </c>
      <c r="AA47" t="n">
        <v>474.3</v>
      </c>
      <c r="AB47" t="n">
        <v>460.1</v>
      </c>
      <c r="AC47" t="n">
        <v>499.5</v>
      </c>
      <c r="AD47" t="n">
        <v>542.9</v>
      </c>
      <c r="AE47" t="n">
        <v>435</v>
      </c>
      <c r="AF47" t="n">
        <v>413.1</v>
      </c>
    </row>
    <row r="48">
      <c r="A48" t="s">
        <v>11</v>
      </c>
      <c r="B48" t="s">
        <v>366</v>
      </c>
      <c r="C48" t="s">
        <v>198</v>
      </c>
      <c r="D48" t="s">
        <v>367</v>
      </c>
      <c r="E48" t="s">
        <v>200</v>
      </c>
      <c r="F48" t="n">
        <v>773.2</v>
      </c>
      <c r="G48" t="n">
        <v>775.9</v>
      </c>
      <c r="H48" t="n">
        <v>795.5</v>
      </c>
      <c r="I48" t="n">
        <v>730.9</v>
      </c>
      <c r="J48" t="n">
        <v>763.4</v>
      </c>
      <c r="K48" t="n">
        <v>700.2</v>
      </c>
      <c r="L48" t="n">
        <v>622.2</v>
      </c>
      <c r="M48" t="n">
        <v>685</v>
      </c>
      <c r="N48" t="n">
        <v>719.9</v>
      </c>
      <c r="O48" t="n">
        <v>813.7</v>
      </c>
      <c r="P48" t="n">
        <v>727.6</v>
      </c>
      <c r="Q48" t="n">
        <v>662.7</v>
      </c>
      <c r="R48" t="n">
        <v>1184.5</v>
      </c>
      <c r="S48" t="n">
        <v>1477.5</v>
      </c>
      <c r="T48" t="n">
        <v>908.9</v>
      </c>
      <c r="U48" t="n">
        <v>696.8</v>
      </c>
      <c r="V48" t="n">
        <v>693.3</v>
      </c>
      <c r="W48" t="n">
        <v>694.1</v>
      </c>
      <c r="X48" t="n">
        <v>806.4</v>
      </c>
      <c r="Y48" t="n">
        <v>844.1</v>
      </c>
      <c r="Z48" t="n">
        <v>862.7</v>
      </c>
      <c r="AA48" t="n">
        <v>1036.4</v>
      </c>
      <c r="AB48" t="n">
        <v>1064.9</v>
      </c>
      <c r="AC48" t="n">
        <v>1074.4</v>
      </c>
      <c r="AD48" t="n">
        <v>1151.7</v>
      </c>
      <c r="AE48" t="n">
        <v>990</v>
      </c>
      <c r="AF48" t="n">
        <v>1033.9</v>
      </c>
    </row>
    <row r="49">
      <c r="A49" t="s">
        <v>11</v>
      </c>
      <c r="B49" t="s">
        <v>368</v>
      </c>
      <c r="C49" t="s">
        <v>198</v>
      </c>
      <c r="D49" t="s">
        <v>369</v>
      </c>
      <c r="E49" t="s">
        <v>200</v>
      </c>
      <c r="F49" t="n">
        <v>229.4</v>
      </c>
      <c r="G49" t="n">
        <v>238.6</v>
      </c>
      <c r="H49" t="n">
        <v>229.9</v>
      </c>
      <c r="I49" t="n">
        <v>148</v>
      </c>
      <c r="J49" t="n">
        <v>152.4</v>
      </c>
      <c r="K49" t="n">
        <v>114.8</v>
      </c>
      <c r="L49" t="n">
        <v>139.5</v>
      </c>
      <c r="M49" t="n">
        <v>155.6</v>
      </c>
      <c r="N49" t="n">
        <v>126.3</v>
      </c>
      <c r="O49" t="n">
        <v>147.3</v>
      </c>
      <c r="P49" t="n">
        <v>165.2</v>
      </c>
      <c r="Q49" t="n">
        <v>175.1</v>
      </c>
      <c r="R49" t="n">
        <v>176</v>
      </c>
      <c r="S49" t="n">
        <v>177</v>
      </c>
      <c r="T49" t="n">
        <v>197.6</v>
      </c>
      <c r="U49" t="n">
        <v>199.9</v>
      </c>
      <c r="V49" t="n">
        <v>194.1</v>
      </c>
      <c r="W49" t="n">
        <v>185</v>
      </c>
      <c r="X49" t="n">
        <v>197.9</v>
      </c>
      <c r="Y49" t="n">
        <v>198.7</v>
      </c>
      <c r="Z49" t="n">
        <v>186.8</v>
      </c>
      <c r="AA49" t="n">
        <v>199.3</v>
      </c>
      <c r="AB49" t="n">
        <v>230.8</v>
      </c>
      <c r="AC49" t="n">
        <v>243.4</v>
      </c>
      <c r="AD49" t="n">
        <v>252</v>
      </c>
      <c r="AE49" t="n">
        <v>234.6</v>
      </c>
      <c r="AF49" t="n">
        <v>299.9</v>
      </c>
    </row>
    <row r="50">
      <c r="A50" t="s">
        <v>11</v>
      </c>
      <c r="B50" t="s">
        <v>370</v>
      </c>
      <c r="C50" t="s">
        <v>198</v>
      </c>
      <c r="D50" t="s">
        <v>371</v>
      </c>
      <c r="E50" t="s">
        <v>200</v>
      </c>
      <c r="F50" t="n">
        <v>88.9</v>
      </c>
      <c r="G50" t="n">
        <v>86.7</v>
      </c>
      <c r="H50" t="n">
        <v>92.4</v>
      </c>
      <c r="I50" t="n">
        <v>107.8</v>
      </c>
      <c r="J50" t="n">
        <v>116.7</v>
      </c>
      <c r="K50" t="n">
        <v>109.6</v>
      </c>
      <c r="L50" t="n">
        <v>95.2</v>
      </c>
      <c r="M50" t="n">
        <v>102.2</v>
      </c>
      <c r="N50" t="n">
        <v>108.3</v>
      </c>
      <c r="O50" t="n">
        <v>114.1</v>
      </c>
      <c r="P50" t="n">
        <v>150.5</v>
      </c>
      <c r="Q50" t="n">
        <v>162.1</v>
      </c>
      <c r="R50" t="n">
        <v>175.2</v>
      </c>
      <c r="S50" t="n">
        <v>173.7</v>
      </c>
      <c r="T50" t="n">
        <v>193.6</v>
      </c>
      <c r="U50" t="n">
        <v>169</v>
      </c>
      <c r="V50" t="n">
        <v>163.8</v>
      </c>
      <c r="W50" t="n">
        <v>199.6</v>
      </c>
      <c r="X50" t="n">
        <v>234.4</v>
      </c>
      <c r="Y50" t="n">
        <v>263</v>
      </c>
      <c r="Z50" t="n">
        <v>300.3</v>
      </c>
      <c r="AA50" t="n">
        <v>362.8</v>
      </c>
      <c r="AB50" t="n">
        <v>374</v>
      </c>
      <c r="AC50" t="n">
        <v>331.4</v>
      </c>
      <c r="AD50" t="n">
        <v>356.8</v>
      </c>
      <c r="AE50" t="n">
        <v>320.4</v>
      </c>
      <c r="AF50" t="n">
        <v>320.9</v>
      </c>
    </row>
    <row r="51">
      <c r="A51" t="s">
        <v>11</v>
      </c>
      <c r="B51" t="s">
        <v>372</v>
      </c>
      <c r="C51" t="s">
        <v>198</v>
      </c>
      <c r="D51" t="s">
        <v>373</v>
      </c>
      <c r="E51" t="s">
        <v>200</v>
      </c>
      <c r="F51" t="n">
        <v>65</v>
      </c>
      <c r="G51" t="n">
        <v>61.9</v>
      </c>
      <c r="H51" t="n">
        <v>75.6</v>
      </c>
      <c r="I51" t="n">
        <v>78.6</v>
      </c>
      <c r="J51" t="n">
        <v>84.3</v>
      </c>
      <c r="K51" t="n">
        <v>90</v>
      </c>
      <c r="L51" t="n">
        <v>72.7</v>
      </c>
      <c r="M51" t="n">
        <v>91.7</v>
      </c>
      <c r="N51" t="n">
        <v>106.4</v>
      </c>
      <c r="O51" t="n">
        <v>100.3</v>
      </c>
      <c r="P51" t="n">
        <v>122.5</v>
      </c>
      <c r="Q51" t="n">
        <v>126.1</v>
      </c>
      <c r="R51" t="n">
        <v>135.7</v>
      </c>
      <c r="S51" t="n">
        <v>218.9</v>
      </c>
      <c r="T51" t="n">
        <v>169.7</v>
      </c>
      <c r="U51" t="n">
        <v>216</v>
      </c>
      <c r="V51" t="n">
        <v>216.7</v>
      </c>
      <c r="W51" t="n">
        <v>231.9</v>
      </c>
      <c r="X51" t="n">
        <v>277.4</v>
      </c>
      <c r="Y51" t="n">
        <v>299.6</v>
      </c>
      <c r="Z51" t="n">
        <v>352.2</v>
      </c>
      <c r="AA51" t="n">
        <v>353.9</v>
      </c>
      <c r="AB51" t="n">
        <v>380.8</v>
      </c>
      <c r="AC51" t="n">
        <v>367.5</v>
      </c>
      <c r="AD51" t="n">
        <v>416.2</v>
      </c>
      <c r="AE51" t="n">
        <v>378.5</v>
      </c>
      <c r="AF51" t="n">
        <v>408.9</v>
      </c>
    </row>
    <row r="52">
      <c r="A52" t="s">
        <v>11</v>
      </c>
      <c r="B52" t="s">
        <v>374</v>
      </c>
      <c r="C52" t="s">
        <v>198</v>
      </c>
      <c r="D52" t="s">
        <v>375</v>
      </c>
      <c r="E52" t="s">
        <v>200</v>
      </c>
      <c r="F52" t="n">
        <v>18.3</v>
      </c>
      <c r="G52" t="n">
        <v>17.9</v>
      </c>
      <c r="H52" t="n">
        <v>20.6</v>
      </c>
      <c r="I52" t="n">
        <v>21.6</v>
      </c>
      <c r="J52" t="n">
        <v>28.4</v>
      </c>
      <c r="K52" t="n">
        <v>31.9</v>
      </c>
      <c r="L52" t="n">
        <v>29.6</v>
      </c>
      <c r="M52" t="n">
        <v>31.3</v>
      </c>
      <c r="N52" t="n">
        <v>34.2</v>
      </c>
      <c r="O52" t="n">
        <v>34.8</v>
      </c>
      <c r="P52" t="n">
        <v>37.2</v>
      </c>
      <c r="Q52" t="n">
        <v>41.8</v>
      </c>
      <c r="R52" t="n">
        <v>43.3</v>
      </c>
      <c r="S52" t="n">
        <v>51.1</v>
      </c>
      <c r="T52" t="n">
        <v>51.6</v>
      </c>
      <c r="U52" t="n">
        <v>49.1</v>
      </c>
      <c r="V52" t="n">
        <v>51.7</v>
      </c>
      <c r="W52" t="n">
        <v>52.4</v>
      </c>
      <c r="X52" t="n">
        <v>59.1</v>
      </c>
      <c r="Y52" t="n">
        <v>63.6</v>
      </c>
      <c r="Z52" t="n">
        <v>79</v>
      </c>
      <c r="AA52" t="n">
        <v>88.5</v>
      </c>
      <c r="AB52" t="n">
        <v>89.3</v>
      </c>
      <c r="AC52" t="n">
        <v>86.4</v>
      </c>
      <c r="AD52" t="n">
        <v>84.8</v>
      </c>
      <c r="AE52" t="n">
        <v>80.7</v>
      </c>
      <c r="AF52" t="n">
        <v>84.7</v>
      </c>
    </row>
    <row r="53">
      <c r="A53" t="s">
        <v>11</v>
      </c>
      <c r="B53" t="s">
        <v>376</v>
      </c>
      <c r="C53" t="s">
        <v>198</v>
      </c>
      <c r="D53" t="s">
        <v>377</v>
      </c>
      <c r="E53" t="s">
        <v>200</v>
      </c>
      <c r="F53" t="n">
        <v>60</v>
      </c>
      <c r="G53" t="n">
        <v>59.2</v>
      </c>
      <c r="H53" t="n">
        <v>61.6</v>
      </c>
      <c r="I53" t="n">
        <v>64.3</v>
      </c>
      <c r="J53" t="n">
        <v>76.9</v>
      </c>
      <c r="K53" t="n">
        <v>77.2</v>
      </c>
      <c r="L53" t="n">
        <v>75.1</v>
      </c>
      <c r="M53" t="n">
        <v>80.2</v>
      </c>
      <c r="N53" t="n">
        <v>77.7</v>
      </c>
      <c r="O53" t="n">
        <v>71.2</v>
      </c>
      <c r="P53" t="n">
        <v>83.7</v>
      </c>
      <c r="Q53" t="n">
        <v>89.7</v>
      </c>
      <c r="R53" t="n">
        <v>85.3</v>
      </c>
      <c r="S53" t="n">
        <v>78.9</v>
      </c>
      <c r="T53" t="n">
        <v>90.2</v>
      </c>
      <c r="U53" t="n">
        <v>94</v>
      </c>
      <c r="V53" t="n">
        <v>73.1</v>
      </c>
      <c r="W53" t="n">
        <v>101.6</v>
      </c>
      <c r="X53" t="n">
        <v>132.3</v>
      </c>
      <c r="Y53" t="n">
        <v>141.2</v>
      </c>
      <c r="Z53" t="n">
        <v>122.8</v>
      </c>
      <c r="AA53" t="n">
        <v>147</v>
      </c>
      <c r="AB53" t="n">
        <v>171.1</v>
      </c>
      <c r="AC53" t="n">
        <v>172.7</v>
      </c>
      <c r="AD53" t="n">
        <v>193.1</v>
      </c>
      <c r="AE53" t="n">
        <v>143</v>
      </c>
      <c r="AF53" t="n">
        <v>191.1</v>
      </c>
    </row>
    <row r="54">
      <c r="A54" t="s">
        <v>11</v>
      </c>
      <c r="B54" t="s">
        <v>378</v>
      </c>
      <c r="C54" t="s">
        <v>198</v>
      </c>
      <c r="D54" t="s">
        <v>379</v>
      </c>
      <c r="E54" t="s">
        <v>200</v>
      </c>
      <c r="F54" t="n">
        <v>148.7</v>
      </c>
      <c r="G54" t="n">
        <v>142.5</v>
      </c>
      <c r="H54" t="n">
        <v>150.1</v>
      </c>
      <c r="I54" t="n">
        <v>160.6</v>
      </c>
      <c r="J54" t="n">
        <v>190.1</v>
      </c>
      <c r="K54" t="n">
        <v>183.4</v>
      </c>
      <c r="L54" t="n">
        <v>184.9</v>
      </c>
      <c r="M54" t="n">
        <v>184.2</v>
      </c>
      <c r="N54" t="n">
        <v>183.3</v>
      </c>
      <c r="O54" t="n">
        <v>189.9</v>
      </c>
      <c r="P54" t="n">
        <v>192.5</v>
      </c>
      <c r="Q54" t="n">
        <v>210.1</v>
      </c>
      <c r="R54" t="n">
        <v>222.9</v>
      </c>
      <c r="S54" t="n">
        <v>199</v>
      </c>
      <c r="T54" t="n">
        <v>226</v>
      </c>
      <c r="U54" t="n">
        <v>227.6</v>
      </c>
      <c r="V54" t="n">
        <v>207.4</v>
      </c>
      <c r="W54" t="n">
        <v>238.6</v>
      </c>
      <c r="X54" t="n">
        <v>270.3</v>
      </c>
      <c r="Y54" t="n">
        <v>289.8</v>
      </c>
      <c r="Z54" t="n">
        <v>263.6</v>
      </c>
      <c r="AA54" t="n">
        <v>314.8</v>
      </c>
      <c r="AB54" t="n">
        <v>331.5</v>
      </c>
      <c r="AC54" t="n">
        <v>287.3</v>
      </c>
      <c r="AD54" t="n">
        <v>326.2</v>
      </c>
      <c r="AE54" t="n">
        <v>278.5</v>
      </c>
      <c r="AF54" t="n">
        <v>330.1</v>
      </c>
    </row>
    <row r="55">
      <c r="A55" t="s">
        <v>11</v>
      </c>
      <c r="B55" t="s">
        <v>380</v>
      </c>
      <c r="C55" t="s">
        <v>198</v>
      </c>
      <c r="D55" t="s">
        <v>381</v>
      </c>
      <c r="E55" t="s">
        <v>200</v>
      </c>
      <c r="F55" t="n">
        <v>88.7</v>
      </c>
      <c r="G55" t="n">
        <v>83.3</v>
      </c>
      <c r="H55" t="n">
        <v>88.5</v>
      </c>
      <c r="I55" t="n">
        <v>96.3</v>
      </c>
      <c r="J55" t="n">
        <v>113.2</v>
      </c>
      <c r="K55" t="n">
        <v>106.2</v>
      </c>
      <c r="L55" t="n">
        <v>109.8</v>
      </c>
      <c r="M55" t="n">
        <v>104</v>
      </c>
      <c r="N55" t="n">
        <v>105.6</v>
      </c>
      <c r="O55" t="n">
        <v>118.7</v>
      </c>
      <c r="P55" t="n">
        <v>108.8</v>
      </c>
      <c r="Q55" t="n">
        <v>120.4</v>
      </c>
      <c r="R55" t="n">
        <v>137.6</v>
      </c>
      <c r="S55" t="n">
        <v>120.1</v>
      </c>
      <c r="T55" t="n">
        <v>135.8</v>
      </c>
      <c r="U55" t="n">
        <v>133.6</v>
      </c>
      <c r="V55" t="n">
        <v>134.3</v>
      </c>
      <c r="W55" t="n">
        <v>137</v>
      </c>
      <c r="X55" t="n">
        <v>138</v>
      </c>
      <c r="Y55" t="n">
        <v>148.6</v>
      </c>
      <c r="Z55" t="n">
        <v>140.8</v>
      </c>
      <c r="AA55" t="n">
        <v>167.8</v>
      </c>
      <c r="AB55" t="n">
        <v>160.4</v>
      </c>
      <c r="AC55" t="n">
        <v>114.6</v>
      </c>
      <c r="AD55" t="n">
        <v>133.1</v>
      </c>
      <c r="AE55" t="n">
        <v>135.5</v>
      </c>
      <c r="AF55" t="n">
        <v>139</v>
      </c>
    </row>
    <row r="56">
      <c r="A56" t="s">
        <v>11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</v>
      </c>
      <c r="B57" t="s">
        <v>384</v>
      </c>
      <c r="C57" t="s">
        <v>198</v>
      </c>
      <c r="D57" t="s">
        <v>385</v>
      </c>
      <c r="E57" t="s">
        <v>200</v>
      </c>
      <c r="F57" t="n">
        <v>8203.4</v>
      </c>
      <c r="G57" t="n">
        <v>9023.4</v>
      </c>
      <c r="H57" t="n">
        <v>9012</v>
      </c>
      <c r="I57" t="n">
        <v>8794.3</v>
      </c>
      <c r="J57" t="n">
        <v>8622.7</v>
      </c>
      <c r="K57" t="n">
        <v>9970.9</v>
      </c>
      <c r="L57" t="n">
        <v>10295.3</v>
      </c>
      <c r="M57" t="n">
        <v>9683</v>
      </c>
      <c r="N57" t="n">
        <v>10179.7</v>
      </c>
      <c r="O57" t="n">
        <v>10171.6</v>
      </c>
      <c r="P57" t="n">
        <v>10570.7</v>
      </c>
      <c r="Q57" t="n">
        <v>11727.5</v>
      </c>
      <c r="R57" t="n">
        <v>12935</v>
      </c>
      <c r="S57" t="n">
        <v>13213.5</v>
      </c>
      <c r="T57" t="n">
        <v>12540.9</v>
      </c>
      <c r="U57" t="n">
        <v>11582.9</v>
      </c>
      <c r="V57" t="n">
        <v>12873.1</v>
      </c>
      <c r="W57" t="n">
        <v>13235.2</v>
      </c>
      <c r="X57" t="n">
        <v>14010</v>
      </c>
      <c r="Y57" t="n">
        <v>14377.7</v>
      </c>
      <c r="Z57" t="n">
        <v>14742.5</v>
      </c>
      <c r="AA57" t="n">
        <v>15865.6</v>
      </c>
      <c r="AB57" t="n">
        <v>16810.9</v>
      </c>
      <c r="AC57" t="n">
        <v>17052.3</v>
      </c>
      <c r="AD57" t="n">
        <v>17414.4</v>
      </c>
      <c r="AE57" t="n">
        <v>16602.6</v>
      </c>
      <c r="AF57" t="n">
        <v>19184.1</v>
      </c>
    </row>
    <row r="58">
      <c r="A58" t="s">
        <v>11</v>
      </c>
      <c r="B58" t="s">
        <v>386</v>
      </c>
      <c r="C58" t="s">
        <v>198</v>
      </c>
      <c r="D58" t="s">
        <v>387</v>
      </c>
      <c r="E58" t="s">
        <v>200</v>
      </c>
      <c r="F58" t="n">
        <v>8203.4</v>
      </c>
      <c r="G58" t="n">
        <v>9023.4</v>
      </c>
      <c r="H58" t="n">
        <v>9012</v>
      </c>
      <c r="I58" t="n">
        <v>8794.3</v>
      </c>
      <c r="J58" t="n">
        <v>8622.7</v>
      </c>
      <c r="K58" t="n">
        <v>9970.9</v>
      </c>
      <c r="L58" t="n">
        <v>10295.3</v>
      </c>
      <c r="M58" t="n">
        <v>9683</v>
      </c>
      <c r="N58" t="n">
        <v>10179.7</v>
      </c>
      <c r="O58" t="n">
        <v>10171.6</v>
      </c>
      <c r="P58" t="n">
        <v>10570.7</v>
      </c>
      <c r="Q58" t="n">
        <v>11727.5</v>
      </c>
      <c r="R58" t="n">
        <v>12935</v>
      </c>
      <c r="S58" t="n">
        <v>13213.5</v>
      </c>
      <c r="T58" t="n">
        <v>12540.9</v>
      </c>
      <c r="U58" t="n">
        <v>11582.9</v>
      </c>
      <c r="V58" t="n">
        <v>12873.1</v>
      </c>
      <c r="W58" t="n">
        <v>13235.2</v>
      </c>
      <c r="X58" t="n">
        <v>14010</v>
      </c>
      <c r="Y58" t="n">
        <v>14377.7</v>
      </c>
      <c r="Z58" t="n">
        <v>14742.5</v>
      </c>
      <c r="AA58" t="n">
        <v>15865.6</v>
      </c>
      <c r="AB58" t="n">
        <v>16810.9</v>
      </c>
      <c r="AC58" t="n">
        <v>17052.3</v>
      </c>
      <c r="AD58" t="n">
        <v>17414.4</v>
      </c>
      <c r="AE58" t="n">
        <v>16602.6</v>
      </c>
      <c r="AF58" t="n">
        <v>19184.1</v>
      </c>
    </row>
    <row r="59">
      <c r="A59" t="s">
        <v>11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</v>
      </c>
      <c r="B2" t="s">
        <v>197</v>
      </c>
      <c r="C2" t="s">
        <v>198</v>
      </c>
      <c r="D2" t="s">
        <v>199</v>
      </c>
      <c r="E2" t="s">
        <v>200</v>
      </c>
      <c r="F2" t="n">
        <v>569.3</v>
      </c>
      <c r="G2" t="n">
        <v>605.4</v>
      </c>
      <c r="H2" t="n">
        <v>804.5</v>
      </c>
      <c r="I2" t="n">
        <v>704.5</v>
      </c>
      <c r="J2" t="n">
        <v>740.3</v>
      </c>
      <c r="K2" t="n">
        <v>652.4</v>
      </c>
      <c r="L2" t="n">
        <v>648.4</v>
      </c>
      <c r="M2" t="n">
        <v>682.6</v>
      </c>
      <c r="N2" t="n">
        <v>644.2</v>
      </c>
      <c r="O2" t="n">
        <v>666.5</v>
      </c>
      <c r="P2" t="n">
        <v>704.3</v>
      </c>
      <c r="Q2" t="n">
        <v>613.2</v>
      </c>
      <c r="R2" t="n">
        <v>800.2</v>
      </c>
      <c r="S2" t="n">
        <v>951.6</v>
      </c>
      <c r="T2" t="n">
        <v>959</v>
      </c>
      <c r="U2" t="n">
        <v>911.9</v>
      </c>
      <c r="V2" t="n">
        <v>914.5</v>
      </c>
      <c r="W2" t="n">
        <v>892.6</v>
      </c>
      <c r="X2" t="n">
        <v>828.4</v>
      </c>
      <c r="Y2" t="n">
        <v>704.5</v>
      </c>
      <c r="Z2" t="n">
        <v>795.2</v>
      </c>
      <c r="AA2" t="n">
        <v>751.3</v>
      </c>
      <c r="AB2" t="n">
        <v>740</v>
      </c>
      <c r="AC2" t="n">
        <v>838.3</v>
      </c>
      <c r="AD2" t="n">
        <v>812.8</v>
      </c>
      <c r="AE2" t="n">
        <v>834.5</v>
      </c>
      <c r="AF2" t="n">
        <v>1201</v>
      </c>
    </row>
    <row r="3">
      <c r="A3" t="s">
        <v>13</v>
      </c>
      <c r="B3" t="s">
        <v>276</v>
      </c>
      <c r="C3" t="s">
        <v>198</v>
      </c>
      <c r="D3" t="s">
        <v>277</v>
      </c>
      <c r="E3" t="s">
        <v>200</v>
      </c>
      <c r="F3" t="n">
        <v>40.2</v>
      </c>
      <c r="G3" t="n">
        <v>42.8</v>
      </c>
      <c r="H3" t="n">
        <v>40.2</v>
      </c>
      <c r="I3" t="n">
        <v>25.5</v>
      </c>
      <c r="J3" t="n">
        <v>40</v>
      </c>
      <c r="K3" t="n">
        <v>26</v>
      </c>
      <c r="L3" t="n">
        <v>73.7</v>
      </c>
      <c r="M3" t="n">
        <v>24</v>
      </c>
      <c r="N3" t="n">
        <v>18.8</v>
      </c>
      <c r="O3" t="n">
        <v>18.9</v>
      </c>
      <c r="P3" t="n">
        <v>31.9</v>
      </c>
      <c r="Q3" t="n">
        <v>28.8</v>
      </c>
      <c r="R3" t="n">
        <v>36.4</v>
      </c>
      <c r="S3" t="n">
        <v>39.7</v>
      </c>
      <c r="T3" t="n">
        <v>12.7</v>
      </c>
      <c r="U3" t="n">
        <v>13.3</v>
      </c>
      <c r="V3" t="n">
        <v>66.9</v>
      </c>
      <c r="W3" t="n">
        <v>27.3</v>
      </c>
      <c r="X3" t="n">
        <v>28.4</v>
      </c>
      <c r="Y3" t="n">
        <v>26.5</v>
      </c>
      <c r="Z3" t="n">
        <v>13.3</v>
      </c>
      <c r="AA3" t="n">
        <v>12.2</v>
      </c>
      <c r="AB3" t="n">
        <v>23.8</v>
      </c>
      <c r="AC3" t="n">
        <v>29.2</v>
      </c>
      <c r="AD3" t="n">
        <v>33.5</v>
      </c>
      <c r="AE3" t="n">
        <v>28.7</v>
      </c>
      <c r="AF3" t="n">
        <v>31.4</v>
      </c>
    </row>
    <row r="4">
      <c r="A4" t="s">
        <v>13</v>
      </c>
      <c r="B4" t="s">
        <v>278</v>
      </c>
      <c r="C4" t="s">
        <v>198</v>
      </c>
      <c r="D4" t="s">
        <v>279</v>
      </c>
      <c r="E4" t="s">
        <v>200</v>
      </c>
      <c r="F4" t="n">
        <v>1180.3</v>
      </c>
      <c r="G4" t="n">
        <v>1172.3</v>
      </c>
      <c r="H4" t="n">
        <v>1235.8</v>
      </c>
      <c r="I4" t="n">
        <v>1205.9</v>
      </c>
      <c r="J4" t="n">
        <v>1130.2</v>
      </c>
      <c r="K4" t="n">
        <v>1290.1</v>
      </c>
      <c r="L4" t="n">
        <v>1370.6</v>
      </c>
      <c r="M4" t="n">
        <v>1117.6</v>
      </c>
      <c r="N4" t="n">
        <v>1028.9</v>
      </c>
      <c r="O4" t="n">
        <v>1093.3</v>
      </c>
      <c r="P4" t="n">
        <v>888.1</v>
      </c>
      <c r="Q4" t="n">
        <v>1090.9</v>
      </c>
      <c r="R4" t="n">
        <v>1324.4</v>
      </c>
      <c r="S4" t="n">
        <v>1423.3</v>
      </c>
      <c r="T4" t="n">
        <v>940.8</v>
      </c>
      <c r="U4" t="n">
        <v>827.6</v>
      </c>
      <c r="V4" t="n">
        <v>1163.2</v>
      </c>
      <c r="W4" t="n">
        <v>1731.7</v>
      </c>
      <c r="X4" t="n">
        <v>1400.4</v>
      </c>
      <c r="Y4" t="n">
        <v>1440.7</v>
      </c>
      <c r="Z4" t="n">
        <v>1135.1</v>
      </c>
      <c r="AA4" t="n">
        <v>1094</v>
      </c>
      <c r="AB4" t="n">
        <v>1478.4</v>
      </c>
      <c r="AC4" t="n">
        <v>2170.6</v>
      </c>
      <c r="AD4" t="n">
        <v>2647.9</v>
      </c>
      <c r="AE4" t="n">
        <v>2198.6</v>
      </c>
      <c r="AF4" t="n">
        <v>2377.4</v>
      </c>
    </row>
    <row r="5">
      <c r="A5" t="s">
        <v>13</v>
      </c>
      <c r="B5" t="s">
        <v>280</v>
      </c>
      <c r="C5" t="s">
        <v>198</v>
      </c>
      <c r="D5" t="s">
        <v>281</v>
      </c>
      <c r="E5" t="s">
        <v>200</v>
      </c>
      <c r="F5" t="n">
        <v>153.2</v>
      </c>
      <c r="G5" t="n">
        <v>153.5</v>
      </c>
      <c r="H5" t="n">
        <v>197.9</v>
      </c>
      <c r="I5" t="n">
        <v>167.8</v>
      </c>
      <c r="J5" t="n">
        <v>143.2</v>
      </c>
      <c r="K5" t="n">
        <v>131.3</v>
      </c>
      <c r="L5" t="n">
        <v>160</v>
      </c>
      <c r="M5" t="n">
        <v>117.8</v>
      </c>
      <c r="N5" t="n">
        <v>142.8</v>
      </c>
      <c r="O5" t="n">
        <v>185</v>
      </c>
      <c r="P5" t="n">
        <v>112.8</v>
      </c>
      <c r="Q5" t="n">
        <v>161.4</v>
      </c>
      <c r="R5" t="n">
        <v>152.9</v>
      </c>
      <c r="S5" t="n">
        <v>167.3</v>
      </c>
      <c r="T5" t="n">
        <v>142.3</v>
      </c>
      <c r="U5" t="n">
        <v>113.5</v>
      </c>
      <c r="V5" t="n">
        <v>169.6</v>
      </c>
      <c r="W5" t="n">
        <v>271.7</v>
      </c>
      <c r="X5" t="n">
        <v>214.5</v>
      </c>
      <c r="Y5" t="n">
        <v>262.7</v>
      </c>
      <c r="Z5" t="n">
        <v>213.4</v>
      </c>
      <c r="AA5" t="n">
        <v>232.6</v>
      </c>
      <c r="AB5" t="n">
        <v>230.4</v>
      </c>
      <c r="AC5" t="n">
        <v>351.8</v>
      </c>
      <c r="AD5" t="n">
        <v>339.4</v>
      </c>
      <c r="AE5" t="n">
        <v>364</v>
      </c>
      <c r="AF5" t="n">
        <v>333.6</v>
      </c>
    </row>
    <row r="6">
      <c r="A6" t="s">
        <v>13</v>
      </c>
      <c r="B6" t="s">
        <v>282</v>
      </c>
      <c r="C6" t="s">
        <v>198</v>
      </c>
      <c r="D6" t="s">
        <v>283</v>
      </c>
      <c r="E6" t="s">
        <v>200</v>
      </c>
      <c r="F6" t="n">
        <v>31</v>
      </c>
      <c r="G6" t="n">
        <v>31.1</v>
      </c>
      <c r="H6" t="n">
        <v>41.3</v>
      </c>
      <c r="I6" t="n">
        <v>58.9</v>
      </c>
      <c r="J6" t="n">
        <v>40.6</v>
      </c>
      <c r="K6" t="n">
        <v>30.8</v>
      </c>
      <c r="L6" t="n">
        <v>51.5</v>
      </c>
      <c r="M6" t="n">
        <v>35.5</v>
      </c>
      <c r="N6" t="n">
        <v>20.3</v>
      </c>
      <c r="O6" t="n">
        <v>15.1</v>
      </c>
      <c r="P6" t="n">
        <v>8.6</v>
      </c>
      <c r="Q6" t="n">
        <v>7.6</v>
      </c>
      <c r="R6" t="n">
        <v>11.8</v>
      </c>
      <c r="S6" t="n">
        <v>16.1</v>
      </c>
      <c r="T6" t="n">
        <v>9.1</v>
      </c>
      <c r="U6" t="n">
        <v>16</v>
      </c>
      <c r="V6" t="n">
        <v>24.9</v>
      </c>
      <c r="W6" t="n">
        <v>21.1</v>
      </c>
      <c r="X6" t="n">
        <v>13.9</v>
      </c>
      <c r="Y6" t="n">
        <v>19.2</v>
      </c>
      <c r="Z6" t="n">
        <v>16.2</v>
      </c>
      <c r="AA6" t="n">
        <v>34.8</v>
      </c>
      <c r="AB6" t="n">
        <v>20.6</v>
      </c>
      <c r="AC6" t="n">
        <v>19.3</v>
      </c>
      <c r="AD6" t="n">
        <v>10.3</v>
      </c>
      <c r="AE6" t="n">
        <v>14.2</v>
      </c>
      <c r="AF6" t="n">
        <v>13.5</v>
      </c>
    </row>
    <row r="7">
      <c r="A7" t="s">
        <v>13</v>
      </c>
      <c r="B7" t="s">
        <v>284</v>
      </c>
      <c r="C7" t="s">
        <v>198</v>
      </c>
      <c r="D7" t="s">
        <v>285</v>
      </c>
      <c r="E7" t="s">
        <v>200</v>
      </c>
      <c r="F7" t="n">
        <v>142.3</v>
      </c>
      <c r="G7" t="n">
        <v>140.8</v>
      </c>
      <c r="H7" t="n">
        <v>165.3</v>
      </c>
      <c r="I7" t="n">
        <v>162</v>
      </c>
      <c r="J7" t="n">
        <v>140.9</v>
      </c>
      <c r="K7" t="n">
        <v>238.4</v>
      </c>
      <c r="L7" t="n">
        <v>195.8</v>
      </c>
      <c r="M7" t="n">
        <v>165.9</v>
      </c>
      <c r="N7" t="n">
        <v>136.6</v>
      </c>
      <c r="O7" t="n">
        <v>165.3</v>
      </c>
      <c r="P7" t="n">
        <v>126.4</v>
      </c>
      <c r="Q7" t="n">
        <v>102.6</v>
      </c>
      <c r="R7" t="n">
        <v>154.3</v>
      </c>
      <c r="S7" t="n">
        <v>152.5</v>
      </c>
      <c r="T7" t="n">
        <v>91.6</v>
      </c>
      <c r="U7" t="n">
        <v>88.1</v>
      </c>
      <c r="V7" t="n">
        <v>122.7</v>
      </c>
      <c r="W7" t="n">
        <v>138</v>
      </c>
      <c r="X7" t="n">
        <v>120</v>
      </c>
      <c r="Y7" t="n">
        <v>78.8</v>
      </c>
      <c r="Z7" t="n">
        <v>96.5</v>
      </c>
      <c r="AA7" t="n">
        <v>95</v>
      </c>
      <c r="AB7" t="n">
        <v>141.2</v>
      </c>
      <c r="AC7" t="n">
        <v>156.4</v>
      </c>
      <c r="AD7" t="n">
        <v>164.2</v>
      </c>
      <c r="AE7" t="n">
        <v>184.6</v>
      </c>
      <c r="AF7" t="n">
        <v>300.5</v>
      </c>
    </row>
    <row r="8">
      <c r="A8" t="s">
        <v>13</v>
      </c>
      <c r="B8" t="s">
        <v>286</v>
      </c>
      <c r="C8" t="s">
        <v>198</v>
      </c>
      <c r="D8" t="s">
        <v>287</v>
      </c>
      <c r="E8" t="s">
        <v>200</v>
      </c>
      <c r="F8" t="n">
        <v>12.8</v>
      </c>
      <c r="G8" t="n">
        <v>10.7</v>
      </c>
      <c r="H8" t="n">
        <v>8.5</v>
      </c>
      <c r="I8" t="n">
        <v>13.6</v>
      </c>
      <c r="J8" t="n">
        <v>10.2</v>
      </c>
      <c r="K8" t="n">
        <v>21.2</v>
      </c>
      <c r="L8" t="n">
        <v>9.6</v>
      </c>
      <c r="M8" t="n">
        <v>6.1</v>
      </c>
      <c r="N8" t="n">
        <v>8.4</v>
      </c>
      <c r="O8" t="n">
        <v>4.6</v>
      </c>
      <c r="P8" t="n">
        <v>8.2</v>
      </c>
      <c r="Q8" t="n">
        <v>6.4</v>
      </c>
      <c r="R8" t="n">
        <v>20.3</v>
      </c>
      <c r="S8" t="n">
        <v>14.8</v>
      </c>
      <c r="T8" t="n">
        <v>7.6</v>
      </c>
      <c r="U8" t="n">
        <v>12.7</v>
      </c>
      <c r="V8" t="n">
        <v>11.6</v>
      </c>
      <c r="W8" t="n">
        <v>11.3</v>
      </c>
      <c r="X8" t="n">
        <v>8.5</v>
      </c>
      <c r="Y8" t="n">
        <v>7</v>
      </c>
      <c r="Z8" t="n">
        <v>9.3</v>
      </c>
      <c r="AA8" t="n">
        <v>6.1</v>
      </c>
      <c r="AB8" t="n">
        <v>1.1</v>
      </c>
      <c r="AC8" t="n">
        <v>2.3</v>
      </c>
      <c r="AD8" t="n">
        <v>2.2</v>
      </c>
      <c r="AE8" t="n">
        <v>8.8</v>
      </c>
      <c r="AF8" t="n">
        <v>16.3</v>
      </c>
    </row>
    <row r="9">
      <c r="A9" t="s">
        <v>13</v>
      </c>
      <c r="B9" t="s">
        <v>288</v>
      </c>
      <c r="C9" t="s">
        <v>198</v>
      </c>
      <c r="D9" t="s">
        <v>289</v>
      </c>
      <c r="E9" t="s">
        <v>200</v>
      </c>
      <c r="F9" t="n">
        <v>21</v>
      </c>
      <c r="G9" t="n">
        <v>33.6</v>
      </c>
      <c r="H9" t="n">
        <v>68.2</v>
      </c>
      <c r="I9" t="n">
        <v>36.4</v>
      </c>
      <c r="J9" t="n">
        <v>39.5</v>
      </c>
      <c r="K9" t="n">
        <v>33.2</v>
      </c>
      <c r="L9" t="n">
        <v>46.9</v>
      </c>
      <c r="M9" t="n">
        <v>25.9</v>
      </c>
      <c r="N9" t="n">
        <v>27.6</v>
      </c>
      <c r="O9" t="n">
        <v>39.2</v>
      </c>
      <c r="P9" t="n">
        <v>32</v>
      </c>
      <c r="Q9" t="n">
        <v>86.6</v>
      </c>
      <c r="R9" t="n">
        <v>50.6</v>
      </c>
      <c r="S9" t="n">
        <v>135.6</v>
      </c>
      <c r="T9" t="n">
        <v>69.6</v>
      </c>
      <c r="U9" t="n">
        <v>47.5</v>
      </c>
      <c r="V9" t="n">
        <v>74.8</v>
      </c>
      <c r="W9" t="n">
        <v>124.2</v>
      </c>
      <c r="X9" t="n">
        <v>93.6</v>
      </c>
      <c r="Y9" t="n">
        <v>63.1</v>
      </c>
      <c r="Z9" t="n">
        <v>39.2</v>
      </c>
      <c r="AA9" t="n">
        <v>57.6</v>
      </c>
      <c r="AB9" t="n">
        <v>56.8</v>
      </c>
      <c r="AC9" t="n">
        <v>199.1</v>
      </c>
      <c r="AD9" t="n">
        <v>143.2</v>
      </c>
      <c r="AE9" t="n">
        <v>124</v>
      </c>
      <c r="AF9" t="n">
        <v>115.6</v>
      </c>
    </row>
    <row r="10">
      <c r="A10" t="s">
        <v>13</v>
      </c>
      <c r="B10" t="s">
        <v>290</v>
      </c>
      <c r="C10" t="s">
        <v>198</v>
      </c>
      <c r="D10" t="s">
        <v>291</v>
      </c>
      <c r="E10" t="s">
        <v>200</v>
      </c>
      <c r="F10" t="n">
        <v>59.6</v>
      </c>
      <c r="G10" t="n">
        <v>57.8</v>
      </c>
      <c r="H10" t="n">
        <v>94.3</v>
      </c>
      <c r="I10" t="n">
        <v>70.7</v>
      </c>
      <c r="J10" t="n">
        <v>103.1</v>
      </c>
      <c r="K10" t="n">
        <v>107</v>
      </c>
      <c r="L10" t="n">
        <v>111.4</v>
      </c>
      <c r="M10" t="n">
        <v>126</v>
      </c>
      <c r="N10" t="n">
        <v>130.3</v>
      </c>
      <c r="O10" t="n">
        <v>105.2</v>
      </c>
      <c r="P10" t="n">
        <v>60</v>
      </c>
      <c r="Q10" t="n">
        <v>124.1</v>
      </c>
      <c r="R10" t="n">
        <v>186.4</v>
      </c>
      <c r="S10" t="n">
        <v>244.2</v>
      </c>
      <c r="T10" t="n">
        <v>144.6</v>
      </c>
      <c r="U10" t="n">
        <v>141</v>
      </c>
      <c r="V10" t="n">
        <v>141.6</v>
      </c>
      <c r="W10" t="n">
        <v>358</v>
      </c>
      <c r="X10" t="n">
        <v>275</v>
      </c>
      <c r="Y10" t="n">
        <v>236.2</v>
      </c>
      <c r="Z10" t="n">
        <v>236.6</v>
      </c>
      <c r="AA10" t="n">
        <v>189.7</v>
      </c>
      <c r="AB10" t="n">
        <v>176</v>
      </c>
      <c r="AC10" t="n">
        <v>355.3</v>
      </c>
      <c r="AD10" t="n">
        <v>638.7</v>
      </c>
      <c r="AE10" t="n">
        <v>420.3</v>
      </c>
      <c r="AF10" t="n">
        <v>513.6</v>
      </c>
    </row>
    <row r="11">
      <c r="A11" t="s">
        <v>13</v>
      </c>
      <c r="B11" t="s">
        <v>292</v>
      </c>
      <c r="C11" t="s">
        <v>198</v>
      </c>
      <c r="D11" t="s">
        <v>293</v>
      </c>
      <c r="E11" t="s">
        <v>200</v>
      </c>
      <c r="F11" t="n">
        <v>38.6</v>
      </c>
      <c r="G11" t="n">
        <v>24.2</v>
      </c>
      <c r="H11" t="n">
        <v>26.1</v>
      </c>
      <c r="I11" t="n">
        <v>34.3</v>
      </c>
      <c r="J11" t="n">
        <v>63.6</v>
      </c>
      <c r="K11" t="n">
        <v>73.8</v>
      </c>
      <c r="L11" t="n">
        <v>64.5</v>
      </c>
      <c r="M11" t="n">
        <v>100.1</v>
      </c>
      <c r="N11" t="n">
        <v>102.7</v>
      </c>
      <c r="O11" t="n">
        <v>66</v>
      </c>
      <c r="P11" t="n">
        <v>28</v>
      </c>
      <c r="Q11" t="n">
        <v>37.5</v>
      </c>
      <c r="R11" t="n">
        <v>135.8</v>
      </c>
      <c r="S11" t="n">
        <v>108.6</v>
      </c>
      <c r="T11" t="n">
        <v>75</v>
      </c>
      <c r="U11" t="n">
        <v>93.5</v>
      </c>
      <c r="V11" t="n">
        <v>66.8</v>
      </c>
      <c r="W11" t="n">
        <v>233.8</v>
      </c>
      <c r="X11" t="n">
        <v>181.4</v>
      </c>
      <c r="Y11" t="n">
        <v>173.1</v>
      </c>
      <c r="Z11" t="n">
        <v>197.4</v>
      </c>
      <c r="AA11" t="n">
        <v>132.1</v>
      </c>
      <c r="AB11" t="n">
        <v>119.2</v>
      </c>
      <c r="AC11" t="n">
        <v>156.2</v>
      </c>
      <c r="AD11" t="n">
        <v>495.5</v>
      </c>
      <c r="AE11" t="n">
        <v>296.3</v>
      </c>
      <c r="AF11" t="n">
        <v>398</v>
      </c>
    </row>
    <row r="12">
      <c r="A12" t="s">
        <v>13</v>
      </c>
      <c r="B12" t="s">
        <v>294</v>
      </c>
      <c r="C12" t="s">
        <v>198</v>
      </c>
      <c r="D12" t="s">
        <v>295</v>
      </c>
      <c r="E12" t="s">
        <v>200</v>
      </c>
      <c r="F12" t="n">
        <v>107.6</v>
      </c>
      <c r="G12" t="n">
        <v>108.8</v>
      </c>
      <c r="H12" t="n">
        <v>95.6</v>
      </c>
      <c r="I12" t="n">
        <v>143.6</v>
      </c>
      <c r="J12" t="n">
        <v>123.2</v>
      </c>
      <c r="K12" t="n">
        <v>146</v>
      </c>
      <c r="L12" t="n">
        <v>147.9</v>
      </c>
      <c r="M12" t="n">
        <v>125.3</v>
      </c>
      <c r="N12" t="n">
        <v>121.7</v>
      </c>
      <c r="O12" t="n">
        <v>89.4</v>
      </c>
      <c r="P12" t="n">
        <v>123.4</v>
      </c>
      <c r="Q12" t="n">
        <v>147.6</v>
      </c>
      <c r="R12" t="n">
        <v>189.3</v>
      </c>
      <c r="S12" t="n">
        <v>223.4</v>
      </c>
      <c r="T12" t="n">
        <v>105.8</v>
      </c>
      <c r="U12" t="n">
        <v>85.8</v>
      </c>
      <c r="V12" t="n">
        <v>110.7</v>
      </c>
      <c r="W12" t="n">
        <v>127.3</v>
      </c>
      <c r="X12" t="n">
        <v>118.1</v>
      </c>
      <c r="Y12" t="n">
        <v>108.4</v>
      </c>
      <c r="Z12" t="n">
        <v>89.9</v>
      </c>
      <c r="AA12" t="n">
        <v>124.6</v>
      </c>
      <c r="AB12" t="n">
        <v>146.8</v>
      </c>
      <c r="AC12" t="n">
        <v>227.4</v>
      </c>
      <c r="AD12" t="n">
        <v>224.7</v>
      </c>
      <c r="AE12" t="n">
        <v>247.2</v>
      </c>
      <c r="AF12" t="n">
        <v>184.8</v>
      </c>
    </row>
    <row r="13">
      <c r="A13" t="s">
        <v>13</v>
      </c>
      <c r="B13" t="s">
        <v>296</v>
      </c>
      <c r="C13" t="s">
        <v>198</v>
      </c>
      <c r="D13" t="s">
        <v>297</v>
      </c>
      <c r="E13" t="s">
        <v>200</v>
      </c>
      <c r="F13" t="n">
        <v>114.3</v>
      </c>
      <c r="G13" t="n">
        <v>117.4</v>
      </c>
      <c r="H13" t="n">
        <v>155.8</v>
      </c>
      <c r="I13" t="n">
        <v>164.6</v>
      </c>
      <c r="J13" t="n">
        <v>188.2</v>
      </c>
      <c r="K13" t="n">
        <v>180.5</v>
      </c>
      <c r="L13" t="n">
        <v>194</v>
      </c>
      <c r="M13" t="n">
        <v>157.6</v>
      </c>
      <c r="N13" t="n">
        <v>170.8</v>
      </c>
      <c r="O13" t="n">
        <v>157.6</v>
      </c>
      <c r="P13" t="n">
        <v>132.9</v>
      </c>
      <c r="Q13" t="n">
        <v>198.6</v>
      </c>
      <c r="R13" t="n">
        <v>220.5</v>
      </c>
      <c r="S13" t="n">
        <v>275.1</v>
      </c>
      <c r="T13" t="n">
        <v>264.7</v>
      </c>
      <c r="U13" t="n">
        <v>179.3</v>
      </c>
      <c r="V13" t="n">
        <v>180</v>
      </c>
      <c r="W13" t="n">
        <v>249.8</v>
      </c>
      <c r="X13" t="n">
        <v>344.5</v>
      </c>
      <c r="Y13" t="n">
        <v>331.5</v>
      </c>
      <c r="Z13" t="n">
        <v>242.5</v>
      </c>
      <c r="AA13" t="n">
        <v>223.5</v>
      </c>
      <c r="AB13" t="n">
        <v>265</v>
      </c>
      <c r="AC13" t="n">
        <v>373.5</v>
      </c>
      <c r="AD13" t="n">
        <v>396.9</v>
      </c>
      <c r="AE13" t="n">
        <v>379.1</v>
      </c>
      <c r="AF13" t="n">
        <v>316.2</v>
      </c>
    </row>
    <row r="14">
      <c r="A14" t="s">
        <v>13</v>
      </c>
      <c r="B14" t="s">
        <v>298</v>
      </c>
      <c r="C14" t="s">
        <v>198</v>
      </c>
      <c r="D14" t="s">
        <v>299</v>
      </c>
      <c r="E14" t="s">
        <v>200</v>
      </c>
      <c r="F14" t="n">
        <v>32.6</v>
      </c>
      <c r="G14" t="n">
        <v>37.6</v>
      </c>
      <c r="H14" t="n">
        <v>44.8</v>
      </c>
      <c r="I14" t="n">
        <v>22.1</v>
      </c>
      <c r="J14" t="n">
        <v>33.1</v>
      </c>
      <c r="K14" t="n">
        <v>122.1</v>
      </c>
      <c r="L14" t="n">
        <v>178.4</v>
      </c>
      <c r="M14" t="n">
        <v>70.7</v>
      </c>
      <c r="N14" t="n">
        <v>27.4</v>
      </c>
      <c r="O14" t="n">
        <v>31</v>
      </c>
      <c r="P14" t="n">
        <v>27.4</v>
      </c>
      <c r="Q14" t="n">
        <v>20.8</v>
      </c>
      <c r="R14" t="n">
        <v>65.3</v>
      </c>
      <c r="S14" t="n">
        <v>36.3</v>
      </c>
      <c r="T14" t="n">
        <v>10.5</v>
      </c>
      <c r="U14" t="n">
        <v>15.5</v>
      </c>
      <c r="V14" t="n">
        <v>24.6</v>
      </c>
      <c r="W14" t="n">
        <v>69.1</v>
      </c>
      <c r="X14" t="n">
        <v>54</v>
      </c>
      <c r="Y14" t="n">
        <v>34.8</v>
      </c>
      <c r="Z14" t="n">
        <v>46.9</v>
      </c>
      <c r="AA14" t="n">
        <v>46.6</v>
      </c>
      <c r="AB14" t="n">
        <v>37.2</v>
      </c>
      <c r="AC14" t="n">
        <v>85</v>
      </c>
      <c r="AD14" t="n">
        <v>74</v>
      </c>
      <c r="AE14" t="n">
        <v>54.1</v>
      </c>
      <c r="AF14" t="n">
        <v>305.3</v>
      </c>
    </row>
    <row r="15">
      <c r="A15" t="s">
        <v>13</v>
      </c>
      <c r="B15" t="s">
        <v>300</v>
      </c>
      <c r="C15" t="s">
        <v>198</v>
      </c>
      <c r="D15" t="s">
        <v>301</v>
      </c>
      <c r="E15" t="s">
        <v>200</v>
      </c>
      <c r="F15" t="n">
        <v>56.4</v>
      </c>
      <c r="G15" t="n">
        <v>60.4</v>
      </c>
      <c r="H15" t="n">
        <v>67</v>
      </c>
      <c r="I15" t="n">
        <v>70.4</v>
      </c>
      <c r="J15" t="n">
        <v>57.1</v>
      </c>
      <c r="K15" t="n">
        <v>159.5</v>
      </c>
      <c r="L15" t="n">
        <v>219</v>
      </c>
      <c r="M15" t="n">
        <v>87.1</v>
      </c>
      <c r="N15" t="n">
        <v>39.1</v>
      </c>
      <c r="O15" t="n">
        <v>54.7</v>
      </c>
      <c r="P15" t="n">
        <v>85.9</v>
      </c>
      <c r="Q15" t="n">
        <v>87</v>
      </c>
      <c r="R15" t="n">
        <v>155.6</v>
      </c>
      <c r="S15" t="n">
        <v>141.9</v>
      </c>
      <c r="T15" t="n">
        <v>150.9</v>
      </c>
      <c r="U15" t="n">
        <v>133.2</v>
      </c>
      <c r="V15" t="n">
        <v>109</v>
      </c>
      <c r="W15" t="n">
        <v>129</v>
      </c>
      <c r="X15" t="n">
        <v>88.9</v>
      </c>
      <c r="Y15" t="n">
        <v>75.9</v>
      </c>
      <c r="Z15" t="n">
        <v>81.2</v>
      </c>
      <c r="AA15" t="n">
        <v>106.6</v>
      </c>
      <c r="AB15" t="n">
        <v>89</v>
      </c>
      <c r="AC15" t="n">
        <v>174.4</v>
      </c>
      <c r="AD15" t="n">
        <v>204.2</v>
      </c>
      <c r="AE15" t="n">
        <v>168.4</v>
      </c>
      <c r="AF15" t="n">
        <v>412.9</v>
      </c>
    </row>
    <row r="16">
      <c r="A16" t="s">
        <v>13</v>
      </c>
      <c r="B16" t="s">
        <v>302</v>
      </c>
      <c r="C16" t="s">
        <v>198</v>
      </c>
      <c r="D16" t="s">
        <v>303</v>
      </c>
      <c r="E16" t="s">
        <v>200</v>
      </c>
      <c r="F16" t="n">
        <v>23.8</v>
      </c>
      <c r="G16" t="n">
        <v>22.8</v>
      </c>
      <c r="H16" t="n">
        <v>22.2</v>
      </c>
      <c r="I16" t="n">
        <v>48.3</v>
      </c>
      <c r="J16" t="n">
        <v>24</v>
      </c>
      <c r="K16" t="n">
        <v>37.4</v>
      </c>
      <c r="L16" t="n">
        <v>40.6</v>
      </c>
      <c r="M16" t="n">
        <v>16.4</v>
      </c>
      <c r="N16" t="n">
        <v>11.7</v>
      </c>
      <c r="O16" t="n">
        <v>23.7</v>
      </c>
      <c r="P16" t="n">
        <v>58.5</v>
      </c>
      <c r="Q16" t="n">
        <v>66.2</v>
      </c>
      <c r="R16" t="n">
        <v>90.3</v>
      </c>
      <c r="S16" t="n">
        <v>105.6</v>
      </c>
      <c r="T16" t="n">
        <v>140.4</v>
      </c>
      <c r="U16" t="n">
        <v>117.7</v>
      </c>
      <c r="V16" t="n">
        <v>84.4</v>
      </c>
      <c r="W16" t="n">
        <v>59.9</v>
      </c>
      <c r="X16" t="n">
        <v>34.9</v>
      </c>
      <c r="Y16" t="n">
        <v>41.1</v>
      </c>
      <c r="Z16" t="n">
        <v>34.3</v>
      </c>
      <c r="AA16" t="n">
        <v>60</v>
      </c>
      <c r="AB16" t="n">
        <v>51.8</v>
      </c>
      <c r="AC16" t="n">
        <v>89.4</v>
      </c>
      <c r="AD16" t="n">
        <v>130.2</v>
      </c>
      <c r="AE16" t="n">
        <v>114.3</v>
      </c>
      <c r="AF16" t="n">
        <v>107.6</v>
      </c>
    </row>
    <row r="17">
      <c r="A17" t="s">
        <v>13</v>
      </c>
      <c r="B17" t="s">
        <v>304</v>
      </c>
      <c r="C17" t="s">
        <v>198</v>
      </c>
      <c r="D17" t="s">
        <v>305</v>
      </c>
      <c r="E17" t="s">
        <v>200</v>
      </c>
      <c r="F17" t="n">
        <v>53.5</v>
      </c>
      <c r="G17" t="n">
        <v>54.7</v>
      </c>
      <c r="H17" t="n">
        <v>65</v>
      </c>
      <c r="I17" t="n">
        <v>61.8</v>
      </c>
      <c r="J17" t="n">
        <v>92.9</v>
      </c>
      <c r="K17" t="n">
        <v>106.3</v>
      </c>
      <c r="L17" t="n">
        <v>146.7</v>
      </c>
      <c r="M17" t="n">
        <v>99.3</v>
      </c>
      <c r="N17" t="n">
        <v>97.1</v>
      </c>
      <c r="O17" t="n">
        <v>89.3</v>
      </c>
      <c r="P17" t="n">
        <v>77.5</v>
      </c>
      <c r="Q17" t="n">
        <v>78.7</v>
      </c>
      <c r="R17" t="n">
        <v>116</v>
      </c>
      <c r="S17" t="n">
        <v>195.2</v>
      </c>
      <c r="T17" t="n">
        <v>116.5</v>
      </c>
      <c r="U17" t="n">
        <v>67.1</v>
      </c>
      <c r="V17" t="n">
        <v>128.4</v>
      </c>
      <c r="W17" t="n">
        <v>168.8</v>
      </c>
      <c r="X17" t="n">
        <v>127.4</v>
      </c>
      <c r="Y17" t="n">
        <v>148.7</v>
      </c>
      <c r="Z17" t="n">
        <v>108.9</v>
      </c>
      <c r="AA17" t="n">
        <v>101.1</v>
      </c>
      <c r="AB17" t="n">
        <v>145.2</v>
      </c>
      <c r="AC17" t="n">
        <v>240</v>
      </c>
      <c r="AD17" t="n">
        <v>240.7</v>
      </c>
      <c r="AE17" t="n">
        <v>206.5</v>
      </c>
      <c r="AF17" t="n">
        <v>229.3</v>
      </c>
    </row>
    <row r="18">
      <c r="A18" t="s">
        <v>13</v>
      </c>
      <c r="B18" t="s">
        <v>306</v>
      </c>
      <c r="C18" t="s">
        <v>198</v>
      </c>
      <c r="D18" t="s">
        <v>307</v>
      </c>
      <c r="E18" t="s">
        <v>200</v>
      </c>
      <c r="F18" t="n">
        <v>83.1</v>
      </c>
      <c r="G18" t="n">
        <v>89.3</v>
      </c>
      <c r="H18" t="n">
        <v>73.2</v>
      </c>
      <c r="I18" t="n">
        <v>69.8</v>
      </c>
      <c r="J18" t="n">
        <v>46.9</v>
      </c>
      <c r="K18" t="n">
        <v>37.5</v>
      </c>
      <c r="L18" t="n">
        <v>52.2</v>
      </c>
      <c r="M18" t="n">
        <v>78.2</v>
      </c>
      <c r="N18" t="n">
        <v>34.9</v>
      </c>
      <c r="O18" t="n">
        <v>43</v>
      </c>
      <c r="P18" t="n">
        <v>24.9</v>
      </c>
      <c r="Q18" t="n">
        <v>29.1</v>
      </c>
      <c r="R18" t="n">
        <v>37.9</v>
      </c>
      <c r="S18" t="n">
        <v>68</v>
      </c>
      <c r="T18" t="n">
        <v>36.5</v>
      </c>
      <c r="U18" t="n">
        <v>37.6</v>
      </c>
      <c r="V18" t="n">
        <v>25.7</v>
      </c>
      <c r="W18" t="n">
        <v>76.6</v>
      </c>
      <c r="X18" t="n">
        <v>30.3</v>
      </c>
      <c r="Y18" t="n">
        <v>53.2</v>
      </c>
      <c r="Z18" t="n">
        <v>71.3</v>
      </c>
      <c r="AA18" t="n">
        <v>36.7</v>
      </c>
      <c r="AB18" t="n">
        <v>292.4</v>
      </c>
      <c r="AC18" t="n">
        <v>158.7</v>
      </c>
      <c r="AD18" t="n">
        <v>206.9</v>
      </c>
      <c r="AE18" t="n">
        <v>66.4</v>
      </c>
      <c r="AF18" t="n">
        <v>27</v>
      </c>
    </row>
    <row r="19">
      <c r="A19" t="s">
        <v>13</v>
      </c>
      <c r="B19" t="s">
        <v>308</v>
      </c>
      <c r="C19" t="s">
        <v>198</v>
      </c>
      <c r="D19" t="s">
        <v>309</v>
      </c>
      <c r="E19" t="s">
        <v>200</v>
      </c>
      <c r="F19" t="n">
        <v>78.8</v>
      </c>
      <c r="G19" t="n">
        <v>73</v>
      </c>
      <c r="H19" t="n">
        <v>70.2</v>
      </c>
      <c r="I19" t="n">
        <v>82.7</v>
      </c>
      <c r="J19" t="n">
        <v>85.2</v>
      </c>
      <c r="K19" t="n">
        <v>96</v>
      </c>
      <c r="L19" t="n">
        <v>75.8</v>
      </c>
      <c r="M19" t="n">
        <v>46.4</v>
      </c>
      <c r="N19" t="n">
        <v>49.2</v>
      </c>
      <c r="O19" t="n">
        <v>51.3</v>
      </c>
      <c r="P19" t="n">
        <v>38</v>
      </c>
      <c r="Q19" t="n">
        <v>50.3</v>
      </c>
      <c r="R19" t="n">
        <v>59.1</v>
      </c>
      <c r="S19" t="n">
        <v>69.2</v>
      </c>
      <c r="T19" t="n">
        <v>107.3</v>
      </c>
      <c r="U19" t="n">
        <v>53.5</v>
      </c>
      <c r="V19" t="n">
        <v>65.1</v>
      </c>
      <c r="W19" t="n">
        <v>63.7</v>
      </c>
      <c r="X19" t="n">
        <v>66.6</v>
      </c>
      <c r="Y19" t="n">
        <v>62.1</v>
      </c>
      <c r="Z19" t="n">
        <v>70.9</v>
      </c>
      <c r="AA19" t="n">
        <v>55.1</v>
      </c>
      <c r="AB19" t="n">
        <v>84.5</v>
      </c>
      <c r="AC19" t="n">
        <v>111.5</v>
      </c>
      <c r="AD19" t="n">
        <v>143.1</v>
      </c>
      <c r="AE19" t="n">
        <v>124.7</v>
      </c>
      <c r="AF19" t="n">
        <v>117.9</v>
      </c>
    </row>
    <row r="20">
      <c r="A20" t="s">
        <v>13</v>
      </c>
      <c r="B20" t="s">
        <v>310</v>
      </c>
      <c r="C20" t="s">
        <v>198</v>
      </c>
      <c r="D20" t="s">
        <v>311</v>
      </c>
      <c r="E20" t="s">
        <v>200</v>
      </c>
      <c r="F20" t="n">
        <v>489.5</v>
      </c>
      <c r="G20" t="n">
        <v>466.9</v>
      </c>
      <c r="H20" t="n">
        <v>457.9</v>
      </c>
      <c r="I20" t="n">
        <v>339.7</v>
      </c>
      <c r="J20" t="n">
        <v>387.5</v>
      </c>
      <c r="K20" t="n">
        <v>205.6</v>
      </c>
      <c r="L20" t="n">
        <v>223.3</v>
      </c>
      <c r="M20" t="n">
        <v>151</v>
      </c>
      <c r="N20" t="n">
        <v>214</v>
      </c>
      <c r="O20" t="n">
        <v>273.5</v>
      </c>
      <c r="P20" t="n">
        <v>422.3</v>
      </c>
      <c r="Q20" t="n">
        <v>477.3</v>
      </c>
      <c r="R20" t="n">
        <v>485.2</v>
      </c>
      <c r="S20" t="n">
        <v>522.5</v>
      </c>
      <c r="T20" t="n">
        <v>488.1</v>
      </c>
      <c r="U20" t="n">
        <v>461.7</v>
      </c>
      <c r="V20" t="n">
        <v>532.3</v>
      </c>
      <c r="W20" t="n">
        <v>789.5</v>
      </c>
      <c r="X20" t="n">
        <v>554.1</v>
      </c>
      <c r="Y20" t="n">
        <v>649.3</v>
      </c>
      <c r="Z20" t="n">
        <v>550.7</v>
      </c>
      <c r="AA20" t="n">
        <v>531</v>
      </c>
      <c r="AB20" t="n">
        <v>588.5</v>
      </c>
      <c r="AC20" t="n">
        <v>613</v>
      </c>
      <c r="AD20" t="n">
        <v>582.8</v>
      </c>
      <c r="AE20" t="n">
        <v>455</v>
      </c>
      <c r="AF20" t="n">
        <v>590.4</v>
      </c>
    </row>
    <row r="21">
      <c r="A21" t="s">
        <v>13</v>
      </c>
      <c r="B21" t="s">
        <v>312</v>
      </c>
      <c r="C21" t="s">
        <v>198</v>
      </c>
      <c r="D21" t="s">
        <v>313</v>
      </c>
      <c r="E21" t="s">
        <v>200</v>
      </c>
      <c r="F21" t="n">
        <v>1540</v>
      </c>
      <c r="G21" t="n">
        <v>1561</v>
      </c>
      <c r="H21" t="n">
        <v>1874.1</v>
      </c>
      <c r="I21" t="n">
        <v>1648.7</v>
      </c>
      <c r="J21" t="n">
        <v>1586.5</v>
      </c>
      <c r="K21" t="n">
        <v>1487</v>
      </c>
      <c r="L21" t="n">
        <v>1432</v>
      </c>
      <c r="M21" t="n">
        <v>1323.5</v>
      </c>
      <c r="N21" t="n">
        <v>1377.8</v>
      </c>
      <c r="O21" t="n">
        <v>1238</v>
      </c>
      <c r="P21" t="n">
        <v>1427.7</v>
      </c>
      <c r="Q21" t="n">
        <v>1344.7</v>
      </c>
      <c r="R21" t="n">
        <v>1479.9</v>
      </c>
      <c r="S21" t="n">
        <v>1487.6</v>
      </c>
      <c r="T21" t="n">
        <v>1189.9</v>
      </c>
      <c r="U21" t="n">
        <v>971.3</v>
      </c>
      <c r="V21" t="n">
        <v>1250.5</v>
      </c>
      <c r="W21" t="n">
        <v>1593.9</v>
      </c>
      <c r="X21" t="n">
        <v>1352</v>
      </c>
      <c r="Y21" t="n">
        <v>1422.9</v>
      </c>
      <c r="Z21" t="n">
        <v>1288.6</v>
      </c>
      <c r="AA21" t="n">
        <v>1192.9</v>
      </c>
      <c r="AB21" t="n">
        <v>1344.8</v>
      </c>
      <c r="AC21" t="n">
        <v>1411.7</v>
      </c>
      <c r="AD21" t="n">
        <v>1518.9</v>
      </c>
      <c r="AE21" t="n">
        <v>1292.2</v>
      </c>
      <c r="AF21" t="n">
        <v>1508.2</v>
      </c>
    </row>
    <row r="22">
      <c r="A22" t="s">
        <v>13</v>
      </c>
      <c r="B22" t="s">
        <v>314</v>
      </c>
      <c r="C22" t="s">
        <v>198</v>
      </c>
      <c r="D22" t="s">
        <v>315</v>
      </c>
      <c r="E22" t="s">
        <v>200</v>
      </c>
      <c r="F22" t="n">
        <v>1050.5</v>
      </c>
      <c r="G22" t="n">
        <v>1094.1</v>
      </c>
      <c r="H22" t="n">
        <v>1416.2</v>
      </c>
      <c r="I22" t="n">
        <v>1309</v>
      </c>
      <c r="J22" t="n">
        <v>1199</v>
      </c>
      <c r="K22" t="n">
        <v>1281.4</v>
      </c>
      <c r="L22" t="n">
        <v>1208.7</v>
      </c>
      <c r="M22" t="n">
        <v>1172.5</v>
      </c>
      <c r="N22" t="n">
        <v>1163.8</v>
      </c>
      <c r="O22" t="n">
        <v>964.5</v>
      </c>
      <c r="P22" t="n">
        <v>1005.4</v>
      </c>
      <c r="Q22" t="n">
        <v>867.4</v>
      </c>
      <c r="R22" t="n">
        <v>994.7</v>
      </c>
      <c r="S22" t="n">
        <v>965.1</v>
      </c>
      <c r="T22" t="n">
        <v>701.8</v>
      </c>
      <c r="U22" t="n">
        <v>509.6</v>
      </c>
      <c r="V22" t="n">
        <v>718.2</v>
      </c>
      <c r="W22" t="n">
        <v>804.4</v>
      </c>
      <c r="X22" t="n">
        <v>797.9</v>
      </c>
      <c r="Y22" t="n">
        <v>773.6</v>
      </c>
      <c r="Z22" t="n">
        <v>737.9</v>
      </c>
      <c r="AA22" t="n">
        <v>661.9</v>
      </c>
      <c r="AB22" t="n">
        <v>756.3</v>
      </c>
      <c r="AC22" t="n">
        <v>798.7</v>
      </c>
      <c r="AD22" t="n">
        <v>936.1</v>
      </c>
      <c r="AE22" t="n">
        <v>837.2</v>
      </c>
      <c r="AF22" t="n">
        <v>917.8</v>
      </c>
    </row>
    <row r="23">
      <c r="A23" t="s">
        <v>13</v>
      </c>
      <c r="B23" t="s">
        <v>316</v>
      </c>
      <c r="C23" t="s">
        <v>198</v>
      </c>
      <c r="D23" t="s">
        <v>317</v>
      </c>
      <c r="E23" t="s">
        <v>200</v>
      </c>
      <c r="F23" t="n">
        <v>960.3</v>
      </c>
      <c r="G23" t="n">
        <v>1003.1</v>
      </c>
      <c r="H23" t="n">
        <v>1057.1</v>
      </c>
      <c r="I23" t="n">
        <v>1039.9</v>
      </c>
      <c r="J23" t="n">
        <v>1024.6</v>
      </c>
      <c r="K23" t="n">
        <v>862.4</v>
      </c>
      <c r="L23" t="n">
        <v>943.8</v>
      </c>
      <c r="M23" t="n">
        <v>870.3</v>
      </c>
      <c r="N23" t="n">
        <v>1050.3</v>
      </c>
      <c r="O23" t="n">
        <v>1071.3</v>
      </c>
      <c r="P23" t="n">
        <v>1556.5</v>
      </c>
      <c r="Q23" t="n">
        <v>1220.9</v>
      </c>
      <c r="R23" t="n">
        <v>967.1</v>
      </c>
      <c r="S23" t="n">
        <v>358</v>
      </c>
      <c r="T23" t="n">
        <v>283.3</v>
      </c>
      <c r="U23" t="n">
        <v>365.2</v>
      </c>
      <c r="V23" t="n">
        <v>308.1</v>
      </c>
      <c r="W23" t="n">
        <v>460</v>
      </c>
      <c r="X23" t="n">
        <v>324.5</v>
      </c>
      <c r="Y23" t="n">
        <v>308.5</v>
      </c>
      <c r="Z23" t="n">
        <v>234.6</v>
      </c>
      <c r="AA23" t="n">
        <v>233.3</v>
      </c>
      <c r="AB23" t="n">
        <v>214.4</v>
      </c>
      <c r="AC23" t="n">
        <v>274.7</v>
      </c>
      <c r="AD23" t="n">
        <v>338.8</v>
      </c>
      <c r="AE23" t="n">
        <v>376.2</v>
      </c>
      <c r="AF23" t="n">
        <v>468.9</v>
      </c>
    </row>
    <row r="24">
      <c r="A24" t="s">
        <v>13</v>
      </c>
      <c r="B24" t="s">
        <v>318</v>
      </c>
      <c r="C24" t="s">
        <v>198</v>
      </c>
      <c r="D24" t="s">
        <v>319</v>
      </c>
      <c r="E24" t="s">
        <v>200</v>
      </c>
      <c r="F24" t="n">
        <v>1246</v>
      </c>
      <c r="G24" t="n">
        <v>1231.1</v>
      </c>
      <c r="H24" t="n">
        <v>1132.7</v>
      </c>
      <c r="I24" t="n">
        <v>1102.2</v>
      </c>
      <c r="J24" t="n">
        <v>1031.6</v>
      </c>
      <c r="K24" t="n">
        <v>1058.5</v>
      </c>
      <c r="L24" t="n">
        <v>978.7</v>
      </c>
      <c r="M24" t="n">
        <v>902.9</v>
      </c>
      <c r="N24" t="n">
        <v>872.4</v>
      </c>
      <c r="O24" t="n">
        <v>1033.6</v>
      </c>
      <c r="P24" t="n">
        <v>1017.4</v>
      </c>
      <c r="Q24" t="n">
        <v>1006.3</v>
      </c>
      <c r="R24" t="n">
        <v>951.2</v>
      </c>
      <c r="S24" t="n">
        <v>844.9</v>
      </c>
      <c r="T24" t="n">
        <v>572.1</v>
      </c>
      <c r="U24" t="n">
        <v>616.8</v>
      </c>
      <c r="V24" t="n">
        <v>1001.7</v>
      </c>
      <c r="W24" t="n">
        <v>1025.3</v>
      </c>
      <c r="X24" t="n">
        <v>1005.8</v>
      </c>
      <c r="Y24" t="n">
        <v>1425.2</v>
      </c>
      <c r="Z24" t="n">
        <v>1364.5</v>
      </c>
      <c r="AA24" t="n">
        <v>1743.7</v>
      </c>
      <c r="AB24" t="n">
        <v>1136.4</v>
      </c>
      <c r="AC24" t="n">
        <v>1540.9</v>
      </c>
      <c r="AD24" t="n">
        <v>1582.2</v>
      </c>
      <c r="AE24" t="n">
        <v>1506.1</v>
      </c>
      <c r="AF24" t="n">
        <v>1406.6</v>
      </c>
    </row>
    <row r="25">
      <c r="A25" t="s">
        <v>13</v>
      </c>
      <c r="B25" t="s">
        <v>320</v>
      </c>
      <c r="C25" t="s">
        <v>198</v>
      </c>
      <c r="D25" t="s">
        <v>321</v>
      </c>
      <c r="E25" t="s">
        <v>200</v>
      </c>
      <c r="F25" t="n">
        <v>118.5</v>
      </c>
      <c r="G25" t="n">
        <v>129.9</v>
      </c>
      <c r="H25" t="n">
        <v>142.6</v>
      </c>
      <c r="I25" t="n">
        <v>171</v>
      </c>
      <c r="J25" t="n">
        <v>128</v>
      </c>
      <c r="K25" t="n">
        <v>160.3</v>
      </c>
      <c r="L25" t="n">
        <v>159.7</v>
      </c>
      <c r="M25" t="n">
        <v>127.7</v>
      </c>
      <c r="N25" t="n">
        <v>123</v>
      </c>
      <c r="O25" t="n">
        <v>137.2</v>
      </c>
      <c r="P25" t="n">
        <v>138.7</v>
      </c>
      <c r="Q25" t="n">
        <v>140.2</v>
      </c>
      <c r="R25" t="n">
        <v>145.9</v>
      </c>
      <c r="S25" t="n">
        <v>117.1</v>
      </c>
      <c r="T25" t="n">
        <v>75</v>
      </c>
      <c r="U25" t="n">
        <v>79.8</v>
      </c>
      <c r="V25" t="n">
        <v>114.4</v>
      </c>
      <c r="W25" t="n">
        <v>129.7</v>
      </c>
      <c r="X25" t="n">
        <v>142.3</v>
      </c>
      <c r="Y25" t="n">
        <v>159.5</v>
      </c>
      <c r="Z25" t="n">
        <v>184.5</v>
      </c>
      <c r="AA25" t="n">
        <v>210.2</v>
      </c>
      <c r="AB25" t="n">
        <v>210.6</v>
      </c>
      <c r="AC25" t="n">
        <v>205.2</v>
      </c>
      <c r="AD25" t="n">
        <v>195.6</v>
      </c>
      <c r="AE25" t="n">
        <v>222.8</v>
      </c>
      <c r="AF25" t="n">
        <v>297.2</v>
      </c>
    </row>
    <row r="26">
      <c r="A26" t="s">
        <v>13</v>
      </c>
      <c r="B26" t="s">
        <v>322</v>
      </c>
      <c r="C26" t="s">
        <v>198</v>
      </c>
      <c r="D26" t="s">
        <v>323</v>
      </c>
      <c r="E26" t="s">
        <v>200</v>
      </c>
      <c r="F26" t="n">
        <v>479.7</v>
      </c>
      <c r="G26" t="n">
        <v>442.6</v>
      </c>
      <c r="H26" t="n">
        <v>410.2</v>
      </c>
      <c r="I26" t="n">
        <v>398.5</v>
      </c>
      <c r="J26" t="n">
        <v>394.4</v>
      </c>
      <c r="K26" t="n">
        <v>414</v>
      </c>
      <c r="L26" t="n">
        <v>366.6</v>
      </c>
      <c r="M26" t="n">
        <v>321.5</v>
      </c>
      <c r="N26" t="n">
        <v>310.1</v>
      </c>
      <c r="O26" t="n">
        <v>370.9</v>
      </c>
      <c r="P26" t="n">
        <v>321.9</v>
      </c>
      <c r="Q26" t="n">
        <v>341.7</v>
      </c>
      <c r="R26" t="n">
        <v>374.2</v>
      </c>
      <c r="S26" t="n">
        <v>401.3</v>
      </c>
      <c r="T26" t="n">
        <v>296.5</v>
      </c>
      <c r="U26" t="n">
        <v>244.1</v>
      </c>
      <c r="V26" t="n">
        <v>364.4</v>
      </c>
      <c r="W26" t="n">
        <v>400.9</v>
      </c>
      <c r="X26" t="n">
        <v>426.6</v>
      </c>
      <c r="Y26" t="n">
        <v>534.8</v>
      </c>
      <c r="Z26" t="n">
        <v>641.6</v>
      </c>
      <c r="AA26" t="n">
        <v>794.1</v>
      </c>
      <c r="AB26" t="n">
        <v>428.2</v>
      </c>
      <c r="AC26" t="n">
        <v>645.3</v>
      </c>
      <c r="AD26" t="n">
        <v>668</v>
      </c>
      <c r="AE26" t="n">
        <v>643.2</v>
      </c>
      <c r="AF26" t="n">
        <v>637.8</v>
      </c>
    </row>
    <row r="27">
      <c r="A27" t="s">
        <v>13</v>
      </c>
      <c r="B27" t="s">
        <v>324</v>
      </c>
      <c r="C27" t="s">
        <v>198</v>
      </c>
      <c r="D27" t="s">
        <v>325</v>
      </c>
      <c r="E27" t="s">
        <v>200</v>
      </c>
      <c r="F27" t="n">
        <v>326.4</v>
      </c>
      <c r="G27" t="n">
        <v>355.2</v>
      </c>
      <c r="H27" t="n">
        <v>388.1</v>
      </c>
      <c r="I27" t="n">
        <v>394.3</v>
      </c>
      <c r="J27" t="n">
        <v>407.3</v>
      </c>
      <c r="K27" t="n">
        <v>446</v>
      </c>
      <c r="L27" t="n">
        <v>437.3</v>
      </c>
      <c r="M27" t="n">
        <v>382.9</v>
      </c>
      <c r="N27" t="n">
        <v>365.8</v>
      </c>
      <c r="O27" t="n">
        <v>383</v>
      </c>
      <c r="P27" t="n">
        <v>439.9</v>
      </c>
      <c r="Q27" t="n">
        <v>420.2</v>
      </c>
      <c r="R27" t="n">
        <v>407.7</v>
      </c>
      <c r="S27" t="n">
        <v>424.3</v>
      </c>
      <c r="T27" t="n">
        <v>351.3</v>
      </c>
      <c r="U27" t="n">
        <v>360.3</v>
      </c>
      <c r="V27" t="n">
        <v>455.5</v>
      </c>
      <c r="W27" t="n">
        <v>432</v>
      </c>
      <c r="X27" t="n">
        <v>462.6</v>
      </c>
      <c r="Y27" t="n">
        <v>705.5</v>
      </c>
      <c r="Z27" t="n">
        <v>680.5</v>
      </c>
      <c r="AA27" t="n">
        <v>997.4</v>
      </c>
      <c r="AB27" t="n">
        <v>658.9</v>
      </c>
      <c r="AC27" t="n">
        <v>745</v>
      </c>
      <c r="AD27" t="n">
        <v>760.9</v>
      </c>
      <c r="AE27" t="n">
        <v>740.5</v>
      </c>
      <c r="AF27" t="n">
        <v>774.4</v>
      </c>
    </row>
    <row r="28">
      <c r="A28" t="s">
        <v>13</v>
      </c>
      <c r="B28" t="s">
        <v>326</v>
      </c>
      <c r="C28" t="s">
        <v>198</v>
      </c>
      <c r="D28" t="s">
        <v>327</v>
      </c>
      <c r="E28" t="s">
        <v>200</v>
      </c>
      <c r="F28" t="n">
        <v>1405.7</v>
      </c>
      <c r="G28" t="n">
        <v>1446.7</v>
      </c>
      <c r="H28" t="n">
        <v>1427</v>
      </c>
      <c r="I28" t="n">
        <v>1611.8</v>
      </c>
      <c r="J28" t="n">
        <v>1904.2</v>
      </c>
      <c r="K28" t="n">
        <v>1997.4</v>
      </c>
      <c r="L28" t="n">
        <v>2202.2</v>
      </c>
      <c r="M28" t="n">
        <v>2266.2</v>
      </c>
      <c r="N28" t="n">
        <v>2872.3</v>
      </c>
      <c r="O28" t="n">
        <v>4272.4</v>
      </c>
      <c r="P28" t="n">
        <v>3082.1</v>
      </c>
      <c r="Q28" t="n">
        <v>3064.6</v>
      </c>
      <c r="R28" t="n">
        <v>2903.4</v>
      </c>
      <c r="S28" t="n">
        <v>3577.8</v>
      </c>
      <c r="T28" t="n">
        <v>3508.9</v>
      </c>
      <c r="U28" t="n">
        <v>3567.8</v>
      </c>
      <c r="V28" t="n">
        <v>3764</v>
      </c>
      <c r="W28" t="n">
        <v>3303.7</v>
      </c>
      <c r="X28" t="n">
        <v>3496.4</v>
      </c>
      <c r="Y28" t="n">
        <v>3543.8</v>
      </c>
      <c r="Z28" t="n">
        <v>3605.6</v>
      </c>
      <c r="AA28" t="n">
        <v>3902.3</v>
      </c>
      <c r="AB28" t="n">
        <v>3920.9</v>
      </c>
      <c r="AC28" t="n">
        <v>3951.9</v>
      </c>
      <c r="AD28" t="n">
        <v>4476.4</v>
      </c>
      <c r="AE28" t="n">
        <v>4161.6</v>
      </c>
      <c r="AF28" t="n">
        <v>3898.7</v>
      </c>
    </row>
    <row r="29">
      <c r="A29" t="s">
        <v>13</v>
      </c>
      <c r="B29" t="s">
        <v>328</v>
      </c>
      <c r="C29" t="s">
        <v>198</v>
      </c>
      <c r="D29" t="s">
        <v>329</v>
      </c>
      <c r="E29" t="s">
        <v>200</v>
      </c>
      <c r="F29" t="n">
        <v>819.8</v>
      </c>
      <c r="G29" t="n">
        <v>837.4</v>
      </c>
      <c r="H29" t="n">
        <v>776</v>
      </c>
      <c r="I29" t="n">
        <v>970.8</v>
      </c>
      <c r="J29" t="n">
        <v>1140.9</v>
      </c>
      <c r="K29" t="n">
        <v>1127.1</v>
      </c>
      <c r="L29" t="n">
        <v>1110.4</v>
      </c>
      <c r="M29" t="n">
        <v>1065.3</v>
      </c>
      <c r="N29" t="n">
        <v>1246.4</v>
      </c>
      <c r="O29" t="n">
        <v>2832.8</v>
      </c>
      <c r="P29" t="n">
        <v>474</v>
      </c>
      <c r="Q29" t="n">
        <v>445.4</v>
      </c>
      <c r="R29" t="n">
        <v>430.9</v>
      </c>
      <c r="S29" t="n">
        <v>544.4</v>
      </c>
      <c r="T29" t="n">
        <v>379.7</v>
      </c>
      <c r="U29" t="n">
        <v>498.4</v>
      </c>
      <c r="V29" t="n">
        <v>566.9</v>
      </c>
      <c r="W29" t="n">
        <v>544.7</v>
      </c>
      <c r="X29" t="n">
        <v>614.7</v>
      </c>
      <c r="Y29" t="n">
        <v>513.5</v>
      </c>
      <c r="Z29" t="n">
        <v>591.2</v>
      </c>
      <c r="AA29" t="n">
        <v>817.7</v>
      </c>
      <c r="AB29" t="n">
        <v>625</v>
      </c>
      <c r="AC29" t="n">
        <v>615.8</v>
      </c>
      <c r="AD29" t="n">
        <v>747.9</v>
      </c>
      <c r="AE29" t="n">
        <v>557.9</v>
      </c>
      <c r="AF29" t="n">
        <v>648.1</v>
      </c>
    </row>
    <row r="30">
      <c r="A30" t="s">
        <v>13</v>
      </c>
      <c r="B30" t="s">
        <v>330</v>
      </c>
      <c r="C30" t="s">
        <v>198</v>
      </c>
      <c r="D30" t="s">
        <v>331</v>
      </c>
      <c r="E30" t="s">
        <v>200</v>
      </c>
      <c r="F30" t="n">
        <v>0.2</v>
      </c>
      <c r="G30" t="n">
        <v>0.2</v>
      </c>
      <c r="H30" t="n">
        <v>0.2</v>
      </c>
      <c r="I30" t="n">
        <v>0</v>
      </c>
      <c r="J30" t="n">
        <v>0</v>
      </c>
      <c r="K30" t="n">
        <v>0.9</v>
      </c>
      <c r="L30" t="n">
        <v>0.1</v>
      </c>
      <c r="M30" t="n">
        <v>0.3</v>
      </c>
      <c r="N30" t="n">
        <v>0.3</v>
      </c>
      <c r="O30" t="n">
        <v>0.2</v>
      </c>
      <c r="P30" t="n">
        <v>0.1</v>
      </c>
      <c r="Q30" t="n">
        <v>0.1</v>
      </c>
      <c r="R30" t="n">
        <v>0.1</v>
      </c>
      <c r="S30" t="n">
        <v>0.5</v>
      </c>
      <c r="T30" t="n">
        <v>2</v>
      </c>
      <c r="U30" t="n">
        <v>3.9</v>
      </c>
      <c r="V30" t="n">
        <v>3.4</v>
      </c>
      <c r="W30" t="n">
        <v>0.3</v>
      </c>
      <c r="X30" t="n">
        <v>0.8</v>
      </c>
      <c r="Y30" t="n">
        <v>0.1</v>
      </c>
      <c r="Z30" t="n">
        <v>12.1</v>
      </c>
      <c r="AA30" t="n">
        <v>9.5</v>
      </c>
      <c r="AB30" t="n">
        <v>16.3</v>
      </c>
      <c r="AC30" t="n">
        <v>12.3</v>
      </c>
      <c r="AD30" t="n">
        <v>21.5</v>
      </c>
      <c r="AE30" t="n">
        <v>0.4</v>
      </c>
      <c r="AF30" t="n">
        <v>1.1</v>
      </c>
    </row>
    <row r="31">
      <c r="A31" t="s">
        <v>13</v>
      </c>
      <c r="B31" t="s">
        <v>332</v>
      </c>
      <c r="C31" t="s">
        <v>198</v>
      </c>
      <c r="D31" t="s">
        <v>333</v>
      </c>
      <c r="E31" t="s">
        <v>200</v>
      </c>
      <c r="F31" t="n">
        <v>2.6</v>
      </c>
      <c r="G31" t="n">
        <v>2.6</v>
      </c>
      <c r="H31" t="n">
        <v>2.9</v>
      </c>
      <c r="I31" t="n">
        <v>0.8</v>
      </c>
      <c r="J31" t="n">
        <v>4</v>
      </c>
      <c r="K31" t="n">
        <v>3.8</v>
      </c>
      <c r="L31" t="n">
        <v>1.1</v>
      </c>
      <c r="M31" t="n">
        <v>0.9</v>
      </c>
      <c r="N31" t="n">
        <v>0.2</v>
      </c>
      <c r="O31" t="n">
        <v>0.9</v>
      </c>
      <c r="P31" t="n">
        <v>1.1</v>
      </c>
      <c r="Q31" t="n">
        <v>1.2</v>
      </c>
      <c r="R31" t="n">
        <v>5</v>
      </c>
      <c r="S31" t="n">
        <v>2.3</v>
      </c>
      <c r="T31" t="n">
        <v>0.6</v>
      </c>
      <c r="U31" t="n">
        <v>1.4</v>
      </c>
      <c r="V31" t="n">
        <v>3.1</v>
      </c>
      <c r="W31" t="n">
        <v>4.2</v>
      </c>
      <c r="X31" t="n">
        <v>0.9</v>
      </c>
      <c r="Y31" t="n">
        <v>1</v>
      </c>
      <c r="Z31" t="n">
        <v>0.3</v>
      </c>
      <c r="AA31" t="n">
        <v>2.7</v>
      </c>
      <c r="AB31" t="n">
        <v>0.9</v>
      </c>
      <c r="AC31" t="n">
        <v>3.8</v>
      </c>
      <c r="AD31" t="n">
        <v>2.9</v>
      </c>
      <c r="AE31" t="n">
        <v>1</v>
      </c>
      <c r="AF31" t="n">
        <v>0.6</v>
      </c>
    </row>
    <row r="32">
      <c r="A32" t="s">
        <v>13</v>
      </c>
      <c r="B32" t="s">
        <v>334</v>
      </c>
      <c r="C32" t="s">
        <v>198</v>
      </c>
      <c r="D32" t="s">
        <v>335</v>
      </c>
      <c r="E32" t="s">
        <v>200</v>
      </c>
      <c r="F32" t="n">
        <v>473.3</v>
      </c>
      <c r="G32" t="n">
        <v>432.1</v>
      </c>
      <c r="H32" t="n">
        <v>350.9</v>
      </c>
      <c r="I32" t="n">
        <v>374.8</v>
      </c>
      <c r="J32" t="n">
        <v>426.1</v>
      </c>
      <c r="K32" t="n">
        <v>482</v>
      </c>
      <c r="L32" t="n">
        <v>599.3</v>
      </c>
      <c r="M32" t="n">
        <v>724.5</v>
      </c>
      <c r="N32" t="n">
        <v>1039.6</v>
      </c>
      <c r="O32" t="n">
        <v>1247.4</v>
      </c>
      <c r="P32" t="n">
        <v>2155.8</v>
      </c>
      <c r="Q32" t="n">
        <v>2293.7</v>
      </c>
      <c r="R32" t="n">
        <v>1999.6</v>
      </c>
      <c r="S32" t="n">
        <v>2627.4</v>
      </c>
      <c r="T32" t="n">
        <v>2850.6</v>
      </c>
      <c r="U32" t="n">
        <v>2886.5</v>
      </c>
      <c r="V32" t="n">
        <v>2770</v>
      </c>
      <c r="W32" t="n">
        <v>2374.6</v>
      </c>
      <c r="X32" t="n">
        <v>2460.7</v>
      </c>
      <c r="Y32" t="n">
        <v>2618.7</v>
      </c>
      <c r="Z32" t="n">
        <v>2628.1</v>
      </c>
      <c r="AA32" t="n">
        <v>2652</v>
      </c>
      <c r="AB32" t="n">
        <v>2844.1</v>
      </c>
      <c r="AC32" t="n">
        <v>3067.7</v>
      </c>
      <c r="AD32" t="n">
        <v>3355.8</v>
      </c>
      <c r="AE32" t="n">
        <v>3433.5</v>
      </c>
      <c r="AF32" t="n">
        <v>3451.4</v>
      </c>
    </row>
    <row r="33">
      <c r="A33" t="s">
        <v>13</v>
      </c>
      <c r="B33" t="s">
        <v>336</v>
      </c>
      <c r="C33" t="s">
        <v>198</v>
      </c>
      <c r="D33" t="s">
        <v>337</v>
      </c>
      <c r="E33" t="s">
        <v>200</v>
      </c>
      <c r="F33" t="n">
        <v>3.9</v>
      </c>
      <c r="G33" t="n">
        <v>11</v>
      </c>
      <c r="H33" t="n">
        <v>8.4</v>
      </c>
      <c r="I33" t="n">
        <v>8.6</v>
      </c>
      <c r="J33" t="n">
        <v>12.4</v>
      </c>
      <c r="K33" t="n">
        <v>14.4</v>
      </c>
      <c r="L33" t="n">
        <v>24.8</v>
      </c>
      <c r="M33" t="n">
        <v>29.4</v>
      </c>
      <c r="N33" t="n">
        <v>8.7</v>
      </c>
      <c r="O33" t="n">
        <v>10.5</v>
      </c>
      <c r="P33" t="n">
        <v>33.7</v>
      </c>
      <c r="Q33" t="n">
        <v>31.8</v>
      </c>
      <c r="R33" t="n">
        <v>20.7</v>
      </c>
      <c r="S33" t="n">
        <v>13.8</v>
      </c>
      <c r="T33" t="n">
        <v>8.9</v>
      </c>
      <c r="U33" t="n">
        <v>7.8</v>
      </c>
      <c r="V33" t="n">
        <v>10.3</v>
      </c>
      <c r="W33" t="n">
        <v>6</v>
      </c>
      <c r="X33" t="n">
        <v>22.8</v>
      </c>
      <c r="Y33" t="n">
        <v>27</v>
      </c>
      <c r="Z33" t="n">
        <v>42.3</v>
      </c>
      <c r="AA33" t="n">
        <v>52.6</v>
      </c>
      <c r="AB33" t="n">
        <v>36.6</v>
      </c>
      <c r="AC33" t="n">
        <v>23.9</v>
      </c>
      <c r="AD33" t="n">
        <v>88.9</v>
      </c>
      <c r="AE33" t="n">
        <v>67.7</v>
      </c>
      <c r="AF33" t="n">
        <v>57.4</v>
      </c>
    </row>
    <row r="34">
      <c r="A34" t="s">
        <v>13</v>
      </c>
      <c r="B34" t="s">
        <v>338</v>
      </c>
      <c r="C34" t="s">
        <v>198</v>
      </c>
      <c r="D34" t="s">
        <v>339</v>
      </c>
      <c r="E34" t="s">
        <v>200</v>
      </c>
      <c r="F34" t="n">
        <v>603.5</v>
      </c>
      <c r="G34" t="n">
        <v>548</v>
      </c>
      <c r="H34" t="n">
        <v>434.2</v>
      </c>
      <c r="I34" t="n">
        <v>384</v>
      </c>
      <c r="J34" t="n">
        <v>421.8</v>
      </c>
      <c r="K34" t="n">
        <v>515.1</v>
      </c>
      <c r="L34" t="n">
        <v>471.5</v>
      </c>
      <c r="M34" t="n">
        <v>505.6</v>
      </c>
      <c r="N34" t="n">
        <v>566.9</v>
      </c>
      <c r="O34" t="n">
        <v>603.1</v>
      </c>
      <c r="P34" t="n">
        <v>635.3</v>
      </c>
      <c r="Q34" t="n">
        <v>653.7</v>
      </c>
      <c r="R34" t="n">
        <v>638.2</v>
      </c>
      <c r="S34" t="n">
        <v>485</v>
      </c>
      <c r="T34" t="n">
        <v>507.5</v>
      </c>
      <c r="U34" t="n">
        <v>465</v>
      </c>
      <c r="V34" t="n">
        <v>497.3</v>
      </c>
      <c r="W34" t="n">
        <v>593.5</v>
      </c>
      <c r="X34" t="n">
        <v>611</v>
      </c>
      <c r="Y34" t="n">
        <v>489.6</v>
      </c>
      <c r="Z34" t="n">
        <v>440.9</v>
      </c>
      <c r="AA34" t="n">
        <v>489.2</v>
      </c>
      <c r="AB34" t="n">
        <v>538.6</v>
      </c>
      <c r="AC34" t="n">
        <v>622.9</v>
      </c>
      <c r="AD34" t="n">
        <v>767.3</v>
      </c>
      <c r="AE34" t="n">
        <v>556.7</v>
      </c>
      <c r="AF34" t="n">
        <v>663.6</v>
      </c>
    </row>
    <row r="35">
      <c r="A35" t="s">
        <v>13</v>
      </c>
      <c r="B35" t="s">
        <v>340</v>
      </c>
      <c r="C35" t="s">
        <v>198</v>
      </c>
      <c r="D35" t="s">
        <v>341</v>
      </c>
      <c r="E35" t="s">
        <v>200</v>
      </c>
      <c r="F35" t="n">
        <v>111</v>
      </c>
      <c r="G35" t="n">
        <v>94.4</v>
      </c>
      <c r="H35" t="n">
        <v>64.1</v>
      </c>
      <c r="I35" t="n">
        <v>191.6</v>
      </c>
      <c r="J35" t="n">
        <v>137.2</v>
      </c>
      <c r="K35" t="n">
        <v>421.5</v>
      </c>
      <c r="L35" t="n">
        <v>268.9</v>
      </c>
      <c r="M35" t="n">
        <v>211.5</v>
      </c>
      <c r="N35" t="n">
        <v>68.8</v>
      </c>
      <c r="O35" t="n">
        <v>80.6</v>
      </c>
      <c r="P35" t="n">
        <v>81</v>
      </c>
      <c r="Q35" t="n">
        <v>62.9</v>
      </c>
      <c r="R35" t="n">
        <v>159.1</v>
      </c>
      <c r="S35" t="n">
        <v>124.7</v>
      </c>
      <c r="T35" t="n">
        <v>119.8</v>
      </c>
      <c r="U35" t="n">
        <v>49.8</v>
      </c>
      <c r="V35" t="n">
        <v>74.7</v>
      </c>
      <c r="W35" t="n">
        <v>209.4</v>
      </c>
      <c r="X35" t="n">
        <v>321.9</v>
      </c>
      <c r="Y35" t="n">
        <v>246.7</v>
      </c>
      <c r="Z35" t="n">
        <v>362.2</v>
      </c>
      <c r="AA35" t="n">
        <v>344.1</v>
      </c>
      <c r="AB35" t="n">
        <v>379.7</v>
      </c>
      <c r="AC35" t="n">
        <v>370.1</v>
      </c>
      <c r="AD35" t="n">
        <v>148.3</v>
      </c>
      <c r="AE35" t="n">
        <v>377.9</v>
      </c>
      <c r="AF35" t="n">
        <v>179.2</v>
      </c>
    </row>
    <row r="36">
      <c r="A36" t="s">
        <v>13</v>
      </c>
      <c r="B36" t="s">
        <v>342</v>
      </c>
      <c r="C36" t="s">
        <v>198</v>
      </c>
      <c r="D36" t="s">
        <v>343</v>
      </c>
      <c r="E36" t="s">
        <v>200</v>
      </c>
      <c r="F36" t="n">
        <v>19.1</v>
      </c>
      <c r="G36" t="n">
        <v>17.5</v>
      </c>
      <c r="H36" t="n">
        <v>23.3</v>
      </c>
      <c r="I36" t="n">
        <v>19.6</v>
      </c>
      <c r="J36" t="n">
        <v>19.1</v>
      </c>
      <c r="K36" t="n">
        <v>18.1</v>
      </c>
      <c r="L36" t="n">
        <v>18.5</v>
      </c>
      <c r="M36" t="n">
        <v>13.2</v>
      </c>
      <c r="N36" t="n">
        <v>10.2</v>
      </c>
      <c r="O36" t="n">
        <v>14.8</v>
      </c>
      <c r="P36" t="n">
        <v>17.1</v>
      </c>
      <c r="Q36" t="n">
        <v>9.3</v>
      </c>
      <c r="R36" t="n">
        <v>7.6</v>
      </c>
      <c r="S36" t="n">
        <v>8.8</v>
      </c>
      <c r="T36" t="n">
        <v>6</v>
      </c>
      <c r="U36" t="n">
        <v>9.7</v>
      </c>
      <c r="V36" t="n">
        <v>18.4</v>
      </c>
      <c r="W36" t="n">
        <v>16.5</v>
      </c>
      <c r="X36" t="n">
        <v>21.6</v>
      </c>
      <c r="Y36" t="n">
        <v>2.2</v>
      </c>
      <c r="Z36" t="n">
        <v>25.7</v>
      </c>
      <c r="AA36" t="n">
        <v>48.4</v>
      </c>
      <c r="AB36" t="n">
        <v>18.9</v>
      </c>
      <c r="AC36" t="n">
        <v>29.7</v>
      </c>
      <c r="AD36" t="n">
        <v>38.4</v>
      </c>
      <c r="AE36" t="n">
        <v>53.6</v>
      </c>
      <c r="AF36" t="n">
        <v>55.1</v>
      </c>
    </row>
    <row r="37">
      <c r="A37" t="s">
        <v>13</v>
      </c>
      <c r="B37" t="s">
        <v>344</v>
      </c>
      <c r="C37" t="s">
        <v>198</v>
      </c>
      <c r="D37" t="s">
        <v>345</v>
      </c>
      <c r="E37" t="s">
        <v>200</v>
      </c>
      <c r="F37" t="n">
        <v>67.4</v>
      </c>
      <c r="G37" t="n">
        <v>48.7</v>
      </c>
      <c r="H37" t="n">
        <v>16.9</v>
      </c>
      <c r="I37" t="n">
        <v>131.2</v>
      </c>
      <c r="J37" t="n">
        <v>77.6</v>
      </c>
      <c r="K37" t="n">
        <v>300.2</v>
      </c>
      <c r="L37" t="n">
        <v>172.8</v>
      </c>
      <c r="M37" t="n">
        <v>136.8</v>
      </c>
      <c r="N37" t="n">
        <v>22.7</v>
      </c>
      <c r="O37" t="n">
        <v>55.9</v>
      </c>
      <c r="P37" t="n">
        <v>24.2</v>
      </c>
      <c r="Q37" t="n">
        <v>31.1</v>
      </c>
      <c r="R37" t="n">
        <v>102.3</v>
      </c>
      <c r="S37" t="n">
        <v>85.4</v>
      </c>
      <c r="T37" t="n">
        <v>86.9</v>
      </c>
      <c r="U37" t="n">
        <v>28.2</v>
      </c>
      <c r="V37" t="n">
        <v>32.1</v>
      </c>
      <c r="W37" t="n">
        <v>129</v>
      </c>
      <c r="X37" t="n">
        <v>206.2</v>
      </c>
      <c r="Y37" t="n">
        <v>160.9</v>
      </c>
      <c r="Z37" t="n">
        <v>255.7</v>
      </c>
      <c r="AA37" t="n">
        <v>234.6</v>
      </c>
      <c r="AB37" t="n">
        <v>262.5</v>
      </c>
      <c r="AC37" t="n">
        <v>257.4</v>
      </c>
      <c r="AD37" t="n">
        <v>63.3</v>
      </c>
      <c r="AE37" t="n">
        <v>294.8</v>
      </c>
      <c r="AF37" t="n">
        <v>304.6</v>
      </c>
    </row>
    <row r="38">
      <c r="A38" t="s">
        <v>13</v>
      </c>
      <c r="B38" t="s">
        <v>346</v>
      </c>
      <c r="C38" t="s">
        <v>198</v>
      </c>
      <c r="D38" t="s">
        <v>347</v>
      </c>
      <c r="E38" t="s">
        <v>200</v>
      </c>
      <c r="F38" t="n">
        <v>11</v>
      </c>
      <c r="G38" t="n">
        <v>12.4</v>
      </c>
      <c r="H38" t="n">
        <v>13</v>
      </c>
      <c r="I38" t="n">
        <v>10.1</v>
      </c>
      <c r="J38" t="n">
        <v>18.3</v>
      </c>
      <c r="K38" t="n">
        <v>13.4</v>
      </c>
      <c r="L38" t="n">
        <v>16.2</v>
      </c>
      <c r="M38" t="n">
        <v>17.9</v>
      </c>
      <c r="N38" t="n">
        <v>25.6</v>
      </c>
      <c r="O38" t="n">
        <v>6.9</v>
      </c>
      <c r="P38" t="n">
        <v>29.3</v>
      </c>
      <c r="Q38" t="n">
        <v>14</v>
      </c>
      <c r="R38" t="n">
        <v>10.5</v>
      </c>
      <c r="S38" t="n">
        <v>10.1</v>
      </c>
      <c r="T38" t="n">
        <v>10</v>
      </c>
      <c r="U38" t="n">
        <v>11.1</v>
      </c>
      <c r="V38" t="n">
        <v>16.2</v>
      </c>
      <c r="W38" t="n">
        <v>20.8</v>
      </c>
      <c r="X38" t="n">
        <v>22.2</v>
      </c>
      <c r="Y38" t="n">
        <v>29.4</v>
      </c>
      <c r="Z38" t="n">
        <v>10.4</v>
      </c>
      <c r="AA38" t="n">
        <v>12.1</v>
      </c>
      <c r="AB38" t="n">
        <v>29.4</v>
      </c>
      <c r="AC38" t="n">
        <v>50.4</v>
      </c>
      <c r="AD38" t="n">
        <v>44.1</v>
      </c>
      <c r="AE38" t="n">
        <v>68.7</v>
      </c>
      <c r="AF38" t="n">
        <v>91.9</v>
      </c>
    </row>
    <row r="39">
      <c r="A39" t="s">
        <v>13</v>
      </c>
      <c r="B39" t="s">
        <v>348</v>
      </c>
      <c r="C39" t="s">
        <v>198</v>
      </c>
      <c r="D39" t="s">
        <v>349</v>
      </c>
      <c r="E39" t="s">
        <v>200</v>
      </c>
      <c r="F39" t="n">
        <v>509.9</v>
      </c>
      <c r="G39" t="n">
        <v>548</v>
      </c>
      <c r="H39" t="n">
        <v>483.7</v>
      </c>
      <c r="I39" t="n">
        <v>487.2</v>
      </c>
      <c r="J39" t="n">
        <v>495.2</v>
      </c>
      <c r="K39" t="n">
        <v>437.5</v>
      </c>
      <c r="L39" t="n">
        <v>398.7</v>
      </c>
      <c r="M39" t="n">
        <v>366.9</v>
      </c>
      <c r="N39" t="n">
        <v>295.1</v>
      </c>
      <c r="O39" t="n">
        <v>394.5</v>
      </c>
      <c r="P39" t="n">
        <v>557.7</v>
      </c>
      <c r="Q39" t="n">
        <v>444.1</v>
      </c>
      <c r="R39" t="n">
        <v>368.4</v>
      </c>
      <c r="S39" t="n">
        <v>191.6</v>
      </c>
      <c r="T39" t="n">
        <v>145.7</v>
      </c>
      <c r="U39" t="n">
        <v>259.3</v>
      </c>
      <c r="V39" t="n">
        <v>330.1</v>
      </c>
      <c r="W39" t="n">
        <v>275.3</v>
      </c>
      <c r="X39" t="n">
        <v>179</v>
      </c>
      <c r="Y39" t="n">
        <v>377.6</v>
      </c>
      <c r="Z39" t="n">
        <v>372.6</v>
      </c>
      <c r="AA39" t="n">
        <v>229.2</v>
      </c>
      <c r="AB39" t="n">
        <v>268</v>
      </c>
      <c r="AC39" t="n">
        <v>505.2</v>
      </c>
      <c r="AD39" t="n">
        <v>538</v>
      </c>
      <c r="AE39" t="n">
        <v>539.2</v>
      </c>
      <c r="AF39" t="n">
        <v>499.6</v>
      </c>
    </row>
    <row r="40">
      <c r="A40" t="s">
        <v>13</v>
      </c>
      <c r="B40" t="s">
        <v>350</v>
      </c>
      <c r="C40" t="s">
        <v>198</v>
      </c>
      <c r="D40" t="s">
        <v>351</v>
      </c>
      <c r="E40" t="s">
        <v>200</v>
      </c>
      <c r="F40" t="n">
        <v>3605.7</v>
      </c>
      <c r="G40" t="n">
        <v>4012.6</v>
      </c>
      <c r="H40" t="n">
        <v>3808.3</v>
      </c>
      <c r="I40" t="n">
        <v>4036.2</v>
      </c>
      <c r="J40" t="n">
        <v>3994.9</v>
      </c>
      <c r="K40" t="n">
        <v>5119.1</v>
      </c>
      <c r="L40" t="n">
        <v>5031.3</v>
      </c>
      <c r="M40" t="n">
        <v>4971.1</v>
      </c>
      <c r="N40" t="n">
        <v>6182.3</v>
      </c>
      <c r="O40" t="n">
        <v>5342.7</v>
      </c>
      <c r="P40" t="n">
        <v>5905.3</v>
      </c>
      <c r="Q40" t="n">
        <v>5880.6</v>
      </c>
      <c r="R40" t="n">
        <v>6066</v>
      </c>
      <c r="S40" t="n">
        <v>5742.7</v>
      </c>
      <c r="T40" t="n">
        <v>4810.5</v>
      </c>
      <c r="U40" t="n">
        <v>5381.6</v>
      </c>
      <c r="V40" t="n">
        <v>6218</v>
      </c>
      <c r="W40" t="n">
        <v>6057.7</v>
      </c>
      <c r="X40" t="n">
        <v>6250.2</v>
      </c>
      <c r="Y40" t="n">
        <v>5490.9</v>
      </c>
      <c r="Z40" t="n">
        <v>5558.1</v>
      </c>
      <c r="AA40" t="n">
        <v>4926.7</v>
      </c>
      <c r="AB40" t="n">
        <v>4987.1</v>
      </c>
      <c r="AC40" t="n">
        <v>4572.6</v>
      </c>
      <c r="AD40" t="n">
        <v>5288</v>
      </c>
      <c r="AE40" t="n">
        <v>5603.7</v>
      </c>
      <c r="AF40" t="n">
        <v>7079.5</v>
      </c>
    </row>
    <row r="41">
      <c r="A41" t="s">
        <v>13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</v>
      </c>
      <c r="B42" t="s">
        <v>354</v>
      </c>
      <c r="C42" t="s">
        <v>198</v>
      </c>
      <c r="D42" t="s">
        <v>355</v>
      </c>
      <c r="E42" t="s">
        <v>200</v>
      </c>
      <c r="F42" t="n">
        <v>131.5</v>
      </c>
      <c r="G42" t="n">
        <v>156.6</v>
      </c>
      <c r="H42" t="n">
        <v>168.4</v>
      </c>
      <c r="I42" t="n">
        <v>230.2</v>
      </c>
      <c r="J42" t="n">
        <v>271.6</v>
      </c>
      <c r="K42" t="n">
        <v>191.6</v>
      </c>
      <c r="L42" t="n">
        <v>141.1</v>
      </c>
      <c r="M42" t="n">
        <v>223.4</v>
      </c>
      <c r="N42" t="n">
        <v>332.5</v>
      </c>
      <c r="O42" t="n">
        <v>258.5</v>
      </c>
      <c r="P42" t="n">
        <v>489.3</v>
      </c>
      <c r="Q42" t="n">
        <v>628.3</v>
      </c>
      <c r="R42" t="n">
        <v>658.4</v>
      </c>
      <c r="S42" t="n">
        <v>657.5</v>
      </c>
      <c r="T42" t="n">
        <v>246.7</v>
      </c>
      <c r="U42" t="n">
        <v>316.7</v>
      </c>
      <c r="V42" t="n">
        <v>514.1</v>
      </c>
      <c r="W42" t="n">
        <v>565.2</v>
      </c>
      <c r="X42" t="n">
        <v>333.8</v>
      </c>
      <c r="Y42" t="n">
        <v>343.7</v>
      </c>
      <c r="Z42" t="n">
        <v>253.7</v>
      </c>
      <c r="AA42" t="n">
        <v>284.1</v>
      </c>
      <c r="AB42" t="n">
        <v>219.8</v>
      </c>
      <c r="AC42" t="n">
        <v>513.1</v>
      </c>
      <c r="AD42" t="n">
        <v>453.1</v>
      </c>
      <c r="AE42" t="n">
        <v>452.8</v>
      </c>
      <c r="AF42" t="n">
        <v>385.3</v>
      </c>
    </row>
    <row r="43">
      <c r="A43" t="s">
        <v>13</v>
      </c>
      <c r="B43" t="s">
        <v>356</v>
      </c>
      <c r="C43" t="s">
        <v>198</v>
      </c>
      <c r="D43" t="s">
        <v>357</v>
      </c>
      <c r="E43" t="s">
        <v>200</v>
      </c>
      <c r="F43" t="n">
        <v>271.5</v>
      </c>
      <c r="G43" t="n">
        <v>292.2</v>
      </c>
      <c r="H43" t="n">
        <v>312.7</v>
      </c>
      <c r="I43" t="n">
        <v>394.6</v>
      </c>
      <c r="J43" t="n">
        <v>466.5</v>
      </c>
      <c r="K43" t="n">
        <v>383.9</v>
      </c>
      <c r="L43" t="n">
        <v>279.3</v>
      </c>
      <c r="M43" t="n">
        <v>392.9</v>
      </c>
      <c r="N43" t="n">
        <v>602</v>
      </c>
      <c r="O43" t="n">
        <v>432.9</v>
      </c>
      <c r="P43" t="n">
        <v>611.3</v>
      </c>
      <c r="Q43" t="n">
        <v>779.5</v>
      </c>
      <c r="R43" t="n">
        <v>877.3</v>
      </c>
      <c r="S43" t="n">
        <v>787.5</v>
      </c>
      <c r="T43" t="n">
        <v>333</v>
      </c>
      <c r="U43" t="n">
        <v>405.7</v>
      </c>
      <c r="V43" t="n">
        <v>669.1</v>
      </c>
      <c r="W43" t="n">
        <v>708.6</v>
      </c>
      <c r="X43" t="n">
        <v>439.6</v>
      </c>
      <c r="Y43" t="n">
        <v>489.1</v>
      </c>
      <c r="Z43" t="n">
        <v>327.8</v>
      </c>
      <c r="AA43" t="n">
        <v>388.1</v>
      </c>
      <c r="AB43" t="n">
        <v>345.8</v>
      </c>
      <c r="AC43" t="n">
        <v>677.4</v>
      </c>
      <c r="AD43" t="n">
        <v>700.7</v>
      </c>
      <c r="AE43" t="n">
        <v>645.8</v>
      </c>
      <c r="AF43" t="n">
        <v>531.5</v>
      </c>
    </row>
    <row r="44">
      <c r="A44" t="s">
        <v>13</v>
      </c>
      <c r="B44" t="s">
        <v>358</v>
      </c>
      <c r="C44" t="s">
        <v>198</v>
      </c>
      <c r="D44" t="s">
        <v>359</v>
      </c>
      <c r="E44" t="s">
        <v>200</v>
      </c>
      <c r="F44" t="n">
        <v>8829.1</v>
      </c>
      <c r="G44" t="n">
        <v>8936.4</v>
      </c>
      <c r="H44" t="n">
        <v>9247.3</v>
      </c>
      <c r="I44" t="n">
        <v>9166.5</v>
      </c>
      <c r="J44" t="n">
        <v>9353.7</v>
      </c>
      <c r="K44" t="n">
        <v>9486.5</v>
      </c>
      <c r="L44" t="n">
        <v>9416.7</v>
      </c>
      <c r="M44" t="n">
        <v>9028.2</v>
      </c>
      <c r="N44" t="n">
        <v>9725.4</v>
      </c>
      <c r="O44" t="n">
        <v>11254.9</v>
      </c>
      <c r="P44" t="n">
        <v>10942.7</v>
      </c>
      <c r="Q44" t="n">
        <v>10684.3</v>
      </c>
      <c r="R44" t="n">
        <v>10837</v>
      </c>
      <c r="S44" t="n">
        <v>10606</v>
      </c>
      <c r="T44" t="n">
        <v>8897.5</v>
      </c>
      <c r="U44" t="n">
        <v>8771.3</v>
      </c>
      <c r="V44" t="n">
        <v>10361.7</v>
      </c>
      <c r="W44" t="n">
        <v>11174.7</v>
      </c>
      <c r="X44" t="n">
        <v>10325.2</v>
      </c>
      <c r="Y44" t="n">
        <v>10874.5</v>
      </c>
      <c r="Z44" t="n">
        <v>10326.1</v>
      </c>
      <c r="AA44" t="n">
        <v>10713.6</v>
      </c>
      <c r="AB44" t="n">
        <v>10789.2</v>
      </c>
      <c r="AC44" t="n">
        <v>12819.5</v>
      </c>
      <c r="AD44" t="n">
        <v>14199.9</v>
      </c>
      <c r="AE44" t="n">
        <v>12983.1</v>
      </c>
      <c r="AF44" t="n">
        <v>13615.4</v>
      </c>
    </row>
    <row r="45">
      <c r="A45" t="s">
        <v>13</v>
      </c>
      <c r="B45" t="s">
        <v>360</v>
      </c>
      <c r="C45" t="s">
        <v>198</v>
      </c>
      <c r="D45" t="s">
        <v>361</v>
      </c>
      <c r="E45" t="s">
        <v>200</v>
      </c>
      <c r="F45" t="n">
        <v>8259.8</v>
      </c>
      <c r="G45" t="n">
        <v>8331</v>
      </c>
      <c r="H45" t="n">
        <v>8442.8</v>
      </c>
      <c r="I45" t="n">
        <v>8462</v>
      </c>
      <c r="J45" t="n">
        <v>8613.4</v>
      </c>
      <c r="K45" t="n">
        <v>8834.1</v>
      </c>
      <c r="L45" t="n">
        <v>8768.3</v>
      </c>
      <c r="M45" t="n">
        <v>8345.6</v>
      </c>
      <c r="N45" t="n">
        <v>9081.2</v>
      </c>
      <c r="O45" t="n">
        <v>10588.4</v>
      </c>
      <c r="P45" t="n">
        <v>10238.4</v>
      </c>
      <c r="Q45" t="n">
        <v>10071.1</v>
      </c>
      <c r="R45" t="n">
        <v>10036.8</v>
      </c>
      <c r="S45" t="n">
        <v>9654.4</v>
      </c>
      <c r="T45" t="n">
        <v>7938.5</v>
      </c>
      <c r="U45" t="n">
        <v>7859.4</v>
      </c>
      <c r="V45" t="n">
        <v>9447.2</v>
      </c>
      <c r="W45" t="n">
        <v>10282.1</v>
      </c>
      <c r="X45" t="n">
        <v>9496.8</v>
      </c>
      <c r="Y45" t="n">
        <v>10170</v>
      </c>
      <c r="Z45" t="n">
        <v>9530.9</v>
      </c>
      <c r="AA45" t="n">
        <v>9962.3</v>
      </c>
      <c r="AB45" t="n">
        <v>10049.2</v>
      </c>
      <c r="AC45" t="n">
        <v>11981.2</v>
      </c>
      <c r="AD45" t="n">
        <v>13387.1</v>
      </c>
      <c r="AE45" t="n">
        <v>12148.6</v>
      </c>
      <c r="AF45" t="n">
        <v>12414.4</v>
      </c>
    </row>
    <row r="46">
      <c r="A46" t="s">
        <v>13</v>
      </c>
      <c r="B46" t="s">
        <v>362</v>
      </c>
      <c r="C46" t="s">
        <v>198</v>
      </c>
      <c r="D46" t="s">
        <v>363</v>
      </c>
      <c r="E46" t="s">
        <v>200</v>
      </c>
      <c r="F46" t="n">
        <v>140</v>
      </c>
      <c r="G46" t="n">
        <v>135.6</v>
      </c>
      <c r="H46" t="n">
        <v>144.3</v>
      </c>
      <c r="I46" t="n">
        <v>164.4</v>
      </c>
      <c r="J46" t="n">
        <v>194.9</v>
      </c>
      <c r="K46" t="n">
        <v>192.3</v>
      </c>
      <c r="L46" t="n">
        <v>138.2</v>
      </c>
      <c r="M46" t="n">
        <v>169.5</v>
      </c>
      <c r="N46" t="n">
        <v>269.5</v>
      </c>
      <c r="O46" t="n">
        <v>174.4</v>
      </c>
      <c r="P46" t="n">
        <v>122</v>
      </c>
      <c r="Q46" t="n">
        <v>151.2</v>
      </c>
      <c r="R46" t="n">
        <v>218.9</v>
      </c>
      <c r="S46" t="n">
        <v>130</v>
      </c>
      <c r="T46" t="n">
        <v>86.3</v>
      </c>
      <c r="U46" t="n">
        <v>89</v>
      </c>
      <c r="V46" t="n">
        <v>155</v>
      </c>
      <c r="W46" t="n">
        <v>143.4</v>
      </c>
      <c r="X46" t="n">
        <v>105.8</v>
      </c>
      <c r="Y46" t="n">
        <v>145.4</v>
      </c>
      <c r="Z46" t="n">
        <v>74.1</v>
      </c>
      <c r="AA46" t="n">
        <v>104</v>
      </c>
      <c r="AB46" t="n">
        <v>126</v>
      </c>
      <c r="AC46" t="n">
        <v>164.3</v>
      </c>
      <c r="AD46" t="n">
        <v>247.6</v>
      </c>
      <c r="AE46" t="n">
        <v>193</v>
      </c>
      <c r="AF46" t="n">
        <v>146.2</v>
      </c>
    </row>
    <row r="47">
      <c r="A47" t="s">
        <v>13</v>
      </c>
      <c r="B47" t="s">
        <v>364</v>
      </c>
      <c r="C47" t="s">
        <v>198</v>
      </c>
      <c r="D47" t="s">
        <v>365</v>
      </c>
      <c r="E47" t="s">
        <v>200</v>
      </c>
      <c r="F47" t="n">
        <v>1539.2</v>
      </c>
      <c r="G47" t="n">
        <v>1383.4</v>
      </c>
      <c r="H47" t="n">
        <v>1442.4</v>
      </c>
      <c r="I47" t="n">
        <v>1313.8</v>
      </c>
      <c r="J47" t="n">
        <v>1176.3</v>
      </c>
      <c r="K47" t="n">
        <v>1119.3</v>
      </c>
      <c r="L47" t="n">
        <v>1077</v>
      </c>
      <c r="M47" t="n">
        <v>1266.5</v>
      </c>
      <c r="N47" t="n">
        <v>1335.9</v>
      </c>
      <c r="O47" t="n">
        <v>1217.1</v>
      </c>
      <c r="P47" t="n">
        <v>1159.1</v>
      </c>
      <c r="Q47" t="n">
        <v>1345.6</v>
      </c>
      <c r="R47" t="n">
        <v>1316.7</v>
      </c>
      <c r="S47" t="n">
        <v>1359.6</v>
      </c>
      <c r="T47" t="n">
        <v>1316.2</v>
      </c>
      <c r="U47" t="n">
        <v>1147.2</v>
      </c>
      <c r="V47" t="n">
        <v>1041</v>
      </c>
      <c r="W47" t="n">
        <v>1171.7</v>
      </c>
      <c r="X47" t="n">
        <v>1179.1</v>
      </c>
      <c r="Y47" t="n">
        <v>1393.5</v>
      </c>
      <c r="Z47" t="n">
        <v>1445.8</v>
      </c>
      <c r="AA47" t="n">
        <v>1393.6</v>
      </c>
      <c r="AB47" t="n">
        <v>1529.7</v>
      </c>
      <c r="AC47" t="n">
        <v>1696.2</v>
      </c>
      <c r="AD47" t="n">
        <v>1678.5</v>
      </c>
      <c r="AE47" t="n">
        <v>1787.6</v>
      </c>
      <c r="AF47" t="n">
        <v>1969.1</v>
      </c>
    </row>
    <row r="48">
      <c r="A48" t="s">
        <v>13</v>
      </c>
      <c r="B48" t="s">
        <v>366</v>
      </c>
      <c r="C48" t="s">
        <v>198</v>
      </c>
      <c r="D48" t="s">
        <v>367</v>
      </c>
      <c r="E48" t="s">
        <v>200</v>
      </c>
      <c r="F48" t="n">
        <v>2677.3</v>
      </c>
      <c r="G48" t="n">
        <v>2535.3</v>
      </c>
      <c r="H48" t="n">
        <v>2538.2</v>
      </c>
      <c r="I48" t="n">
        <v>2357.9</v>
      </c>
      <c r="J48" t="n">
        <v>2245.1</v>
      </c>
      <c r="K48" t="n">
        <v>2088.8</v>
      </c>
      <c r="L48" t="n">
        <v>1968</v>
      </c>
      <c r="M48" t="n">
        <v>2211.7</v>
      </c>
      <c r="N48" t="n">
        <v>2321.4</v>
      </c>
      <c r="O48" t="n">
        <v>2226.5</v>
      </c>
      <c r="P48" t="n">
        <v>2142.5</v>
      </c>
      <c r="Q48" t="n">
        <v>2222</v>
      </c>
      <c r="R48" t="n">
        <v>2263.5</v>
      </c>
      <c r="S48" t="n">
        <v>2382.9</v>
      </c>
      <c r="T48" t="n">
        <v>2602.8</v>
      </c>
      <c r="U48" t="n">
        <v>2407.3</v>
      </c>
      <c r="V48" t="n">
        <v>2397.4</v>
      </c>
      <c r="W48" t="n">
        <v>2580.8</v>
      </c>
      <c r="X48" t="n">
        <v>2668.2</v>
      </c>
      <c r="Y48" t="n">
        <v>2986.3</v>
      </c>
      <c r="Z48" t="n">
        <v>3029.2</v>
      </c>
      <c r="AA48" t="n">
        <v>3012.7</v>
      </c>
      <c r="AB48" t="n">
        <v>3454.4</v>
      </c>
      <c r="AC48" t="n">
        <v>3660.7</v>
      </c>
      <c r="AD48" t="n">
        <v>3426.2</v>
      </c>
      <c r="AE48" t="n">
        <v>3683.3</v>
      </c>
      <c r="AF48" t="n">
        <v>4076.6</v>
      </c>
    </row>
    <row r="49">
      <c r="A49" t="s">
        <v>13</v>
      </c>
      <c r="B49" t="s">
        <v>368</v>
      </c>
      <c r="C49" t="s">
        <v>198</v>
      </c>
      <c r="D49" t="s">
        <v>369</v>
      </c>
      <c r="E49" t="s">
        <v>200</v>
      </c>
      <c r="F49" t="n">
        <v>533.9</v>
      </c>
      <c r="G49" t="n">
        <v>495.7</v>
      </c>
      <c r="H49" t="n">
        <v>468.8</v>
      </c>
      <c r="I49" t="n">
        <v>341.9</v>
      </c>
      <c r="J49" t="n">
        <v>299.8</v>
      </c>
      <c r="K49" t="n">
        <v>269.9</v>
      </c>
      <c r="L49" t="n">
        <v>215.6</v>
      </c>
      <c r="M49" t="n">
        <v>239.2</v>
      </c>
      <c r="N49" t="n">
        <v>250.1</v>
      </c>
      <c r="O49" t="n">
        <v>221.3</v>
      </c>
      <c r="P49" t="n">
        <v>184.4</v>
      </c>
      <c r="Q49" t="n">
        <v>155.1</v>
      </c>
      <c r="R49" t="n">
        <v>153</v>
      </c>
      <c r="S49" t="n">
        <v>219.9</v>
      </c>
      <c r="T49" t="n">
        <v>287.3</v>
      </c>
      <c r="U49" t="n">
        <v>295.5</v>
      </c>
      <c r="V49" t="n">
        <v>243.7</v>
      </c>
      <c r="W49" t="n">
        <v>220</v>
      </c>
      <c r="X49" t="n">
        <v>311</v>
      </c>
      <c r="Y49" t="n">
        <v>387.4</v>
      </c>
      <c r="Z49" t="n">
        <v>424.5</v>
      </c>
      <c r="AA49" t="n">
        <v>494.4</v>
      </c>
      <c r="AB49" t="n">
        <v>643.7</v>
      </c>
      <c r="AC49" t="n">
        <v>655.3</v>
      </c>
      <c r="AD49" t="n">
        <v>709.9</v>
      </c>
      <c r="AE49" t="n">
        <v>706.5</v>
      </c>
      <c r="AF49" t="n">
        <v>878.5</v>
      </c>
    </row>
    <row r="50">
      <c r="A50" t="s">
        <v>13</v>
      </c>
      <c r="B50" t="s">
        <v>370</v>
      </c>
      <c r="C50" t="s">
        <v>198</v>
      </c>
      <c r="D50" t="s">
        <v>371</v>
      </c>
      <c r="E50" t="s">
        <v>200</v>
      </c>
      <c r="F50" t="n">
        <v>604.3</v>
      </c>
      <c r="G50" t="n">
        <v>656.2</v>
      </c>
      <c r="H50" t="n">
        <v>627</v>
      </c>
      <c r="I50" t="n">
        <v>702.2</v>
      </c>
      <c r="J50" t="n">
        <v>768.9</v>
      </c>
      <c r="K50" t="n">
        <v>699.7</v>
      </c>
      <c r="L50" t="n">
        <v>675.4</v>
      </c>
      <c r="M50" t="n">
        <v>706</v>
      </c>
      <c r="N50" t="n">
        <v>735.3</v>
      </c>
      <c r="O50" t="n">
        <v>788.1</v>
      </c>
      <c r="P50" t="n">
        <v>799</v>
      </c>
      <c r="Q50" t="n">
        <v>721.3</v>
      </c>
      <c r="R50" t="n">
        <v>793.8</v>
      </c>
      <c r="S50" t="n">
        <v>803.5</v>
      </c>
      <c r="T50" t="n">
        <v>999.4</v>
      </c>
      <c r="U50" t="n">
        <v>964.7</v>
      </c>
      <c r="V50" t="n">
        <v>1112.7</v>
      </c>
      <c r="W50" t="n">
        <v>1189.1</v>
      </c>
      <c r="X50" t="n">
        <v>1178.1</v>
      </c>
      <c r="Y50" t="n">
        <v>1205.5</v>
      </c>
      <c r="Z50" t="n">
        <v>1158.9</v>
      </c>
      <c r="AA50" t="n">
        <v>1124.7</v>
      </c>
      <c r="AB50" t="n">
        <v>1281</v>
      </c>
      <c r="AC50" t="n">
        <v>1309.2</v>
      </c>
      <c r="AD50" t="n">
        <v>1037.8</v>
      </c>
      <c r="AE50" t="n">
        <v>1189.2</v>
      </c>
      <c r="AF50" t="n">
        <v>1228.9</v>
      </c>
    </row>
    <row r="51">
      <c r="A51" t="s">
        <v>13</v>
      </c>
      <c r="B51" t="s">
        <v>372</v>
      </c>
      <c r="C51" t="s">
        <v>198</v>
      </c>
      <c r="D51" t="s">
        <v>373</v>
      </c>
      <c r="E51" t="s">
        <v>200</v>
      </c>
      <c r="F51" t="n">
        <v>435.6</v>
      </c>
      <c r="G51" t="n">
        <v>488.4</v>
      </c>
      <c r="H51" t="n">
        <v>503.6</v>
      </c>
      <c r="I51" t="n">
        <v>587.2</v>
      </c>
      <c r="J51" t="n">
        <v>645.1</v>
      </c>
      <c r="K51" t="n">
        <v>581.3</v>
      </c>
      <c r="L51" t="n">
        <v>589</v>
      </c>
      <c r="M51" t="n">
        <v>612.1</v>
      </c>
      <c r="N51" t="n">
        <v>625.7</v>
      </c>
      <c r="O51" t="n">
        <v>672.5</v>
      </c>
      <c r="P51" t="n">
        <v>699.7</v>
      </c>
      <c r="Q51" t="n">
        <v>622.5</v>
      </c>
      <c r="R51" t="n">
        <v>714.5</v>
      </c>
      <c r="S51" t="n">
        <v>748.9</v>
      </c>
      <c r="T51" t="n">
        <v>959.7</v>
      </c>
      <c r="U51" t="n">
        <v>902.9</v>
      </c>
      <c r="V51" t="n">
        <v>1019.9</v>
      </c>
      <c r="W51" t="n">
        <v>1099</v>
      </c>
      <c r="X51" t="n">
        <v>1145.2</v>
      </c>
      <c r="Y51" t="n">
        <v>1178.9</v>
      </c>
      <c r="Z51" t="n">
        <v>1192.1</v>
      </c>
      <c r="AA51" t="n">
        <v>1143.1</v>
      </c>
      <c r="AB51" t="n">
        <v>1270.4</v>
      </c>
      <c r="AC51" t="n">
        <v>1240.5</v>
      </c>
      <c r="AD51" t="n">
        <v>1010.3</v>
      </c>
      <c r="AE51" t="n">
        <v>1169</v>
      </c>
      <c r="AF51" t="n">
        <v>1140.3</v>
      </c>
    </row>
    <row r="52">
      <c r="A52" t="s">
        <v>13</v>
      </c>
      <c r="B52" t="s">
        <v>374</v>
      </c>
      <c r="C52" t="s">
        <v>198</v>
      </c>
      <c r="D52" t="s">
        <v>375</v>
      </c>
      <c r="E52" t="s">
        <v>200</v>
      </c>
      <c r="F52" t="n">
        <v>146.2</v>
      </c>
      <c r="G52" t="n">
        <v>155.8</v>
      </c>
      <c r="H52" t="n">
        <v>152.1</v>
      </c>
      <c r="I52" t="n">
        <v>167</v>
      </c>
      <c r="J52" t="n">
        <v>195.5</v>
      </c>
      <c r="K52" t="n">
        <v>214.1</v>
      </c>
      <c r="L52" t="n">
        <v>200.6</v>
      </c>
      <c r="M52" t="n">
        <v>214.7</v>
      </c>
      <c r="N52" t="n">
        <v>243.9</v>
      </c>
      <c r="O52" t="n">
        <v>236.2</v>
      </c>
      <c r="P52" t="n">
        <v>243.2</v>
      </c>
      <c r="Q52" t="n">
        <v>260.6</v>
      </c>
      <c r="R52" t="n">
        <v>274.9</v>
      </c>
      <c r="S52" t="n">
        <v>298.7</v>
      </c>
      <c r="T52" t="n">
        <v>333.1</v>
      </c>
      <c r="U52" t="n">
        <v>323</v>
      </c>
      <c r="V52" t="n">
        <v>350.4</v>
      </c>
      <c r="W52" t="n">
        <v>385</v>
      </c>
      <c r="X52" t="n">
        <v>413.6</v>
      </c>
      <c r="Y52" t="n">
        <v>466.3</v>
      </c>
      <c r="Z52" t="n">
        <v>503.5</v>
      </c>
      <c r="AA52" t="n">
        <v>567.1</v>
      </c>
      <c r="AB52" t="n">
        <v>628.2</v>
      </c>
      <c r="AC52" t="n">
        <v>654.4</v>
      </c>
      <c r="AD52" t="n">
        <v>608.6</v>
      </c>
      <c r="AE52" t="n">
        <v>607.3</v>
      </c>
      <c r="AF52" t="n">
        <v>632.4</v>
      </c>
    </row>
    <row r="53">
      <c r="A53" t="s">
        <v>13</v>
      </c>
      <c r="B53" t="s">
        <v>376</v>
      </c>
      <c r="C53" t="s">
        <v>198</v>
      </c>
      <c r="D53" t="s">
        <v>377</v>
      </c>
      <c r="E53" t="s">
        <v>200</v>
      </c>
      <c r="F53" t="n">
        <v>150.6</v>
      </c>
      <c r="G53" t="n">
        <v>157</v>
      </c>
      <c r="H53" t="n">
        <v>157.6</v>
      </c>
      <c r="I53" t="n">
        <v>163</v>
      </c>
      <c r="J53" t="n">
        <v>175</v>
      </c>
      <c r="K53" t="n">
        <v>159.2</v>
      </c>
      <c r="L53" t="n">
        <v>153.1</v>
      </c>
      <c r="M53" t="n">
        <v>163.6</v>
      </c>
      <c r="N53" t="n">
        <v>156.1</v>
      </c>
      <c r="O53" t="n">
        <v>166.5</v>
      </c>
      <c r="P53" t="n">
        <v>166.8</v>
      </c>
      <c r="Q53" t="n">
        <v>192.3</v>
      </c>
      <c r="R53" t="n">
        <v>176.6</v>
      </c>
      <c r="S53" t="n">
        <v>188.4</v>
      </c>
      <c r="T53" t="n">
        <v>185.3</v>
      </c>
      <c r="U53" t="n">
        <v>174.4</v>
      </c>
      <c r="V53" t="n">
        <v>166.2</v>
      </c>
      <c r="W53" t="n">
        <v>177.9</v>
      </c>
      <c r="X53" t="n">
        <v>169.5</v>
      </c>
      <c r="Y53" t="n">
        <v>184</v>
      </c>
      <c r="Z53" t="n">
        <v>170.8</v>
      </c>
      <c r="AA53" t="n">
        <v>183.7</v>
      </c>
      <c r="AB53" t="n">
        <v>195.6</v>
      </c>
      <c r="AC53" t="n">
        <v>216.7</v>
      </c>
      <c r="AD53" t="n">
        <v>225.3</v>
      </c>
      <c r="AE53" t="n">
        <v>236.1</v>
      </c>
      <c r="AF53" t="n">
        <v>281.7</v>
      </c>
    </row>
    <row r="54">
      <c r="A54" t="s">
        <v>13</v>
      </c>
      <c r="B54" t="s">
        <v>378</v>
      </c>
      <c r="C54" t="s">
        <v>198</v>
      </c>
      <c r="D54" t="s">
        <v>379</v>
      </c>
      <c r="E54" t="s">
        <v>200</v>
      </c>
      <c r="F54" t="n">
        <v>391.4</v>
      </c>
      <c r="G54" t="n">
        <v>391.4</v>
      </c>
      <c r="H54" t="n">
        <v>381.2</v>
      </c>
      <c r="I54" t="n">
        <v>370.6</v>
      </c>
      <c r="J54" t="n">
        <v>375.6</v>
      </c>
      <c r="K54" t="n">
        <v>354.7</v>
      </c>
      <c r="L54" t="n">
        <v>348.9</v>
      </c>
      <c r="M54" t="n">
        <v>364.2</v>
      </c>
      <c r="N54" t="n">
        <v>327.9</v>
      </c>
      <c r="O54" t="n">
        <v>349.8</v>
      </c>
      <c r="P54" t="n">
        <v>349.4</v>
      </c>
      <c r="Q54" t="n">
        <v>374.7</v>
      </c>
      <c r="R54" t="n">
        <v>331.4</v>
      </c>
      <c r="S54" t="n">
        <v>334.3</v>
      </c>
      <c r="T54" t="n">
        <v>324.8</v>
      </c>
      <c r="U54" t="n">
        <v>317.6</v>
      </c>
      <c r="V54" t="n">
        <v>321.6</v>
      </c>
      <c r="W54" t="n">
        <v>353.4</v>
      </c>
      <c r="X54" t="n">
        <v>337.8</v>
      </c>
      <c r="Y54" t="n">
        <v>399.4</v>
      </c>
      <c r="Z54" t="n">
        <v>385.7</v>
      </c>
      <c r="AA54" t="n">
        <v>333.3</v>
      </c>
      <c r="AB54" t="n">
        <v>398.4</v>
      </c>
      <c r="AC54" t="n">
        <v>426.6</v>
      </c>
      <c r="AD54" t="n">
        <v>635.1</v>
      </c>
      <c r="AE54" t="n">
        <v>465.6</v>
      </c>
      <c r="AF54" t="n">
        <v>849.3</v>
      </c>
    </row>
    <row r="55">
      <c r="A55" t="s">
        <v>13</v>
      </c>
      <c r="B55" t="s">
        <v>380</v>
      </c>
      <c r="C55" t="s">
        <v>198</v>
      </c>
      <c r="D55" t="s">
        <v>381</v>
      </c>
      <c r="E55" t="s">
        <v>200</v>
      </c>
      <c r="F55" t="n">
        <v>240.8</v>
      </c>
      <c r="G55" t="n">
        <v>234.4</v>
      </c>
      <c r="H55" t="n">
        <v>223.6</v>
      </c>
      <c r="I55" t="n">
        <v>207.6</v>
      </c>
      <c r="J55" t="n">
        <v>200.6</v>
      </c>
      <c r="K55" t="n">
        <v>195.5</v>
      </c>
      <c r="L55" t="n">
        <v>195.8</v>
      </c>
      <c r="M55" t="n">
        <v>200.6</v>
      </c>
      <c r="N55" t="n">
        <v>171.8</v>
      </c>
      <c r="O55" t="n">
        <v>183.3</v>
      </c>
      <c r="P55" t="n">
        <v>182.6</v>
      </c>
      <c r="Q55" t="n">
        <v>182.4</v>
      </c>
      <c r="R55" t="n">
        <v>154.8</v>
      </c>
      <c r="S55" t="n">
        <v>145.9</v>
      </c>
      <c r="T55" t="n">
        <v>139.5</v>
      </c>
      <c r="U55" t="n">
        <v>143.2</v>
      </c>
      <c r="V55" t="n">
        <v>155.4</v>
      </c>
      <c r="W55" t="n">
        <v>175.5</v>
      </c>
      <c r="X55" t="n">
        <v>168.3</v>
      </c>
      <c r="Y55" t="n">
        <v>215.4</v>
      </c>
      <c r="Z55" t="n">
        <v>214.9</v>
      </c>
      <c r="AA55" t="n">
        <v>149.6</v>
      </c>
      <c r="AB55" t="n">
        <v>202.8</v>
      </c>
      <c r="AC55" t="n">
        <v>209.9</v>
      </c>
      <c r="AD55" t="n">
        <v>409.8</v>
      </c>
      <c r="AE55" t="n">
        <v>229.5</v>
      </c>
      <c r="AF55" t="n">
        <v>567.6</v>
      </c>
    </row>
    <row r="56">
      <c r="A56" t="s">
        <v>13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</v>
      </c>
      <c r="B57" t="s">
        <v>384</v>
      </c>
      <c r="C57" t="s">
        <v>198</v>
      </c>
      <c r="D57" t="s">
        <v>385</v>
      </c>
      <c r="E57" t="s">
        <v>200</v>
      </c>
      <c r="F57" t="n">
        <v>15112.2</v>
      </c>
      <c r="G57" t="n">
        <v>15484.3</v>
      </c>
      <c r="H57" t="n">
        <v>15593.8</v>
      </c>
      <c r="I57" t="n">
        <v>15560.6</v>
      </c>
      <c r="J57" t="n">
        <v>15593.6</v>
      </c>
      <c r="K57" t="n">
        <v>16694.5</v>
      </c>
      <c r="L57" t="n">
        <v>16416</v>
      </c>
      <c r="M57" t="n">
        <v>16211</v>
      </c>
      <c r="N57" t="n">
        <v>18229</v>
      </c>
      <c r="O57" t="n">
        <v>18824.1</v>
      </c>
      <c r="P57" t="n">
        <v>18990.5</v>
      </c>
      <c r="Q57" t="n">
        <v>18786.9</v>
      </c>
      <c r="R57" t="n">
        <v>19166.5</v>
      </c>
      <c r="S57" t="n">
        <v>18731.7</v>
      </c>
      <c r="T57" t="n">
        <v>16310.9</v>
      </c>
      <c r="U57" t="n">
        <v>16560.3</v>
      </c>
      <c r="V57" t="n">
        <v>18977.1</v>
      </c>
      <c r="W57" t="n">
        <v>19813.2</v>
      </c>
      <c r="X57" t="n">
        <v>19243.6</v>
      </c>
      <c r="Y57" t="n">
        <v>19351.8</v>
      </c>
      <c r="Z57" t="n">
        <v>18913.4</v>
      </c>
      <c r="AA57" t="n">
        <v>18653</v>
      </c>
      <c r="AB57" t="n">
        <v>19230.7</v>
      </c>
      <c r="AC57" t="n">
        <v>21052.8</v>
      </c>
      <c r="AD57" t="n">
        <v>22914.1</v>
      </c>
      <c r="AE57" t="n">
        <v>22270.1</v>
      </c>
      <c r="AF57" t="n">
        <v>24771.4</v>
      </c>
    </row>
    <row r="58">
      <c r="A58" t="s">
        <v>13</v>
      </c>
      <c r="B58" t="s">
        <v>386</v>
      </c>
      <c r="C58" t="s">
        <v>198</v>
      </c>
      <c r="D58" t="s">
        <v>387</v>
      </c>
      <c r="E58" t="s">
        <v>200</v>
      </c>
      <c r="F58" t="n">
        <v>15112.2</v>
      </c>
      <c r="G58" t="n">
        <v>15484.3</v>
      </c>
      <c r="H58" t="n">
        <v>15593.8</v>
      </c>
      <c r="I58" t="n">
        <v>15560.6</v>
      </c>
      <c r="J58" t="n">
        <v>15593.6</v>
      </c>
      <c r="K58" t="n">
        <v>16694.5</v>
      </c>
      <c r="L58" t="n">
        <v>16416</v>
      </c>
      <c r="M58" t="n">
        <v>16211</v>
      </c>
      <c r="N58" t="n">
        <v>18229</v>
      </c>
      <c r="O58" t="n">
        <v>18824.1</v>
      </c>
      <c r="P58" t="n">
        <v>18990.5</v>
      </c>
      <c r="Q58" t="n">
        <v>18786.9</v>
      </c>
      <c r="R58" t="n">
        <v>19166.5</v>
      </c>
      <c r="S58" t="n">
        <v>18731.7</v>
      </c>
      <c r="T58" t="n">
        <v>16310.9</v>
      </c>
      <c r="U58" t="n">
        <v>16560.3</v>
      </c>
      <c r="V58" t="n">
        <v>18977.1</v>
      </c>
      <c r="W58" t="n">
        <v>19813.2</v>
      </c>
      <c r="X58" t="n">
        <v>19243.6</v>
      </c>
      <c r="Y58" t="n">
        <v>19351.8</v>
      </c>
      <c r="Z58" t="n">
        <v>18913.4</v>
      </c>
      <c r="AA58" t="n">
        <v>18653</v>
      </c>
      <c r="AB58" t="n">
        <v>19230.7</v>
      </c>
      <c r="AC58" t="n">
        <v>21052.8</v>
      </c>
      <c r="AD58" t="n">
        <v>22914.1</v>
      </c>
      <c r="AE58" t="n">
        <v>22270.1</v>
      </c>
      <c r="AF58" t="n">
        <v>24771.4</v>
      </c>
    </row>
    <row r="59">
      <c r="A59" t="s">
        <v>13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15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15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15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15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15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15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15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15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15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15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15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15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15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15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15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15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15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15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15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15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15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15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15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15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15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15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15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15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15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15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15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15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15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15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15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15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15</v>
      </c>
      <c r="B39" t="s">
        <v>348</v>
      </c>
      <c r="C39" t="s">
        <v>198</v>
      </c>
      <c r="D39" t="s">
        <v>349</v>
      </c>
      <c r="E39" t="s">
        <v>200</v>
      </c>
      <c r="F39" t="n">
        <v>126.5</v>
      </c>
      <c r="G39" t="n">
        <v>147.6</v>
      </c>
      <c r="H39" t="n">
        <v>189.8</v>
      </c>
      <c r="I39" t="n">
        <v>228.2</v>
      </c>
      <c r="J39" t="n">
        <v>192.7</v>
      </c>
      <c r="K39" t="n">
        <v>127.5</v>
      </c>
      <c r="L39" t="n">
        <v>78.9</v>
      </c>
      <c r="M39" t="n">
        <v>69.3</v>
      </c>
      <c r="N39" t="n">
        <v>79</v>
      </c>
      <c r="O39" t="n">
        <v>71.5</v>
      </c>
      <c r="P39" t="n">
        <v>87.9</v>
      </c>
      <c r="Q39" t="n">
        <v>49.6</v>
      </c>
      <c r="R39" t="n">
        <v>99.4</v>
      </c>
      <c r="S39" t="n">
        <v>96.2</v>
      </c>
      <c r="T39" t="n">
        <v>95.5</v>
      </c>
      <c r="U39" t="n">
        <v>155.5</v>
      </c>
      <c r="V39" t="n">
        <v>247.8</v>
      </c>
      <c r="W39" t="n">
        <v>210.5</v>
      </c>
      <c r="X39" t="n">
        <v>171.5</v>
      </c>
      <c r="Y39" t="n">
        <v>232.9</v>
      </c>
      <c r="Z39" t="n">
        <v>335.1</v>
      </c>
      <c r="AA39" t="n">
        <v>203.7</v>
      </c>
      <c r="AB39" t="n">
        <v>211.4</v>
      </c>
      <c r="AC39" t="n">
        <v>247.6</v>
      </c>
      <c r="AD39" t="n">
        <v>283.2</v>
      </c>
      <c r="AE39" t="n">
        <v>314.4</v>
      </c>
      <c r="AF39" t="n">
        <v>264.2</v>
      </c>
    </row>
    <row r="40">
      <c r="A40" t="s">
        <v>15</v>
      </c>
      <c r="B40" t="s">
        <v>350</v>
      </c>
      <c r="C40" t="s">
        <v>198</v>
      </c>
      <c r="D40" t="s">
        <v>351</v>
      </c>
      <c r="E40" t="s">
        <v>200</v>
      </c>
      <c r="F40" t="n">
        <v>9823.3</v>
      </c>
      <c r="G40" t="n">
        <v>10214</v>
      </c>
      <c r="H40" t="n">
        <v>10415.8</v>
      </c>
      <c r="I40" t="n">
        <v>10916.6</v>
      </c>
      <c r="J40" t="n">
        <v>11108.6</v>
      </c>
      <c r="K40" t="n">
        <v>11284</v>
      </c>
      <c r="L40" t="n">
        <v>10891.9</v>
      </c>
      <c r="M40" t="n">
        <v>10058.8</v>
      </c>
      <c r="N40" t="n">
        <v>9776.1</v>
      </c>
      <c r="O40" t="n">
        <v>10285.5</v>
      </c>
      <c r="P40" t="n">
        <v>10597.7</v>
      </c>
      <c r="Q40" t="n">
        <v>11490.2</v>
      </c>
      <c r="R40" t="n">
        <v>12847.1</v>
      </c>
      <c r="S40" t="n">
        <v>14989.2</v>
      </c>
      <c r="T40" t="n">
        <v>15542</v>
      </c>
      <c r="U40" t="n">
        <v>14660.6</v>
      </c>
      <c r="V40" t="n">
        <v>13956.1</v>
      </c>
      <c r="W40" t="n">
        <v>15046</v>
      </c>
      <c r="X40" t="n">
        <v>15748.6</v>
      </c>
      <c r="Y40" t="n">
        <v>16427.5</v>
      </c>
      <c r="Z40" t="n">
        <v>17455.7</v>
      </c>
      <c r="AA40" t="n">
        <v>18685.8</v>
      </c>
      <c r="AB40" t="n">
        <v>19852.3</v>
      </c>
      <c r="AC40" t="n">
        <v>21434</v>
      </c>
      <c r="AD40" t="n">
        <v>22477.7</v>
      </c>
      <c r="AE40" t="n">
        <v>22635.8</v>
      </c>
      <c r="AF40" t="n">
        <v>25126.7</v>
      </c>
    </row>
    <row r="41">
      <c r="A41" t="s">
        <v>15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15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15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15</v>
      </c>
      <c r="B44" t="s">
        <v>358</v>
      </c>
      <c r="C44" t="s">
        <v>198</v>
      </c>
      <c r="D44" t="s">
        <v>359</v>
      </c>
      <c r="E44" t="s">
        <v>200</v>
      </c>
      <c r="F44" t="n">
        <v>126.5</v>
      </c>
      <c r="G44" t="n">
        <v>147.6</v>
      </c>
      <c r="H44" t="n">
        <v>189.8</v>
      </c>
      <c r="I44" t="n">
        <v>228.2</v>
      </c>
      <c r="J44" t="n">
        <v>192.7</v>
      </c>
      <c r="K44" t="n">
        <v>127.5</v>
      </c>
      <c r="L44" t="n">
        <v>78.9</v>
      </c>
      <c r="M44" t="n">
        <v>69.3</v>
      </c>
      <c r="N44" t="n">
        <v>79</v>
      </c>
      <c r="O44" t="n">
        <v>71.5</v>
      </c>
      <c r="P44" t="n">
        <v>87.9</v>
      </c>
      <c r="Q44" t="n">
        <v>49.6</v>
      </c>
      <c r="R44" t="n">
        <v>99.4</v>
      </c>
      <c r="S44" t="n">
        <v>96.2</v>
      </c>
      <c r="T44" t="n">
        <v>95.5</v>
      </c>
      <c r="U44" t="n">
        <v>155.5</v>
      </c>
      <c r="V44" t="n">
        <v>247.8</v>
      </c>
      <c r="W44" t="n">
        <v>210.5</v>
      </c>
      <c r="X44" t="n">
        <v>171.5</v>
      </c>
      <c r="Y44" t="n">
        <v>232.9</v>
      </c>
      <c r="Z44" t="n">
        <v>335.1</v>
      </c>
      <c r="AA44" t="n">
        <v>203.7</v>
      </c>
      <c r="AB44" t="n">
        <v>211.4</v>
      </c>
      <c r="AC44" t="n">
        <v>247.6</v>
      </c>
      <c r="AD44" t="n">
        <v>283.2</v>
      </c>
      <c r="AE44" t="n">
        <v>314.4</v>
      </c>
      <c r="AF44" t="n">
        <v>264.2</v>
      </c>
    </row>
    <row r="45">
      <c r="A45" t="s">
        <v>15</v>
      </c>
      <c r="B45" t="s">
        <v>360</v>
      </c>
      <c r="C45" t="s">
        <v>198</v>
      </c>
      <c r="D45" t="s">
        <v>361</v>
      </c>
      <c r="E45" t="s">
        <v>200</v>
      </c>
      <c r="F45" t="n">
        <v>126.5</v>
      </c>
      <c r="G45" t="n">
        <v>147.6</v>
      </c>
      <c r="H45" t="n">
        <v>189.8</v>
      </c>
      <c r="I45" t="n">
        <v>228.2</v>
      </c>
      <c r="J45" t="n">
        <v>192.7</v>
      </c>
      <c r="K45" t="n">
        <v>127.5</v>
      </c>
      <c r="L45" t="n">
        <v>78.9</v>
      </c>
      <c r="M45" t="n">
        <v>69.3</v>
      </c>
      <c r="N45" t="n">
        <v>79</v>
      </c>
      <c r="O45" t="n">
        <v>71.5</v>
      </c>
      <c r="P45" t="n">
        <v>87.9</v>
      </c>
      <c r="Q45" t="n">
        <v>49.6</v>
      </c>
      <c r="R45" t="n">
        <v>99.4</v>
      </c>
      <c r="S45" t="n">
        <v>96.2</v>
      </c>
      <c r="T45" t="n">
        <v>95.5</v>
      </c>
      <c r="U45" t="n">
        <v>155.5</v>
      </c>
      <c r="V45" t="n">
        <v>247.8</v>
      </c>
      <c r="W45" t="n">
        <v>210.5</v>
      </c>
      <c r="X45" t="n">
        <v>171.5</v>
      </c>
      <c r="Y45" t="n">
        <v>232.9</v>
      </c>
      <c r="Z45" t="n">
        <v>335.1</v>
      </c>
      <c r="AA45" t="n">
        <v>203.7</v>
      </c>
      <c r="AB45" t="n">
        <v>211.4</v>
      </c>
      <c r="AC45" t="n">
        <v>247.6</v>
      </c>
      <c r="AD45" t="n">
        <v>283.2</v>
      </c>
      <c r="AE45" t="n">
        <v>314.4</v>
      </c>
      <c r="AF45" t="n">
        <v>264.2</v>
      </c>
    </row>
    <row r="46">
      <c r="A46" t="s">
        <v>15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15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15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15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15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15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15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15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15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15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15</v>
      </c>
      <c r="B57" t="s">
        <v>384</v>
      </c>
      <c r="C57" t="s">
        <v>198</v>
      </c>
      <c r="D57" t="s">
        <v>385</v>
      </c>
      <c r="E57" t="s">
        <v>200</v>
      </c>
      <c r="F57" t="n">
        <v>9949.8</v>
      </c>
      <c r="G57" t="n">
        <v>10361.6</v>
      </c>
      <c r="H57" t="n">
        <v>10605.6</v>
      </c>
      <c r="I57" t="n">
        <v>11144.8</v>
      </c>
      <c r="J57" t="n">
        <v>11301.3</v>
      </c>
      <c r="K57" t="n">
        <v>11411.5</v>
      </c>
      <c r="L57" t="n">
        <v>10970.8</v>
      </c>
      <c r="M57" t="n">
        <v>10128.1</v>
      </c>
      <c r="N57" t="n">
        <v>9855.1</v>
      </c>
      <c r="O57" t="n">
        <v>10357</v>
      </c>
      <c r="P57" t="n">
        <v>10685.6</v>
      </c>
      <c r="Q57" t="n">
        <v>11539.8</v>
      </c>
      <c r="R57" t="n">
        <v>12946.5</v>
      </c>
      <c r="S57" t="n">
        <v>15085.4</v>
      </c>
      <c r="T57" t="n">
        <v>15637.5</v>
      </c>
      <c r="U57" t="n">
        <v>14816.1</v>
      </c>
      <c r="V57" t="n">
        <v>14203.9</v>
      </c>
      <c r="W57" t="n">
        <v>15256.5</v>
      </c>
      <c r="X57" t="n">
        <v>15920.1</v>
      </c>
      <c r="Y57" t="n">
        <v>16660.4</v>
      </c>
      <c r="Z57" t="n">
        <v>17790.8</v>
      </c>
      <c r="AA57" t="n">
        <v>18889.5</v>
      </c>
      <c r="AB57" t="n">
        <v>20063.7</v>
      </c>
      <c r="AC57" t="n">
        <v>21681.6</v>
      </c>
      <c r="AD57" t="n">
        <v>22760.9</v>
      </c>
      <c r="AE57" t="n">
        <v>22950.2</v>
      </c>
      <c r="AF57" t="n">
        <v>25390.9</v>
      </c>
    </row>
    <row r="58">
      <c r="A58" t="s">
        <v>15</v>
      </c>
      <c r="B58" t="s">
        <v>386</v>
      </c>
      <c r="C58" t="s">
        <v>198</v>
      </c>
      <c r="D58" t="s">
        <v>387</v>
      </c>
      <c r="E58" t="s">
        <v>200</v>
      </c>
      <c r="F58" t="n">
        <v>9949.8</v>
      </c>
      <c r="G58" t="n">
        <v>10361.6</v>
      </c>
      <c r="H58" t="n">
        <v>10605.6</v>
      </c>
      <c r="I58" t="n">
        <v>11144.8</v>
      </c>
      <c r="J58" t="n">
        <v>11301.3</v>
      </c>
      <c r="K58" t="n">
        <v>11411.5</v>
      </c>
      <c r="L58" t="n">
        <v>10970.8</v>
      </c>
      <c r="M58" t="n">
        <v>10128.1</v>
      </c>
      <c r="N58" t="n">
        <v>9855.1</v>
      </c>
      <c r="O58" t="n">
        <v>10357</v>
      </c>
      <c r="P58" t="n">
        <v>10685.6</v>
      </c>
      <c r="Q58" t="n">
        <v>11539.8</v>
      </c>
      <c r="R58" t="n">
        <v>12946.5</v>
      </c>
      <c r="S58" t="n">
        <v>15085.4</v>
      </c>
      <c r="T58" t="n">
        <v>15637.5</v>
      </c>
      <c r="U58" t="n">
        <v>14816.1</v>
      </c>
      <c r="V58" t="n">
        <v>14203.9</v>
      </c>
      <c r="W58" t="n">
        <v>15256.5</v>
      </c>
      <c r="X58" t="n">
        <v>15920.1</v>
      </c>
      <c r="Y58" t="n">
        <v>16660.4</v>
      </c>
      <c r="Z58" t="n">
        <v>17790.8</v>
      </c>
      <c r="AA58" t="n">
        <v>18889.5</v>
      </c>
      <c r="AB58" t="n">
        <v>20063.7</v>
      </c>
      <c r="AC58" t="n">
        <v>21681.6</v>
      </c>
      <c r="AD58" t="n">
        <v>22760.9</v>
      </c>
      <c r="AE58" t="n">
        <v>22950.2</v>
      </c>
      <c r="AF58" t="n">
        <v>25390.9</v>
      </c>
    </row>
    <row r="59">
      <c r="A59" t="s">
        <v>15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17</v>
      </c>
      <c r="B2" t="s">
        <v>197</v>
      </c>
      <c r="C2" t="s">
        <v>198</v>
      </c>
      <c r="D2" t="s">
        <v>199</v>
      </c>
      <c r="E2" t="s">
        <v>200</v>
      </c>
      <c r="F2" t="n">
        <v>149.9</v>
      </c>
      <c r="G2" t="n">
        <v>126.7</v>
      </c>
      <c r="H2" t="n">
        <v>95.3</v>
      </c>
      <c r="I2" t="n">
        <v>119</v>
      </c>
      <c r="J2" t="n">
        <v>104.1</v>
      </c>
      <c r="K2" t="n">
        <v>124.7</v>
      </c>
      <c r="L2" t="n">
        <v>108.1</v>
      </c>
      <c r="M2" t="n">
        <v>100.8</v>
      </c>
      <c r="N2" t="n">
        <v>87.4</v>
      </c>
      <c r="O2" t="n">
        <v>108.5</v>
      </c>
      <c r="P2" t="n">
        <v>150</v>
      </c>
      <c r="Q2" t="n">
        <v>137.8</v>
      </c>
      <c r="R2" t="n">
        <v>153.4</v>
      </c>
      <c r="S2" t="n">
        <v>147.8</v>
      </c>
      <c r="T2" t="n">
        <v>138.4</v>
      </c>
      <c r="U2" t="n">
        <v>117.3</v>
      </c>
      <c r="V2" t="n">
        <v>108.9</v>
      </c>
      <c r="W2" t="n">
        <v>89.1</v>
      </c>
      <c r="X2" t="n">
        <v>102.7</v>
      </c>
      <c r="Y2" t="n">
        <v>124.1</v>
      </c>
      <c r="Z2" t="n">
        <v>137.1</v>
      </c>
      <c r="AA2" t="n">
        <v>136.9</v>
      </c>
      <c r="AB2" t="n">
        <v>119.7</v>
      </c>
      <c r="AC2" t="n">
        <v>109.4</v>
      </c>
      <c r="AD2" t="n">
        <v>124.4</v>
      </c>
      <c r="AE2" t="n">
        <v>123.1</v>
      </c>
      <c r="AF2" t="n">
        <v>129.9</v>
      </c>
    </row>
    <row r="3">
      <c r="A3" t="s">
        <v>17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17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17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17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17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17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17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17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17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17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17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17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17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17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17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17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17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17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17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17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17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17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17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17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17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17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17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17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17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17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17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17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17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17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17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17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17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17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17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17</v>
      </c>
      <c r="B44" t="s">
        <v>358</v>
      </c>
      <c r="C44" t="s">
        <v>198</v>
      </c>
      <c r="D44" t="s">
        <v>359</v>
      </c>
      <c r="E44" t="s">
        <v>200</v>
      </c>
      <c r="F44" t="n">
        <v>149.9</v>
      </c>
      <c r="G44" t="n">
        <v>126.7</v>
      </c>
      <c r="H44" t="n">
        <v>95.3</v>
      </c>
      <c r="I44" t="n">
        <v>119</v>
      </c>
      <c r="J44" t="n">
        <v>104.1</v>
      </c>
      <c r="K44" t="n">
        <v>124.7</v>
      </c>
      <c r="L44" t="n">
        <v>108.1</v>
      </c>
      <c r="M44" t="n">
        <v>100.8</v>
      </c>
      <c r="N44" t="n">
        <v>87.4</v>
      </c>
      <c r="O44" t="n">
        <v>108.5</v>
      </c>
      <c r="P44" t="n">
        <v>150</v>
      </c>
      <c r="Q44" t="n">
        <v>137.8</v>
      </c>
      <c r="R44" t="n">
        <v>153.4</v>
      </c>
      <c r="S44" t="n">
        <v>147.8</v>
      </c>
      <c r="T44" t="n">
        <v>138.4</v>
      </c>
      <c r="U44" t="n">
        <v>117.3</v>
      </c>
      <c r="V44" t="n">
        <v>108.9</v>
      </c>
      <c r="W44" t="n">
        <v>89.1</v>
      </c>
      <c r="X44" t="n">
        <v>102.7</v>
      </c>
      <c r="Y44" t="n">
        <v>124.1</v>
      </c>
      <c r="Z44" t="n">
        <v>137.1</v>
      </c>
      <c r="AA44" t="n">
        <v>136.9</v>
      </c>
      <c r="AB44" t="n">
        <v>119.7</v>
      </c>
      <c r="AC44" t="n">
        <v>109.4</v>
      </c>
      <c r="AD44" t="n">
        <v>124.4</v>
      </c>
      <c r="AE44" t="n">
        <v>123.1</v>
      </c>
      <c r="AF44" t="n">
        <v>129.9</v>
      </c>
    </row>
    <row r="45">
      <c r="A45" t="s">
        <v>17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17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17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17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17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17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17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17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17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17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17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17</v>
      </c>
      <c r="B57" t="s">
        <v>384</v>
      </c>
      <c r="C57" t="s">
        <v>198</v>
      </c>
      <c r="D57" t="s">
        <v>385</v>
      </c>
      <c r="E57" t="s">
        <v>200</v>
      </c>
      <c r="F57" t="n">
        <v>149.9</v>
      </c>
      <c r="G57" t="n">
        <v>126.7</v>
      </c>
      <c r="H57" t="n">
        <v>95.3</v>
      </c>
      <c r="I57" t="n">
        <v>119</v>
      </c>
      <c r="J57" t="n">
        <v>104.1</v>
      </c>
      <c r="K57" t="n">
        <v>124.7</v>
      </c>
      <c r="L57" t="n">
        <v>108.1</v>
      </c>
      <c r="M57" t="n">
        <v>100.8</v>
      </c>
      <c r="N57" t="n">
        <v>87.4</v>
      </c>
      <c r="O57" t="n">
        <v>108.5</v>
      </c>
      <c r="P57" t="n">
        <v>150</v>
      </c>
      <c r="Q57" t="n">
        <v>137.8</v>
      </c>
      <c r="R57" t="n">
        <v>153.4</v>
      </c>
      <c r="S57" t="n">
        <v>147.8</v>
      </c>
      <c r="T57" t="n">
        <v>138.4</v>
      </c>
      <c r="U57" t="n">
        <v>117.3</v>
      </c>
      <c r="V57" t="n">
        <v>108.9</v>
      </c>
      <c r="W57" t="n">
        <v>89.1</v>
      </c>
      <c r="X57" t="n">
        <v>102.7</v>
      </c>
      <c r="Y57" t="n">
        <v>124.1</v>
      </c>
      <c r="Z57" t="n">
        <v>137.1</v>
      </c>
      <c r="AA57" t="n">
        <v>136.9</v>
      </c>
      <c r="AB57" t="n">
        <v>119.7</v>
      </c>
      <c r="AC57" t="n">
        <v>109.4</v>
      </c>
      <c r="AD57" t="n">
        <v>124.4</v>
      </c>
      <c r="AE57" t="n">
        <v>123.1</v>
      </c>
      <c r="AF57" t="n">
        <v>129.9</v>
      </c>
    </row>
    <row r="58">
      <c r="A58" t="s">
        <v>17</v>
      </c>
      <c r="B58" t="s">
        <v>386</v>
      </c>
      <c r="C58" t="s">
        <v>198</v>
      </c>
      <c r="D58" t="s">
        <v>387</v>
      </c>
      <c r="E58" t="s">
        <v>200</v>
      </c>
      <c r="F58" t="n">
        <v>149.9</v>
      </c>
      <c r="G58" t="n">
        <v>126.7</v>
      </c>
      <c r="H58" t="n">
        <v>95.3</v>
      </c>
      <c r="I58" t="n">
        <v>119</v>
      </c>
      <c r="J58" t="n">
        <v>104.1</v>
      </c>
      <c r="K58" t="n">
        <v>124.7</v>
      </c>
      <c r="L58" t="n">
        <v>108.1</v>
      </c>
      <c r="M58" t="n">
        <v>100.8</v>
      </c>
      <c r="N58" t="n">
        <v>87.4</v>
      </c>
      <c r="O58" t="n">
        <v>108.5</v>
      </c>
      <c r="P58" t="n">
        <v>150</v>
      </c>
      <c r="Q58" t="n">
        <v>137.8</v>
      </c>
      <c r="R58" t="n">
        <v>153.4</v>
      </c>
      <c r="S58" t="n">
        <v>147.8</v>
      </c>
      <c r="T58" t="n">
        <v>138.4</v>
      </c>
      <c r="U58" t="n">
        <v>117.3</v>
      </c>
      <c r="V58" t="n">
        <v>108.9</v>
      </c>
      <c r="W58" t="n">
        <v>89.1</v>
      </c>
      <c r="X58" t="n">
        <v>102.7</v>
      </c>
      <c r="Y58" t="n">
        <v>124.1</v>
      </c>
      <c r="Z58" t="n">
        <v>137.1</v>
      </c>
      <c r="AA58" t="n">
        <v>136.9</v>
      </c>
      <c r="AB58" t="n">
        <v>119.7</v>
      </c>
      <c r="AC58" t="n">
        <v>109.4</v>
      </c>
      <c r="AD58" t="n">
        <v>124.4</v>
      </c>
      <c r="AE58" t="n">
        <v>123.1</v>
      </c>
      <c r="AF58" t="n">
        <v>129.9</v>
      </c>
    </row>
    <row r="59">
      <c r="A59" t="s">
        <v>17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19</v>
      </c>
      <c r="B2" t="s">
        <v>197</v>
      </c>
      <c r="C2" t="s">
        <v>198</v>
      </c>
      <c r="D2" t="s">
        <v>199</v>
      </c>
      <c r="E2" t="s">
        <v>200</v>
      </c>
      <c r="F2" t="n">
        <v>0.4</v>
      </c>
      <c r="G2" t="n">
        <v>0.4</v>
      </c>
      <c r="H2" t="n">
        <v>0.5</v>
      </c>
      <c r="I2" t="n">
        <v>0.5</v>
      </c>
      <c r="J2" t="n">
        <v>0.7</v>
      </c>
      <c r="K2" t="n">
        <v>1.2</v>
      </c>
      <c r="L2" t="n">
        <v>2</v>
      </c>
      <c r="M2" t="n">
        <v>3.4</v>
      </c>
      <c r="N2" t="n">
        <v>3.8</v>
      </c>
      <c r="O2" t="n">
        <v>4.2</v>
      </c>
      <c r="P2" t="n">
        <v>2.6</v>
      </c>
      <c r="Q2" t="n">
        <v>1.7</v>
      </c>
      <c r="R2" t="n">
        <v>2.2</v>
      </c>
      <c r="S2" t="n">
        <v>2.2</v>
      </c>
      <c r="T2" t="n">
        <v>2.2</v>
      </c>
      <c r="U2" t="n">
        <v>2.5</v>
      </c>
      <c r="V2" t="n">
        <v>3</v>
      </c>
      <c r="W2" t="n">
        <v>3.1</v>
      </c>
      <c r="X2" t="n">
        <v>3.2</v>
      </c>
      <c r="Y2" t="n">
        <v>3.5</v>
      </c>
      <c r="Z2" t="n">
        <v>3.9</v>
      </c>
      <c r="AA2" t="n">
        <v>2.7</v>
      </c>
      <c r="AB2" t="n">
        <v>1.6</v>
      </c>
      <c r="AC2" t="n">
        <v>3.5</v>
      </c>
      <c r="AD2" t="n">
        <v>5.5</v>
      </c>
      <c r="AE2" t="n">
        <v>4.6</v>
      </c>
      <c r="AF2" t="n">
        <v>8.3</v>
      </c>
    </row>
    <row r="3">
      <c r="A3" t="s">
        <v>19</v>
      </c>
      <c r="B3" t="s">
        <v>276</v>
      </c>
      <c r="C3" t="s">
        <v>198</v>
      </c>
      <c r="D3" t="s">
        <v>277</v>
      </c>
      <c r="E3" t="s">
        <v>200</v>
      </c>
      <c r="F3" t="n">
        <v>1.3</v>
      </c>
      <c r="G3" t="n">
        <v>1.4</v>
      </c>
      <c r="H3" t="n">
        <v>1.6</v>
      </c>
      <c r="I3" t="n">
        <v>1.7</v>
      </c>
      <c r="J3" t="n">
        <v>2</v>
      </c>
      <c r="K3" t="n">
        <v>2.4</v>
      </c>
      <c r="L3" t="n">
        <v>2.9</v>
      </c>
      <c r="M3" t="n">
        <v>3.5</v>
      </c>
      <c r="N3" t="n">
        <v>3.7</v>
      </c>
      <c r="O3" t="n">
        <v>4</v>
      </c>
      <c r="P3" t="n">
        <v>4.3</v>
      </c>
      <c r="Q3" t="n">
        <v>4.9</v>
      </c>
      <c r="R3" t="n">
        <v>6</v>
      </c>
      <c r="S3" t="n">
        <v>4.4</v>
      </c>
      <c r="T3" t="n">
        <v>4</v>
      </c>
      <c r="U3" t="n">
        <v>3.2</v>
      </c>
      <c r="V3" t="n">
        <v>3</v>
      </c>
      <c r="W3" t="n">
        <v>2.9</v>
      </c>
      <c r="X3" t="n">
        <v>2.8</v>
      </c>
      <c r="Y3" t="n">
        <v>7.7</v>
      </c>
      <c r="Z3" t="n">
        <v>12.6</v>
      </c>
      <c r="AA3" t="n">
        <v>11.2</v>
      </c>
      <c r="AB3" t="n">
        <v>9.9</v>
      </c>
      <c r="AC3" t="n">
        <v>12.6</v>
      </c>
      <c r="AD3" t="n">
        <v>14.5</v>
      </c>
      <c r="AE3" t="n">
        <v>12.4</v>
      </c>
      <c r="AF3" t="n">
        <v>10.1</v>
      </c>
    </row>
    <row r="4">
      <c r="A4" t="s">
        <v>19</v>
      </c>
      <c r="B4" t="s">
        <v>278</v>
      </c>
      <c r="C4" t="s">
        <v>198</v>
      </c>
      <c r="D4" t="s">
        <v>279</v>
      </c>
      <c r="E4" t="s">
        <v>200</v>
      </c>
      <c r="F4" t="n">
        <v>1285.3</v>
      </c>
      <c r="G4" t="n">
        <v>1403.8</v>
      </c>
      <c r="H4" t="n">
        <v>1528.7</v>
      </c>
      <c r="I4" t="n">
        <v>1620.8</v>
      </c>
      <c r="J4" t="n">
        <v>1759.1</v>
      </c>
      <c r="K4" t="n">
        <v>1904.2</v>
      </c>
      <c r="L4" t="n">
        <v>2091.8</v>
      </c>
      <c r="M4" t="n">
        <v>2193.1</v>
      </c>
      <c r="N4" t="n">
        <v>2309.3</v>
      </c>
      <c r="O4" t="n">
        <v>2423.1</v>
      </c>
      <c r="P4" t="n">
        <v>2697.3</v>
      </c>
      <c r="Q4" t="n">
        <v>3093.2</v>
      </c>
      <c r="R4" t="n">
        <v>3440.3</v>
      </c>
      <c r="S4" t="n">
        <v>3643</v>
      </c>
      <c r="T4" t="n">
        <v>3883.5</v>
      </c>
      <c r="U4" t="n">
        <v>3789.7</v>
      </c>
      <c r="V4" t="n">
        <v>4015.8</v>
      </c>
      <c r="W4" t="n">
        <v>4595.6</v>
      </c>
      <c r="X4" t="n">
        <v>5211.9</v>
      </c>
      <c r="Y4" t="n">
        <v>5279.1</v>
      </c>
      <c r="Z4" t="n">
        <v>5393.1</v>
      </c>
      <c r="AA4" t="n">
        <v>5693.3</v>
      </c>
      <c r="AB4" t="n">
        <v>6083.2</v>
      </c>
      <c r="AC4" t="n">
        <v>6227.4</v>
      </c>
      <c r="AD4" t="n">
        <v>6623.2</v>
      </c>
      <c r="AE4" t="n">
        <v>5750.3</v>
      </c>
      <c r="AF4" t="n">
        <v>6562.6</v>
      </c>
    </row>
    <row r="5">
      <c r="A5" t="s">
        <v>19</v>
      </c>
      <c r="B5" t="s">
        <v>280</v>
      </c>
      <c r="C5" t="s">
        <v>198</v>
      </c>
      <c r="D5" t="s">
        <v>281</v>
      </c>
      <c r="E5" t="s">
        <v>200</v>
      </c>
      <c r="F5" t="n">
        <v>21.6</v>
      </c>
      <c r="G5" t="n">
        <v>23.9</v>
      </c>
      <c r="H5" t="n">
        <v>26.3</v>
      </c>
      <c r="I5" t="n">
        <v>27.9</v>
      </c>
      <c r="J5" t="n">
        <v>28.5</v>
      </c>
      <c r="K5" t="n">
        <v>28.9</v>
      </c>
      <c r="L5" t="n">
        <v>29.5</v>
      </c>
      <c r="M5" t="n">
        <v>28.5</v>
      </c>
      <c r="N5" t="n">
        <v>31.3</v>
      </c>
      <c r="O5" t="n">
        <v>33.8</v>
      </c>
      <c r="P5" t="n">
        <v>34.8</v>
      </c>
      <c r="Q5" t="n">
        <v>53.3</v>
      </c>
      <c r="R5" t="n">
        <v>43.5</v>
      </c>
      <c r="S5" t="n">
        <v>41.4</v>
      </c>
      <c r="T5" t="n">
        <v>42.5</v>
      </c>
      <c r="U5" t="n">
        <v>41.9</v>
      </c>
      <c r="V5" t="n">
        <v>43.1</v>
      </c>
      <c r="W5" t="n">
        <v>52.9</v>
      </c>
      <c r="X5" t="n">
        <v>63.6</v>
      </c>
      <c r="Y5" t="n">
        <v>61.7</v>
      </c>
      <c r="Z5" t="n">
        <v>60</v>
      </c>
      <c r="AA5" t="n">
        <v>61.2</v>
      </c>
      <c r="AB5" t="n">
        <v>58.8</v>
      </c>
      <c r="AC5" t="n">
        <v>56.6</v>
      </c>
      <c r="AD5" t="n">
        <v>50.3</v>
      </c>
      <c r="AE5" t="n">
        <v>48.9</v>
      </c>
      <c r="AF5" t="n">
        <v>70.6</v>
      </c>
    </row>
    <row r="6">
      <c r="A6" t="s">
        <v>19</v>
      </c>
      <c r="B6" t="s">
        <v>282</v>
      </c>
      <c r="C6" t="s">
        <v>198</v>
      </c>
      <c r="D6" t="s">
        <v>283</v>
      </c>
      <c r="E6" t="s">
        <v>200</v>
      </c>
      <c r="F6" t="n">
        <v>20.8</v>
      </c>
      <c r="G6" t="n">
        <v>22.4</v>
      </c>
      <c r="H6" t="n">
        <v>24.2</v>
      </c>
      <c r="I6" t="n">
        <v>25.7</v>
      </c>
      <c r="J6" t="n">
        <v>28.6</v>
      </c>
      <c r="K6" t="n">
        <v>32.4</v>
      </c>
      <c r="L6" t="n">
        <v>37.3</v>
      </c>
      <c r="M6" t="n">
        <v>41.7</v>
      </c>
      <c r="N6" t="n">
        <v>38.1</v>
      </c>
      <c r="O6" t="n">
        <v>35.8</v>
      </c>
      <c r="P6" t="n">
        <v>36.1</v>
      </c>
      <c r="Q6" t="n">
        <v>37.2</v>
      </c>
      <c r="R6" t="n">
        <v>39.4</v>
      </c>
      <c r="S6" t="n">
        <v>34.7</v>
      </c>
      <c r="T6" t="n">
        <v>32.5</v>
      </c>
      <c r="U6" t="n">
        <v>26.4</v>
      </c>
      <c r="V6" t="n">
        <v>25.7</v>
      </c>
      <c r="W6" t="n">
        <v>28.4</v>
      </c>
      <c r="X6" t="n">
        <v>29.1</v>
      </c>
      <c r="Y6" t="n">
        <v>27.8</v>
      </c>
      <c r="Z6" t="n">
        <v>26.8</v>
      </c>
      <c r="AA6" t="n">
        <v>29.2</v>
      </c>
      <c r="AB6" t="n">
        <v>60.4</v>
      </c>
      <c r="AC6" t="n">
        <v>56.1</v>
      </c>
      <c r="AD6" t="n">
        <v>39</v>
      </c>
      <c r="AE6" t="n">
        <v>23.6</v>
      </c>
      <c r="AF6" t="n">
        <v>34.4</v>
      </c>
    </row>
    <row r="7">
      <c r="A7" t="s">
        <v>19</v>
      </c>
      <c r="B7" t="s">
        <v>284</v>
      </c>
      <c r="C7" t="s">
        <v>198</v>
      </c>
      <c r="D7" t="s">
        <v>285</v>
      </c>
      <c r="E7" t="s">
        <v>200</v>
      </c>
      <c r="F7" t="n">
        <v>28.4</v>
      </c>
      <c r="G7" t="n">
        <v>31.5</v>
      </c>
      <c r="H7" t="n">
        <v>34.8</v>
      </c>
      <c r="I7" t="n">
        <v>36.8</v>
      </c>
      <c r="J7" t="n">
        <v>39.7</v>
      </c>
      <c r="K7" t="n">
        <v>42.4</v>
      </c>
      <c r="L7" t="n">
        <v>46.2</v>
      </c>
      <c r="M7" t="n">
        <v>46.3</v>
      </c>
      <c r="N7" t="n">
        <v>50.4</v>
      </c>
      <c r="O7" t="n">
        <v>57.3</v>
      </c>
      <c r="P7" t="n">
        <v>63.7</v>
      </c>
      <c r="Q7" t="n">
        <v>62.7</v>
      </c>
      <c r="R7" t="n">
        <v>59.4</v>
      </c>
      <c r="S7" t="n">
        <v>72.2</v>
      </c>
      <c r="T7" t="n">
        <v>79.6</v>
      </c>
      <c r="U7" t="n">
        <v>70.4</v>
      </c>
      <c r="V7" t="n">
        <v>60.4</v>
      </c>
      <c r="W7" t="n">
        <v>66.5</v>
      </c>
      <c r="X7" t="n">
        <v>75.4</v>
      </c>
      <c r="Y7" t="n">
        <v>75.8</v>
      </c>
      <c r="Z7" t="n">
        <v>76.6</v>
      </c>
      <c r="AA7" t="n">
        <v>77.1</v>
      </c>
      <c r="AB7" t="n">
        <v>67.7</v>
      </c>
      <c r="AC7" t="n">
        <v>64.8</v>
      </c>
      <c r="AD7" t="n">
        <v>66.7</v>
      </c>
      <c r="AE7" t="n">
        <v>60</v>
      </c>
      <c r="AF7" t="n">
        <v>77.9</v>
      </c>
    </row>
    <row r="8">
      <c r="A8" t="s">
        <v>19</v>
      </c>
      <c r="B8" t="s">
        <v>286</v>
      </c>
      <c r="C8" t="s">
        <v>198</v>
      </c>
      <c r="D8" t="s">
        <v>287</v>
      </c>
      <c r="E8" t="s">
        <v>200</v>
      </c>
      <c r="F8" t="n">
        <v>14.3</v>
      </c>
      <c r="G8" t="n">
        <v>15.3</v>
      </c>
      <c r="H8" t="n">
        <v>16.4</v>
      </c>
      <c r="I8" t="n">
        <v>17.5</v>
      </c>
      <c r="J8" t="n">
        <v>17</v>
      </c>
      <c r="K8" t="n">
        <v>16.4</v>
      </c>
      <c r="L8" t="n">
        <v>15.9</v>
      </c>
      <c r="M8" t="n">
        <v>15.3</v>
      </c>
      <c r="N8" t="n">
        <v>12.8</v>
      </c>
      <c r="O8" t="n">
        <v>10.8</v>
      </c>
      <c r="P8" t="n">
        <v>10.9</v>
      </c>
      <c r="Q8" t="n">
        <v>11</v>
      </c>
      <c r="R8" t="n">
        <v>11.2</v>
      </c>
      <c r="S8" t="n">
        <v>11.6</v>
      </c>
      <c r="T8" t="n">
        <v>12.1</v>
      </c>
      <c r="U8" t="n">
        <v>13.8</v>
      </c>
      <c r="V8" t="n">
        <v>17.2</v>
      </c>
      <c r="W8" t="n">
        <v>16.7</v>
      </c>
      <c r="X8" t="n">
        <v>12.8</v>
      </c>
      <c r="Y8" t="n">
        <v>10.4</v>
      </c>
      <c r="Z8" t="n">
        <v>8</v>
      </c>
      <c r="AA8" t="n">
        <v>7.2</v>
      </c>
      <c r="AB8" t="n">
        <v>6.4</v>
      </c>
      <c r="AC8" t="n">
        <v>8.2</v>
      </c>
      <c r="AD8" t="n">
        <v>10.1</v>
      </c>
      <c r="AE8" t="n">
        <v>9</v>
      </c>
      <c r="AF8" t="n">
        <v>17.3</v>
      </c>
    </row>
    <row r="9">
      <c r="A9" t="s">
        <v>19</v>
      </c>
      <c r="B9" t="s">
        <v>288</v>
      </c>
      <c r="C9" t="s">
        <v>198</v>
      </c>
      <c r="D9" t="s">
        <v>289</v>
      </c>
      <c r="E9" t="s">
        <v>200</v>
      </c>
      <c r="F9" t="n">
        <v>67.7</v>
      </c>
      <c r="G9" t="n">
        <v>73.2</v>
      </c>
      <c r="H9" t="n">
        <v>78.9</v>
      </c>
      <c r="I9" t="n">
        <v>83.8</v>
      </c>
      <c r="J9" t="n">
        <v>90.6</v>
      </c>
      <c r="K9" t="n">
        <v>97.3</v>
      </c>
      <c r="L9" t="n">
        <v>105</v>
      </c>
      <c r="M9" t="n">
        <v>110.7</v>
      </c>
      <c r="N9" t="n">
        <v>111.9</v>
      </c>
      <c r="O9" t="n">
        <v>110.9</v>
      </c>
      <c r="P9" t="n">
        <v>121.3</v>
      </c>
      <c r="Q9" t="n">
        <v>133.5</v>
      </c>
      <c r="R9" t="n">
        <v>159.3</v>
      </c>
      <c r="S9" t="n">
        <v>180.8</v>
      </c>
      <c r="T9" t="n">
        <v>166.1</v>
      </c>
      <c r="U9" t="n">
        <v>182.1</v>
      </c>
      <c r="V9" t="n">
        <v>201</v>
      </c>
      <c r="W9" t="n">
        <v>195.9</v>
      </c>
      <c r="X9" t="n">
        <v>200.6</v>
      </c>
      <c r="Y9" t="n">
        <v>198.8</v>
      </c>
      <c r="Z9" t="n">
        <v>198</v>
      </c>
      <c r="AA9" t="n">
        <v>216.7</v>
      </c>
      <c r="AB9" t="n">
        <v>206.5</v>
      </c>
      <c r="AC9" t="n">
        <v>209.6</v>
      </c>
      <c r="AD9" t="n">
        <v>205.2</v>
      </c>
      <c r="AE9" t="n">
        <v>182.7</v>
      </c>
      <c r="AF9" t="n">
        <v>246.5</v>
      </c>
    </row>
    <row r="10">
      <c r="A10" t="s">
        <v>19</v>
      </c>
      <c r="B10" t="s">
        <v>290</v>
      </c>
      <c r="C10" t="s">
        <v>198</v>
      </c>
      <c r="D10" t="s">
        <v>291</v>
      </c>
      <c r="E10" t="s">
        <v>200</v>
      </c>
      <c r="F10" t="n">
        <v>163.4</v>
      </c>
      <c r="G10" t="n">
        <v>180</v>
      </c>
      <c r="H10" t="n">
        <v>197.5</v>
      </c>
      <c r="I10" t="n">
        <v>208.6</v>
      </c>
      <c r="J10" t="n">
        <v>231</v>
      </c>
      <c r="K10" t="n">
        <v>253.9</v>
      </c>
      <c r="L10" t="n">
        <v>283.2</v>
      </c>
      <c r="M10" t="n">
        <v>297.3</v>
      </c>
      <c r="N10" t="n">
        <v>302.1</v>
      </c>
      <c r="O10" t="n">
        <v>307.5</v>
      </c>
      <c r="P10" t="n">
        <v>338.1</v>
      </c>
      <c r="Q10" t="n">
        <v>376.7</v>
      </c>
      <c r="R10" t="n">
        <v>454.7</v>
      </c>
      <c r="S10" t="n">
        <v>413.9</v>
      </c>
      <c r="T10" t="n">
        <v>381.8</v>
      </c>
      <c r="U10" t="n">
        <v>400.7</v>
      </c>
      <c r="V10" t="n">
        <v>481.3</v>
      </c>
      <c r="W10" t="n">
        <v>510</v>
      </c>
      <c r="X10" t="n">
        <v>482.6</v>
      </c>
      <c r="Y10" t="n">
        <v>458.2</v>
      </c>
      <c r="Z10" t="n">
        <v>435.8</v>
      </c>
      <c r="AA10" t="n">
        <v>494.4</v>
      </c>
      <c r="AB10" t="n">
        <v>518.2</v>
      </c>
      <c r="AC10" t="n">
        <v>546.8</v>
      </c>
      <c r="AD10" t="n">
        <v>491</v>
      </c>
      <c r="AE10" t="n">
        <v>478.7</v>
      </c>
      <c r="AF10" t="n">
        <v>618</v>
      </c>
    </row>
    <row r="11">
      <c r="A11" t="s">
        <v>19</v>
      </c>
      <c r="B11" t="s">
        <v>292</v>
      </c>
      <c r="C11" t="s">
        <v>198</v>
      </c>
      <c r="D11" t="s">
        <v>293</v>
      </c>
      <c r="E11" t="s">
        <v>200</v>
      </c>
      <c r="F11" t="n">
        <v>95.7</v>
      </c>
      <c r="G11" t="n">
        <v>106.8</v>
      </c>
      <c r="H11" t="n">
        <v>118.6</v>
      </c>
      <c r="I11" t="n">
        <v>124.8</v>
      </c>
      <c r="J11" t="n">
        <v>140.4</v>
      </c>
      <c r="K11" t="n">
        <v>156.6</v>
      </c>
      <c r="L11" t="n">
        <v>178.2</v>
      </c>
      <c r="M11" t="n">
        <v>186.6</v>
      </c>
      <c r="N11" t="n">
        <v>190.2</v>
      </c>
      <c r="O11" t="n">
        <v>196.6</v>
      </c>
      <c r="P11" t="n">
        <v>216.8</v>
      </c>
      <c r="Q11" t="n">
        <v>243.2</v>
      </c>
      <c r="R11" t="n">
        <v>295.4</v>
      </c>
      <c r="S11" t="n">
        <v>233.1</v>
      </c>
      <c r="T11" t="n">
        <v>215.7</v>
      </c>
      <c r="U11" t="n">
        <v>218.6</v>
      </c>
      <c r="V11" t="n">
        <v>280.3</v>
      </c>
      <c r="W11" t="n">
        <v>314.1</v>
      </c>
      <c r="X11" t="n">
        <v>282</v>
      </c>
      <c r="Y11" t="n">
        <v>259.4</v>
      </c>
      <c r="Z11" t="n">
        <v>237.8</v>
      </c>
      <c r="AA11" t="n">
        <v>277.7</v>
      </c>
      <c r="AB11" t="n">
        <v>311.7</v>
      </c>
      <c r="AC11" t="n">
        <v>337.2</v>
      </c>
      <c r="AD11" t="n">
        <v>285.8</v>
      </c>
      <c r="AE11" t="n">
        <v>296</v>
      </c>
      <c r="AF11" t="n">
        <v>371.5</v>
      </c>
    </row>
    <row r="12">
      <c r="A12" t="s">
        <v>19</v>
      </c>
      <c r="B12" t="s">
        <v>294</v>
      </c>
      <c r="C12" t="s">
        <v>198</v>
      </c>
      <c r="D12" t="s">
        <v>295</v>
      </c>
      <c r="E12" t="s">
        <v>200</v>
      </c>
      <c r="F12" t="n">
        <v>81.2</v>
      </c>
      <c r="G12" t="n">
        <v>87.4</v>
      </c>
      <c r="H12" t="n">
        <v>93.8</v>
      </c>
      <c r="I12" t="n">
        <v>99.8</v>
      </c>
      <c r="J12" t="n">
        <v>105.6</v>
      </c>
      <c r="K12" t="n">
        <v>111.7</v>
      </c>
      <c r="L12" t="n">
        <v>119.2</v>
      </c>
      <c r="M12" t="n">
        <v>124.6</v>
      </c>
      <c r="N12" t="n">
        <v>140.2</v>
      </c>
      <c r="O12" t="n">
        <v>160.3</v>
      </c>
      <c r="P12" t="n">
        <v>155.6</v>
      </c>
      <c r="Q12" t="n">
        <v>157.9</v>
      </c>
      <c r="R12" t="n">
        <v>178</v>
      </c>
      <c r="S12" t="n">
        <v>180.8</v>
      </c>
      <c r="T12" t="n">
        <v>180.2</v>
      </c>
      <c r="U12" t="n">
        <v>211.9</v>
      </c>
      <c r="V12" t="n">
        <v>257.9</v>
      </c>
      <c r="W12" t="n">
        <v>282.8</v>
      </c>
      <c r="X12" t="n">
        <v>347.7</v>
      </c>
      <c r="Y12" t="n">
        <v>364</v>
      </c>
      <c r="Z12" t="n">
        <v>382.6</v>
      </c>
      <c r="AA12" t="n">
        <v>373.7</v>
      </c>
      <c r="AB12" t="n">
        <v>302.7</v>
      </c>
      <c r="AC12" t="n">
        <v>306</v>
      </c>
      <c r="AD12" t="n">
        <v>288.5</v>
      </c>
      <c r="AE12" t="n">
        <v>248.1</v>
      </c>
      <c r="AF12" t="n">
        <v>300.4</v>
      </c>
    </row>
    <row r="13">
      <c r="A13" t="s">
        <v>19</v>
      </c>
      <c r="B13" t="s">
        <v>296</v>
      </c>
      <c r="C13" t="s">
        <v>198</v>
      </c>
      <c r="D13" t="s">
        <v>297</v>
      </c>
      <c r="E13" t="s">
        <v>200</v>
      </c>
      <c r="F13" t="n">
        <v>108.9</v>
      </c>
      <c r="G13" t="n">
        <v>118.2</v>
      </c>
      <c r="H13" t="n">
        <v>127.9</v>
      </c>
      <c r="I13" t="n">
        <v>135.9</v>
      </c>
      <c r="J13" t="n">
        <v>145.4</v>
      </c>
      <c r="K13" t="n">
        <v>154.6</v>
      </c>
      <c r="L13" t="n">
        <v>165.6</v>
      </c>
      <c r="M13" t="n">
        <v>170.1</v>
      </c>
      <c r="N13" t="n">
        <v>180.5</v>
      </c>
      <c r="O13" t="n">
        <v>191.2</v>
      </c>
      <c r="P13" t="n">
        <v>224.3</v>
      </c>
      <c r="Q13" t="n">
        <v>267</v>
      </c>
      <c r="R13" t="n">
        <v>262.2</v>
      </c>
      <c r="S13" t="n">
        <v>267.8</v>
      </c>
      <c r="T13" t="n">
        <v>277.6</v>
      </c>
      <c r="U13" t="n">
        <v>293.1</v>
      </c>
      <c r="V13" t="n">
        <v>316.1</v>
      </c>
      <c r="W13" t="n">
        <v>361.8</v>
      </c>
      <c r="X13" t="n">
        <v>414.9</v>
      </c>
      <c r="Y13" t="n">
        <v>414</v>
      </c>
      <c r="Z13" t="n">
        <v>414.9</v>
      </c>
      <c r="AA13" t="n">
        <v>441.8</v>
      </c>
      <c r="AB13" t="n">
        <v>440.1</v>
      </c>
      <c r="AC13" t="n">
        <v>462.2</v>
      </c>
      <c r="AD13" t="n">
        <v>485.9</v>
      </c>
      <c r="AE13" t="n">
        <v>436.2</v>
      </c>
      <c r="AF13" t="n">
        <v>535.8</v>
      </c>
    </row>
    <row r="14">
      <c r="A14" t="s">
        <v>19</v>
      </c>
      <c r="B14" t="s">
        <v>298</v>
      </c>
      <c r="C14" t="s">
        <v>198</v>
      </c>
      <c r="D14" t="s">
        <v>299</v>
      </c>
      <c r="E14" t="s">
        <v>200</v>
      </c>
      <c r="F14" t="n">
        <v>306.1</v>
      </c>
      <c r="G14" t="n">
        <v>332.4</v>
      </c>
      <c r="H14" t="n">
        <v>359.8</v>
      </c>
      <c r="I14" t="n">
        <v>382.2</v>
      </c>
      <c r="J14" t="n">
        <v>397.5</v>
      </c>
      <c r="K14" t="n">
        <v>410.6</v>
      </c>
      <c r="L14" t="n">
        <v>427</v>
      </c>
      <c r="M14" t="n">
        <v>425</v>
      </c>
      <c r="N14" t="n">
        <v>432.4</v>
      </c>
      <c r="O14" t="n">
        <v>430</v>
      </c>
      <c r="P14" t="n">
        <v>497.8</v>
      </c>
      <c r="Q14" t="n">
        <v>585.5</v>
      </c>
      <c r="R14" t="n">
        <v>403.1</v>
      </c>
      <c r="S14" t="n">
        <v>372.4</v>
      </c>
      <c r="T14" t="n">
        <v>365.4</v>
      </c>
      <c r="U14" t="n">
        <v>390.9</v>
      </c>
      <c r="V14" t="n">
        <v>450.1</v>
      </c>
      <c r="W14" t="n">
        <v>514.4</v>
      </c>
      <c r="X14" t="n">
        <v>587.9</v>
      </c>
      <c r="Y14" t="n">
        <v>577.7</v>
      </c>
      <c r="Z14" t="n">
        <v>571.1</v>
      </c>
      <c r="AA14" t="n">
        <v>602.7</v>
      </c>
      <c r="AB14" t="n">
        <v>780.9</v>
      </c>
      <c r="AC14" t="n">
        <v>917</v>
      </c>
      <c r="AD14" t="n">
        <v>1072.6</v>
      </c>
      <c r="AE14" t="n">
        <v>1124.7</v>
      </c>
      <c r="AF14" t="n">
        <v>1602.9</v>
      </c>
    </row>
    <row r="15">
      <c r="A15" t="s">
        <v>19</v>
      </c>
      <c r="B15" t="s">
        <v>300</v>
      </c>
      <c r="C15" t="s">
        <v>198</v>
      </c>
      <c r="D15" t="s">
        <v>301</v>
      </c>
      <c r="E15" t="s">
        <v>200</v>
      </c>
      <c r="F15" t="n">
        <v>416.2</v>
      </c>
      <c r="G15" t="n">
        <v>451</v>
      </c>
      <c r="H15" t="n">
        <v>487.1</v>
      </c>
      <c r="I15" t="n">
        <v>517.7</v>
      </c>
      <c r="J15" t="n">
        <v>546.6</v>
      </c>
      <c r="K15" t="n">
        <v>574.1</v>
      </c>
      <c r="L15" t="n">
        <v>607.1</v>
      </c>
      <c r="M15" t="n">
        <v>621.1</v>
      </c>
      <c r="N15" t="n">
        <v>635</v>
      </c>
      <c r="O15" t="n">
        <v>638.4</v>
      </c>
      <c r="P15" t="n">
        <v>733.5</v>
      </c>
      <c r="Q15" t="n">
        <v>854.7</v>
      </c>
      <c r="R15" t="n">
        <v>949.8</v>
      </c>
      <c r="S15" t="n">
        <v>1225.2</v>
      </c>
      <c r="T15" t="n">
        <v>1485.2</v>
      </c>
      <c r="U15" t="n">
        <v>1360.1</v>
      </c>
      <c r="V15" t="n">
        <v>1189.4</v>
      </c>
      <c r="W15" t="n">
        <v>1421</v>
      </c>
      <c r="X15" t="n">
        <v>1685.8</v>
      </c>
      <c r="Y15" t="n">
        <v>1705.4</v>
      </c>
      <c r="Z15" t="n">
        <v>1751</v>
      </c>
      <c r="AA15" t="n">
        <v>1837.6</v>
      </c>
      <c r="AB15" t="n">
        <v>2125.5</v>
      </c>
      <c r="AC15" t="n">
        <v>2115.8</v>
      </c>
      <c r="AD15" t="n">
        <v>2084.3</v>
      </c>
      <c r="AE15" t="n">
        <v>1965.8</v>
      </c>
      <c r="AF15" t="n">
        <v>2637</v>
      </c>
    </row>
    <row r="16">
      <c r="A16" t="s">
        <v>19</v>
      </c>
      <c r="B16" t="s">
        <v>302</v>
      </c>
      <c r="C16" t="s">
        <v>198</v>
      </c>
      <c r="D16" t="s">
        <v>303</v>
      </c>
      <c r="E16" t="s">
        <v>200</v>
      </c>
      <c r="F16" t="n">
        <v>110.1</v>
      </c>
      <c r="G16" t="n">
        <v>118.6</v>
      </c>
      <c r="H16" t="n">
        <v>127.3</v>
      </c>
      <c r="I16" t="n">
        <v>135.5</v>
      </c>
      <c r="J16" t="n">
        <v>149.1</v>
      </c>
      <c r="K16" t="n">
        <v>163.5</v>
      </c>
      <c r="L16" t="n">
        <v>180.1</v>
      </c>
      <c r="M16" t="n">
        <v>196.1</v>
      </c>
      <c r="N16" t="n">
        <v>202.6</v>
      </c>
      <c r="O16" t="n">
        <v>208.4</v>
      </c>
      <c r="P16" t="n">
        <v>235.7</v>
      </c>
      <c r="Q16" t="n">
        <v>269.2</v>
      </c>
      <c r="R16" t="n">
        <v>546.7</v>
      </c>
      <c r="S16" t="n">
        <v>852.8</v>
      </c>
      <c r="T16" t="n">
        <v>1119.8</v>
      </c>
      <c r="U16" t="n">
        <v>969.2</v>
      </c>
      <c r="V16" t="n">
        <v>739.3</v>
      </c>
      <c r="W16" t="n">
        <v>906.6</v>
      </c>
      <c r="X16" t="n">
        <v>1097.9</v>
      </c>
      <c r="Y16" t="n">
        <v>1127.7</v>
      </c>
      <c r="Z16" t="n">
        <v>1179.9</v>
      </c>
      <c r="AA16" t="n">
        <v>1234.9</v>
      </c>
      <c r="AB16" t="n">
        <v>1344.6</v>
      </c>
      <c r="AC16" t="n">
        <v>1198.8</v>
      </c>
      <c r="AD16" t="n">
        <v>1011.7</v>
      </c>
      <c r="AE16" t="n">
        <v>841.1</v>
      </c>
      <c r="AF16" t="n">
        <v>1034.1</v>
      </c>
    </row>
    <row r="17">
      <c r="A17" t="s">
        <v>19</v>
      </c>
      <c r="B17" t="s">
        <v>304</v>
      </c>
      <c r="C17" t="s">
        <v>198</v>
      </c>
      <c r="D17" t="s">
        <v>305</v>
      </c>
      <c r="E17" t="s">
        <v>200</v>
      </c>
      <c r="F17" t="n">
        <v>151.9</v>
      </c>
      <c r="G17" t="n">
        <v>164.8</v>
      </c>
      <c r="H17" t="n">
        <v>178.4</v>
      </c>
      <c r="I17" t="n">
        <v>189.4</v>
      </c>
      <c r="J17" t="n">
        <v>224.6</v>
      </c>
      <c r="K17" t="n">
        <v>265.1</v>
      </c>
      <c r="L17" t="n">
        <v>315.2</v>
      </c>
      <c r="M17" t="n">
        <v>362.9</v>
      </c>
      <c r="N17" t="n">
        <v>380.7</v>
      </c>
      <c r="O17" t="n">
        <v>394.5</v>
      </c>
      <c r="P17" t="n">
        <v>419</v>
      </c>
      <c r="Q17" t="n">
        <v>450.9</v>
      </c>
      <c r="R17" t="n">
        <v>514.7</v>
      </c>
      <c r="S17" t="n">
        <v>527.5</v>
      </c>
      <c r="T17" t="n">
        <v>543.6</v>
      </c>
      <c r="U17" t="n">
        <v>609.5</v>
      </c>
      <c r="V17" t="n">
        <v>752.6</v>
      </c>
      <c r="W17" t="n">
        <v>845.1</v>
      </c>
      <c r="X17" t="n">
        <v>973.8</v>
      </c>
      <c r="Y17" t="n">
        <v>1019.2</v>
      </c>
      <c r="Z17" t="n">
        <v>1070.8</v>
      </c>
      <c r="AA17" t="n">
        <v>1113</v>
      </c>
      <c r="AB17" t="n">
        <v>1203.3</v>
      </c>
      <c r="AC17" t="n">
        <v>1271.6</v>
      </c>
      <c r="AD17" t="n">
        <v>1293.5</v>
      </c>
      <c r="AE17" t="n">
        <v>1071.3</v>
      </c>
      <c r="AF17" t="n">
        <v>1280.8</v>
      </c>
    </row>
    <row r="18">
      <c r="A18" t="s">
        <v>19</v>
      </c>
      <c r="B18" t="s">
        <v>306</v>
      </c>
      <c r="C18" t="s">
        <v>198</v>
      </c>
      <c r="D18" t="s">
        <v>307</v>
      </c>
      <c r="E18" t="s">
        <v>200</v>
      </c>
      <c r="F18" t="n">
        <v>214.9</v>
      </c>
      <c r="G18" t="n">
        <v>236.5</v>
      </c>
      <c r="H18" t="n">
        <v>260</v>
      </c>
      <c r="I18" t="n">
        <v>274.9</v>
      </c>
      <c r="J18" t="n">
        <v>296.3</v>
      </c>
      <c r="K18" t="n">
        <v>319.6</v>
      </c>
      <c r="L18" t="n">
        <v>354.1</v>
      </c>
      <c r="M18" t="n">
        <v>359</v>
      </c>
      <c r="N18" t="n">
        <v>410.7</v>
      </c>
      <c r="O18" t="n">
        <v>463.2</v>
      </c>
      <c r="P18" t="n">
        <v>543.8</v>
      </c>
      <c r="Q18" t="n">
        <v>658.1</v>
      </c>
      <c r="R18" t="n">
        <v>721.4</v>
      </c>
      <c r="S18" t="n">
        <v>695.6</v>
      </c>
      <c r="T18" t="n">
        <v>696.7</v>
      </c>
      <c r="U18" t="n">
        <v>592.6</v>
      </c>
      <c r="V18" t="n">
        <v>653.2</v>
      </c>
      <c r="W18" t="n">
        <v>767.5</v>
      </c>
      <c r="X18" t="n">
        <v>842.8</v>
      </c>
      <c r="Y18" t="n">
        <v>858.2</v>
      </c>
      <c r="Z18" t="n">
        <v>881.5</v>
      </c>
      <c r="AA18" t="n">
        <v>949.9</v>
      </c>
      <c r="AB18" t="n">
        <v>1021.9</v>
      </c>
      <c r="AC18" t="n">
        <v>1042.5</v>
      </c>
      <c r="AD18" t="n">
        <v>1414.5</v>
      </c>
      <c r="AE18" t="n">
        <v>1025.7</v>
      </c>
      <c r="AF18" t="n">
        <v>1155.6</v>
      </c>
    </row>
    <row r="19">
      <c r="A19" t="s">
        <v>19</v>
      </c>
      <c r="B19" t="s">
        <v>308</v>
      </c>
      <c r="C19" t="s">
        <v>198</v>
      </c>
      <c r="D19" t="s">
        <v>309</v>
      </c>
      <c r="E19" t="s">
        <v>200</v>
      </c>
      <c r="F19" t="n">
        <v>48.3</v>
      </c>
      <c r="G19" t="n">
        <v>53.1</v>
      </c>
      <c r="H19" t="n">
        <v>58.2</v>
      </c>
      <c r="I19" t="n">
        <v>61.6</v>
      </c>
      <c r="J19" t="n">
        <v>68.9</v>
      </c>
      <c r="K19" t="n">
        <v>77.1</v>
      </c>
      <c r="L19" t="n">
        <v>88</v>
      </c>
      <c r="M19" t="n">
        <v>95.3</v>
      </c>
      <c r="N19" t="n">
        <v>102.1</v>
      </c>
      <c r="O19" t="n">
        <v>109</v>
      </c>
      <c r="P19" t="n">
        <v>117.3</v>
      </c>
      <c r="Q19" t="n">
        <v>136.5</v>
      </c>
      <c r="R19" t="n">
        <v>179.7</v>
      </c>
      <c r="S19" t="n">
        <v>158.7</v>
      </c>
      <c r="T19" t="n">
        <v>146.8</v>
      </c>
      <c r="U19" t="n">
        <v>160.3</v>
      </c>
      <c r="V19" t="n">
        <v>206.8</v>
      </c>
      <c r="W19" t="n">
        <v>229.1</v>
      </c>
      <c r="X19" t="n">
        <v>261.4</v>
      </c>
      <c r="Y19" t="n">
        <v>260.5</v>
      </c>
      <c r="Z19" t="n">
        <v>262.3</v>
      </c>
      <c r="AA19" t="n">
        <v>283.6</v>
      </c>
      <c r="AB19" t="n">
        <v>278.2</v>
      </c>
      <c r="AC19" t="n">
        <v>296.8</v>
      </c>
      <c r="AD19" t="n">
        <v>359.4</v>
      </c>
      <c r="AE19" t="n">
        <v>307.1</v>
      </c>
      <c r="AF19" t="n">
        <v>408.4</v>
      </c>
    </row>
    <row r="20">
      <c r="A20" t="s">
        <v>19</v>
      </c>
      <c r="B20" t="s">
        <v>310</v>
      </c>
      <c r="C20" t="s">
        <v>198</v>
      </c>
      <c r="D20" t="s">
        <v>311</v>
      </c>
      <c r="E20" t="s">
        <v>200</v>
      </c>
      <c r="F20" t="n">
        <v>7</v>
      </c>
      <c r="G20" t="n">
        <v>7.7</v>
      </c>
      <c r="H20" t="n">
        <v>8.5</v>
      </c>
      <c r="I20" t="n">
        <v>9</v>
      </c>
      <c r="J20" t="n">
        <v>9.5</v>
      </c>
      <c r="K20" t="n">
        <v>9.9</v>
      </c>
      <c r="L20" t="n">
        <v>10.6</v>
      </c>
      <c r="M20" t="n">
        <v>10.6</v>
      </c>
      <c r="N20" t="n">
        <v>10.7</v>
      </c>
      <c r="O20" t="n">
        <v>10.8</v>
      </c>
      <c r="P20" t="n">
        <v>11.1</v>
      </c>
      <c r="Q20" t="n">
        <v>12</v>
      </c>
      <c r="R20" t="n">
        <v>12.7</v>
      </c>
      <c r="S20" t="n">
        <v>14.6</v>
      </c>
      <c r="T20" t="n">
        <v>17.2</v>
      </c>
      <c r="U20" t="n">
        <v>17.6</v>
      </c>
      <c r="V20" t="n">
        <v>20.1</v>
      </c>
      <c r="W20" t="n">
        <v>20.6</v>
      </c>
      <c r="X20" t="n">
        <v>20.7</v>
      </c>
      <c r="Y20" t="n">
        <v>21.6</v>
      </c>
      <c r="Z20" t="n">
        <v>22.6</v>
      </c>
      <c r="AA20" t="n">
        <v>25.9</v>
      </c>
      <c r="AB20" t="n">
        <v>29.1</v>
      </c>
      <c r="AC20" t="n">
        <v>31.6</v>
      </c>
      <c r="AD20" t="n">
        <v>34.9</v>
      </c>
      <c r="AE20" t="n">
        <v>31.1</v>
      </c>
      <c r="AF20" t="n">
        <v>37.6</v>
      </c>
    </row>
    <row r="21">
      <c r="A21" t="s">
        <v>19</v>
      </c>
      <c r="B21" t="s">
        <v>312</v>
      </c>
      <c r="C21" t="s">
        <v>198</v>
      </c>
      <c r="D21" t="s">
        <v>313</v>
      </c>
      <c r="E21" t="s">
        <v>200</v>
      </c>
      <c r="F21" t="n">
        <v>8.2</v>
      </c>
      <c r="G21" t="n">
        <v>9.1</v>
      </c>
      <c r="H21" t="n">
        <v>10.2</v>
      </c>
      <c r="I21" t="n">
        <v>10.8</v>
      </c>
      <c r="J21" t="n">
        <v>11.5</v>
      </c>
      <c r="K21" t="n">
        <v>12.1</v>
      </c>
      <c r="L21" t="n">
        <v>13.2</v>
      </c>
      <c r="M21" t="n">
        <v>13.5</v>
      </c>
      <c r="N21" t="n">
        <v>14.8</v>
      </c>
      <c r="O21" t="n">
        <v>16.5</v>
      </c>
      <c r="P21" t="n">
        <v>16.1</v>
      </c>
      <c r="Q21" t="n">
        <v>16.9</v>
      </c>
      <c r="R21" t="n">
        <v>18.5</v>
      </c>
      <c r="S21" t="n">
        <v>19.1</v>
      </c>
      <c r="T21" t="n">
        <v>20.8</v>
      </c>
      <c r="U21" t="n">
        <v>22.5</v>
      </c>
      <c r="V21" t="n">
        <v>26.6</v>
      </c>
      <c r="W21" t="n">
        <v>26.5</v>
      </c>
      <c r="X21" t="n">
        <v>25.7</v>
      </c>
      <c r="Y21" t="n">
        <v>28.1</v>
      </c>
      <c r="Z21" t="n">
        <v>30.7</v>
      </c>
      <c r="AA21" t="n">
        <v>34.4</v>
      </c>
      <c r="AB21" t="n">
        <v>37.8</v>
      </c>
      <c r="AC21" t="n">
        <v>39.9</v>
      </c>
      <c r="AD21" t="n">
        <v>45.1</v>
      </c>
      <c r="AE21" t="n">
        <v>40.6</v>
      </c>
      <c r="AF21" t="n">
        <v>47.5</v>
      </c>
    </row>
    <row r="22">
      <c r="A22" t="s">
        <v>19</v>
      </c>
      <c r="B22" t="s">
        <v>314</v>
      </c>
      <c r="C22" t="s">
        <v>198</v>
      </c>
      <c r="D22" t="s">
        <v>315</v>
      </c>
      <c r="E22" t="s">
        <v>200</v>
      </c>
      <c r="F22" t="n">
        <v>1.2</v>
      </c>
      <c r="G22" t="n">
        <v>1.4</v>
      </c>
      <c r="H22" t="n">
        <v>1.7</v>
      </c>
      <c r="I22" t="n">
        <v>1.8</v>
      </c>
      <c r="J22" t="n">
        <v>2</v>
      </c>
      <c r="K22" t="n">
        <v>2.2</v>
      </c>
      <c r="L22" t="n">
        <v>2.6</v>
      </c>
      <c r="M22" t="n">
        <v>2.9</v>
      </c>
      <c r="N22" t="n">
        <v>4.1</v>
      </c>
      <c r="O22" t="n">
        <v>5.7</v>
      </c>
      <c r="P22" t="n">
        <v>5</v>
      </c>
      <c r="Q22" t="n">
        <v>4.9</v>
      </c>
      <c r="R22" t="n">
        <v>5.8</v>
      </c>
      <c r="S22" t="n">
        <v>4.5</v>
      </c>
      <c r="T22" t="n">
        <v>3.6</v>
      </c>
      <c r="U22" t="n">
        <v>4.9</v>
      </c>
      <c r="V22" t="n">
        <v>6.5</v>
      </c>
      <c r="W22" t="n">
        <v>5.9</v>
      </c>
      <c r="X22" t="n">
        <v>5</v>
      </c>
      <c r="Y22" t="n">
        <v>6.5</v>
      </c>
      <c r="Z22" t="n">
        <v>8.1</v>
      </c>
      <c r="AA22" t="n">
        <v>8.5</v>
      </c>
      <c r="AB22" t="n">
        <v>8.7</v>
      </c>
      <c r="AC22" t="n">
        <v>8.3</v>
      </c>
      <c r="AD22" t="n">
        <v>10.2</v>
      </c>
      <c r="AE22" t="n">
        <v>9.5</v>
      </c>
      <c r="AF22" t="n">
        <v>9.9</v>
      </c>
    </row>
    <row r="23">
      <c r="A23" t="s">
        <v>19</v>
      </c>
      <c r="B23" t="s">
        <v>316</v>
      </c>
      <c r="C23" t="s">
        <v>198</v>
      </c>
      <c r="D23" t="s">
        <v>317</v>
      </c>
      <c r="E23" t="s">
        <v>200</v>
      </c>
      <c r="F23" t="n">
        <v>11.7</v>
      </c>
      <c r="G23" t="n">
        <v>12.5</v>
      </c>
      <c r="H23" t="n">
        <v>13.3</v>
      </c>
      <c r="I23" t="n">
        <v>14.2</v>
      </c>
      <c r="J23" t="n">
        <v>13.6</v>
      </c>
      <c r="K23" t="n">
        <v>13.3</v>
      </c>
      <c r="L23" t="n">
        <v>13.4</v>
      </c>
      <c r="M23" t="n">
        <v>13.6</v>
      </c>
      <c r="N23" t="n">
        <v>16.5</v>
      </c>
      <c r="O23" t="n">
        <v>20.1</v>
      </c>
      <c r="P23" t="n">
        <v>23.5</v>
      </c>
      <c r="Q23" t="n">
        <v>29</v>
      </c>
      <c r="R23" t="n">
        <v>20.3</v>
      </c>
      <c r="S23" t="n">
        <v>24.8</v>
      </c>
      <c r="T23" t="n">
        <v>31.2</v>
      </c>
      <c r="U23" t="n">
        <v>36.5</v>
      </c>
      <c r="V23" t="n">
        <v>44.7</v>
      </c>
      <c r="W23" t="n">
        <v>41.1</v>
      </c>
      <c r="X23" t="n">
        <v>36.9</v>
      </c>
      <c r="Y23" t="n">
        <v>55.2</v>
      </c>
      <c r="Z23" t="n">
        <v>73.6</v>
      </c>
      <c r="AA23" t="n">
        <v>79.5</v>
      </c>
      <c r="AB23" t="n">
        <v>85.7</v>
      </c>
      <c r="AC23" t="n">
        <v>67.7</v>
      </c>
      <c r="AD23" t="n">
        <v>49.7</v>
      </c>
      <c r="AE23" t="n">
        <v>42</v>
      </c>
      <c r="AF23" t="n">
        <v>53.8</v>
      </c>
    </row>
    <row r="24">
      <c r="A24" t="s">
        <v>19</v>
      </c>
      <c r="B24" t="s">
        <v>318</v>
      </c>
      <c r="C24" t="s">
        <v>198</v>
      </c>
      <c r="D24" t="s">
        <v>319</v>
      </c>
      <c r="E24" t="s">
        <v>200</v>
      </c>
      <c r="F24" t="n">
        <v>85.3</v>
      </c>
      <c r="G24" t="n">
        <v>94.1</v>
      </c>
      <c r="H24" t="n">
        <v>103.6</v>
      </c>
      <c r="I24" t="n">
        <v>109.5</v>
      </c>
      <c r="J24" t="n">
        <v>119.6</v>
      </c>
      <c r="K24" t="n">
        <v>130.9</v>
      </c>
      <c r="L24" t="n">
        <v>147.7</v>
      </c>
      <c r="M24" t="n">
        <v>153.4</v>
      </c>
      <c r="N24" t="n">
        <v>147.6</v>
      </c>
      <c r="O24" t="n">
        <v>139.6</v>
      </c>
      <c r="P24" t="n">
        <v>173.3</v>
      </c>
      <c r="Q24" t="n">
        <v>260.6</v>
      </c>
      <c r="R24" t="n">
        <v>331.8</v>
      </c>
      <c r="S24" t="n">
        <v>293</v>
      </c>
      <c r="T24" t="n">
        <v>264.7</v>
      </c>
      <c r="U24" t="n">
        <v>255.1</v>
      </c>
      <c r="V24" t="n">
        <v>352.6</v>
      </c>
      <c r="W24" t="n">
        <v>385.7</v>
      </c>
      <c r="X24" t="n">
        <v>348.3</v>
      </c>
      <c r="Y24" t="n">
        <v>350.7</v>
      </c>
      <c r="Z24" t="n">
        <v>356.4</v>
      </c>
      <c r="AA24" t="n">
        <v>375.7</v>
      </c>
      <c r="AB24" t="n">
        <v>360.7</v>
      </c>
      <c r="AC24" t="n">
        <v>316.2</v>
      </c>
      <c r="AD24" t="n">
        <v>342</v>
      </c>
      <c r="AE24" t="n">
        <v>353.6</v>
      </c>
      <c r="AF24" t="n">
        <v>525.2</v>
      </c>
    </row>
    <row r="25">
      <c r="A25" t="s">
        <v>19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0.3</v>
      </c>
      <c r="O25" t="n">
        <v>2</v>
      </c>
      <c r="P25" t="n">
        <v>4.3</v>
      </c>
      <c r="Q25" t="n">
        <v>15.4</v>
      </c>
      <c r="R25" t="n">
        <v>18.3</v>
      </c>
      <c r="S25" t="n">
        <v>16.9</v>
      </c>
      <c r="T25" t="n">
        <v>15.8</v>
      </c>
      <c r="U25" t="n">
        <v>8.3</v>
      </c>
      <c r="V25" t="n">
        <v>5.1</v>
      </c>
      <c r="W25" t="n">
        <v>4</v>
      </c>
      <c r="X25" t="n">
        <v>2</v>
      </c>
      <c r="Y25" t="n">
        <v>1.4</v>
      </c>
      <c r="Z25" t="n">
        <v>0.9</v>
      </c>
      <c r="AA25" t="n">
        <v>0.9</v>
      </c>
      <c r="AB25" t="n">
        <v>1.5</v>
      </c>
      <c r="AC25" t="n">
        <v>1.9</v>
      </c>
      <c r="AD25" t="n">
        <v>1.4</v>
      </c>
      <c r="AE25" t="n">
        <v>1.3</v>
      </c>
      <c r="AF25" t="n">
        <v>1.5</v>
      </c>
    </row>
    <row r="26">
      <c r="A26" t="s">
        <v>19</v>
      </c>
      <c r="B26" t="s">
        <v>322</v>
      </c>
      <c r="C26" t="s">
        <v>198</v>
      </c>
      <c r="D26" t="s">
        <v>323</v>
      </c>
      <c r="E26" t="s">
        <v>200</v>
      </c>
      <c r="F26" t="n">
        <v>81.7</v>
      </c>
      <c r="G26" t="n">
        <v>89.8</v>
      </c>
      <c r="H26" t="n">
        <v>98.7</v>
      </c>
      <c r="I26" t="n">
        <v>104.3</v>
      </c>
      <c r="J26" t="n">
        <v>114</v>
      </c>
      <c r="K26" t="n">
        <v>124.6</v>
      </c>
      <c r="L26" t="n">
        <v>139.8</v>
      </c>
      <c r="M26" t="n">
        <v>143.8</v>
      </c>
      <c r="N26" t="n">
        <v>141.8</v>
      </c>
      <c r="O26" t="n">
        <v>135.8</v>
      </c>
      <c r="P26" t="n">
        <v>166.2</v>
      </c>
      <c r="Q26" t="n">
        <v>238.6</v>
      </c>
      <c r="R26" t="n">
        <v>309.7</v>
      </c>
      <c r="S26" t="n">
        <v>280.3</v>
      </c>
      <c r="T26" t="n">
        <v>252</v>
      </c>
      <c r="U26" t="n">
        <v>244.3</v>
      </c>
      <c r="V26" t="n">
        <v>340</v>
      </c>
      <c r="W26" t="n">
        <v>372.6</v>
      </c>
      <c r="X26" t="n">
        <v>345.8</v>
      </c>
      <c r="Y26" t="n">
        <v>344.6</v>
      </c>
      <c r="Z26" t="n">
        <v>347.4</v>
      </c>
      <c r="AA26" t="n">
        <v>370</v>
      </c>
      <c r="AB26" t="n">
        <v>360.4</v>
      </c>
      <c r="AC26" t="n">
        <v>306.2</v>
      </c>
      <c r="AD26" t="n">
        <v>315.1</v>
      </c>
      <c r="AE26" t="n">
        <v>332</v>
      </c>
      <c r="AF26" t="n">
        <v>488.5</v>
      </c>
    </row>
    <row r="27">
      <c r="A27" t="s">
        <v>19</v>
      </c>
      <c r="B27" t="s">
        <v>324</v>
      </c>
      <c r="C27" t="s">
        <v>198</v>
      </c>
      <c r="D27" t="s">
        <v>325</v>
      </c>
      <c r="E27" t="s">
        <v>200</v>
      </c>
      <c r="F27" t="n">
        <v>0.2</v>
      </c>
      <c r="G27" t="n">
        <v>0.3</v>
      </c>
      <c r="H27" t="n">
        <v>0.3</v>
      </c>
      <c r="I27" t="n">
        <v>0.3</v>
      </c>
      <c r="J27" t="n">
        <v>0.5</v>
      </c>
      <c r="K27" t="n">
        <v>1</v>
      </c>
      <c r="L27" t="n">
        <v>2</v>
      </c>
      <c r="M27" t="n">
        <v>3.9</v>
      </c>
      <c r="N27" t="n">
        <v>2.7</v>
      </c>
      <c r="O27" t="n">
        <v>1.8</v>
      </c>
      <c r="P27" t="n">
        <v>2.8</v>
      </c>
      <c r="Q27" t="n">
        <v>6.6</v>
      </c>
      <c r="R27" t="n">
        <v>3.8</v>
      </c>
      <c r="S27" t="n">
        <v>6.2</v>
      </c>
      <c r="T27" t="n">
        <v>7.3</v>
      </c>
      <c r="U27" t="n">
        <v>8.4</v>
      </c>
      <c r="V27" t="n">
        <v>13.3</v>
      </c>
      <c r="W27" t="n">
        <v>17.4</v>
      </c>
      <c r="X27" t="n">
        <v>11.6</v>
      </c>
      <c r="Y27" t="n">
        <v>15.7</v>
      </c>
      <c r="Z27" t="n">
        <v>19.8</v>
      </c>
      <c r="AA27" t="n">
        <v>17</v>
      </c>
      <c r="AB27" t="n">
        <v>13.4</v>
      </c>
      <c r="AC27" t="n">
        <v>13.6</v>
      </c>
      <c r="AD27" t="n">
        <v>32.5</v>
      </c>
      <c r="AE27" t="n">
        <v>28.8</v>
      </c>
      <c r="AF27" t="n">
        <v>42.3</v>
      </c>
    </row>
    <row r="28">
      <c r="A28" t="s">
        <v>19</v>
      </c>
      <c r="B28" t="s">
        <v>326</v>
      </c>
      <c r="C28" t="s">
        <v>198</v>
      </c>
      <c r="D28" t="s">
        <v>327</v>
      </c>
      <c r="E28" t="s">
        <v>200</v>
      </c>
      <c r="F28" t="n">
        <v>4.9</v>
      </c>
      <c r="G28" t="n">
        <v>6</v>
      </c>
      <c r="H28" t="n">
        <v>7</v>
      </c>
      <c r="I28" t="n">
        <v>7.4</v>
      </c>
      <c r="J28" t="n">
        <v>8.1</v>
      </c>
      <c r="K28" t="n">
        <v>9.1</v>
      </c>
      <c r="L28" t="n">
        <v>11</v>
      </c>
      <c r="M28" t="n">
        <v>12.7</v>
      </c>
      <c r="N28" t="n">
        <v>10.6</v>
      </c>
      <c r="O28" t="n">
        <v>9.3</v>
      </c>
      <c r="P28" t="n">
        <v>13.2</v>
      </c>
      <c r="Q28" t="n">
        <v>18.6</v>
      </c>
      <c r="R28" t="n">
        <v>22.2</v>
      </c>
      <c r="S28" t="n">
        <v>21.8</v>
      </c>
      <c r="T28" t="n">
        <v>22.9</v>
      </c>
      <c r="U28" t="n">
        <v>21.2</v>
      </c>
      <c r="V28" t="n">
        <v>24.1</v>
      </c>
      <c r="W28" t="n">
        <v>30.4</v>
      </c>
      <c r="X28" t="n">
        <v>34.9</v>
      </c>
      <c r="Y28" t="n">
        <v>37.5</v>
      </c>
      <c r="Z28" t="n">
        <v>40.4</v>
      </c>
      <c r="AA28" t="n">
        <v>36.3</v>
      </c>
      <c r="AB28" t="n">
        <v>32</v>
      </c>
      <c r="AC28" t="n">
        <v>34</v>
      </c>
      <c r="AD28" t="n">
        <v>38.2</v>
      </c>
      <c r="AE28" t="n">
        <v>37.5</v>
      </c>
      <c r="AF28" t="n">
        <v>46.7</v>
      </c>
    </row>
    <row r="29">
      <c r="A29" t="s">
        <v>19</v>
      </c>
      <c r="B29" t="s">
        <v>328</v>
      </c>
      <c r="C29" t="s">
        <v>198</v>
      </c>
      <c r="D29" t="s">
        <v>329</v>
      </c>
      <c r="E29" t="s">
        <v>200</v>
      </c>
      <c r="F29" t="n">
        <v>3.1</v>
      </c>
      <c r="G29" t="n">
        <v>3.9</v>
      </c>
      <c r="H29" t="n">
        <v>4.7</v>
      </c>
      <c r="I29" t="n">
        <v>4.9</v>
      </c>
      <c r="J29" t="n">
        <v>4.9</v>
      </c>
      <c r="K29" t="n">
        <v>4.9</v>
      </c>
      <c r="L29" t="n">
        <v>5.6</v>
      </c>
      <c r="M29" t="n">
        <v>7</v>
      </c>
      <c r="N29" t="n">
        <v>4.1</v>
      </c>
      <c r="O29" t="n">
        <v>2.5</v>
      </c>
      <c r="P29" t="n">
        <v>2.6</v>
      </c>
      <c r="Q29" t="n">
        <v>3.6</v>
      </c>
      <c r="R29" t="n">
        <v>4.3</v>
      </c>
      <c r="S29" t="n">
        <v>2.9</v>
      </c>
      <c r="T29" t="n">
        <v>2.3</v>
      </c>
      <c r="U29" t="n">
        <v>2.6</v>
      </c>
      <c r="V29" t="n">
        <v>4</v>
      </c>
      <c r="W29" t="n">
        <v>3.2</v>
      </c>
      <c r="X29" t="n">
        <v>2.1</v>
      </c>
      <c r="Y29" t="n">
        <v>2.2</v>
      </c>
      <c r="Z29" t="n">
        <v>1.9</v>
      </c>
      <c r="AA29" t="n">
        <v>1.9</v>
      </c>
      <c r="AB29" t="n">
        <v>1.5</v>
      </c>
      <c r="AC29" t="n">
        <v>2</v>
      </c>
      <c r="AD29" t="n">
        <v>1</v>
      </c>
      <c r="AE29" t="n">
        <v>0.9</v>
      </c>
      <c r="AF29" t="n">
        <v>1.3</v>
      </c>
    </row>
    <row r="30">
      <c r="A30" t="s">
        <v>19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19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19</v>
      </c>
      <c r="B32" t="s">
        <v>334</v>
      </c>
      <c r="C32" t="s">
        <v>198</v>
      </c>
      <c r="D32" t="s">
        <v>335</v>
      </c>
      <c r="E32" t="s">
        <v>200</v>
      </c>
      <c r="F32" t="n">
        <v>2.3</v>
      </c>
      <c r="G32" t="n">
        <v>3</v>
      </c>
      <c r="H32" t="n">
        <v>3.6</v>
      </c>
      <c r="I32" t="n">
        <v>3.8</v>
      </c>
      <c r="J32" t="n">
        <v>4.2</v>
      </c>
      <c r="K32" t="n">
        <v>4.4</v>
      </c>
      <c r="L32" t="n">
        <v>4.9</v>
      </c>
      <c r="M32" t="n">
        <v>4.6</v>
      </c>
      <c r="N32" t="n">
        <v>1.8</v>
      </c>
      <c r="O32" t="n">
        <v>1</v>
      </c>
      <c r="P32" t="n">
        <v>4</v>
      </c>
      <c r="Q32" t="n">
        <v>8.1</v>
      </c>
      <c r="R32" t="n">
        <v>14.6</v>
      </c>
      <c r="S32" t="n">
        <v>10.8</v>
      </c>
      <c r="T32" t="n">
        <v>10.6</v>
      </c>
      <c r="U32" t="n">
        <v>10.8</v>
      </c>
      <c r="V32" t="n">
        <v>9.1</v>
      </c>
      <c r="W32" t="n">
        <v>10.2</v>
      </c>
      <c r="X32" t="n">
        <v>13.7</v>
      </c>
      <c r="Y32" t="n">
        <v>14.2</v>
      </c>
      <c r="Z32" t="n">
        <v>10.5</v>
      </c>
      <c r="AA32" t="n">
        <v>9.4</v>
      </c>
      <c r="AB32" t="n">
        <v>6.7</v>
      </c>
      <c r="AC32" t="n">
        <v>8.9</v>
      </c>
      <c r="AD32" t="n">
        <v>18.8</v>
      </c>
      <c r="AE32" t="n">
        <v>18.2</v>
      </c>
      <c r="AF32" t="n">
        <v>23.2</v>
      </c>
    </row>
    <row r="33">
      <c r="A33" t="s">
        <v>19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3.2</v>
      </c>
      <c r="X33" t="n">
        <v>6.4</v>
      </c>
      <c r="Y33" t="n">
        <v>8.5</v>
      </c>
      <c r="Z33" t="n">
        <v>10.7</v>
      </c>
      <c r="AA33" t="n">
        <v>6.7</v>
      </c>
      <c r="AB33" t="n">
        <v>3</v>
      </c>
      <c r="AC33" t="n">
        <v>2.5</v>
      </c>
      <c r="AD33" t="n">
        <v>1.6</v>
      </c>
      <c r="AE33" t="n">
        <v>1.3</v>
      </c>
      <c r="AF33" t="n">
        <v>1.6</v>
      </c>
    </row>
    <row r="34">
      <c r="A34" t="s">
        <v>19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</v>
      </c>
      <c r="L34" t="n">
        <v>0.1</v>
      </c>
      <c r="M34" t="n">
        <v>0.1</v>
      </c>
      <c r="N34" t="n">
        <v>0</v>
      </c>
      <c r="O34" t="n">
        <v>0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0.2</v>
      </c>
      <c r="AF34" t="n">
        <v>0.3</v>
      </c>
    </row>
    <row r="35">
      <c r="A35" t="s">
        <v>19</v>
      </c>
      <c r="B35" t="s">
        <v>340</v>
      </c>
      <c r="C35" t="s">
        <v>198</v>
      </c>
      <c r="D35" t="s">
        <v>341</v>
      </c>
      <c r="E35" t="s">
        <v>200</v>
      </c>
      <c r="F35" t="n">
        <v>53.1</v>
      </c>
      <c r="G35" t="n">
        <v>58.4</v>
      </c>
      <c r="H35" t="n">
        <v>63.9</v>
      </c>
      <c r="I35" t="n">
        <v>67.8</v>
      </c>
      <c r="J35" t="n">
        <v>81</v>
      </c>
      <c r="K35" t="n">
        <v>97.3</v>
      </c>
      <c r="L35" t="n">
        <v>119.4</v>
      </c>
      <c r="M35" t="n">
        <v>144.3</v>
      </c>
      <c r="N35" t="n">
        <v>143.4</v>
      </c>
      <c r="O35" t="n">
        <v>147</v>
      </c>
      <c r="P35" t="n">
        <v>172.7</v>
      </c>
      <c r="Q35" t="n">
        <v>217.8</v>
      </c>
      <c r="R35" t="n">
        <v>283.8</v>
      </c>
      <c r="S35" t="n">
        <v>244.9</v>
      </c>
      <c r="T35" t="n">
        <v>223.2</v>
      </c>
      <c r="U35" t="n">
        <v>288.7</v>
      </c>
      <c r="V35" t="n">
        <v>392.1</v>
      </c>
      <c r="W35" t="n">
        <v>427.1</v>
      </c>
      <c r="X35" t="n">
        <v>485</v>
      </c>
      <c r="Y35" t="n">
        <v>483.2</v>
      </c>
      <c r="Z35" t="n">
        <v>483.6</v>
      </c>
      <c r="AA35" t="n">
        <v>505.4</v>
      </c>
      <c r="AB35" t="n">
        <v>527.8</v>
      </c>
      <c r="AC35" t="n">
        <v>616.4</v>
      </c>
      <c r="AD35" t="n">
        <v>639.8</v>
      </c>
      <c r="AE35" t="n">
        <v>536.5</v>
      </c>
      <c r="AF35" t="n">
        <v>740.4</v>
      </c>
    </row>
    <row r="36">
      <c r="A36" t="s">
        <v>19</v>
      </c>
      <c r="B36" t="s">
        <v>342</v>
      </c>
      <c r="C36" t="s">
        <v>198</v>
      </c>
      <c r="D36" t="s">
        <v>343</v>
      </c>
      <c r="E36" t="s">
        <v>200</v>
      </c>
      <c r="F36" t="n">
        <v>5.3</v>
      </c>
      <c r="G36" t="n">
        <v>5.9</v>
      </c>
      <c r="H36" t="n">
        <v>6.7</v>
      </c>
      <c r="I36" t="n">
        <v>7</v>
      </c>
      <c r="J36" t="n">
        <v>9.5</v>
      </c>
      <c r="K36" t="n">
        <v>13.1</v>
      </c>
      <c r="L36" t="n">
        <v>18.8</v>
      </c>
      <c r="M36" t="n">
        <v>26.4</v>
      </c>
      <c r="N36" t="n">
        <v>24.1</v>
      </c>
      <c r="O36" t="n">
        <v>25.9</v>
      </c>
      <c r="P36" t="n">
        <v>24</v>
      </c>
      <c r="Q36" t="n">
        <v>33.2</v>
      </c>
      <c r="R36" t="n">
        <v>56.6</v>
      </c>
      <c r="S36" t="n">
        <v>27.4</v>
      </c>
      <c r="T36" t="n">
        <v>14.9</v>
      </c>
      <c r="U36" t="n">
        <v>18.1</v>
      </c>
      <c r="V36" t="n">
        <v>26.7</v>
      </c>
      <c r="W36" t="n">
        <v>26.4</v>
      </c>
      <c r="X36" t="n">
        <v>27.3</v>
      </c>
      <c r="Y36" t="n">
        <v>31.4</v>
      </c>
      <c r="Z36" t="n">
        <v>35.6</v>
      </c>
      <c r="AA36" t="n">
        <v>41.3</v>
      </c>
      <c r="AB36" t="n">
        <v>47</v>
      </c>
      <c r="AC36" t="n">
        <v>54.6</v>
      </c>
      <c r="AD36" t="n">
        <v>59</v>
      </c>
      <c r="AE36" t="n">
        <v>50.1</v>
      </c>
      <c r="AF36" t="n">
        <v>59.7</v>
      </c>
    </row>
    <row r="37">
      <c r="A37" t="s">
        <v>19</v>
      </c>
      <c r="B37" t="s">
        <v>344</v>
      </c>
      <c r="C37" t="s">
        <v>198</v>
      </c>
      <c r="D37" t="s">
        <v>345</v>
      </c>
      <c r="E37" t="s">
        <v>200</v>
      </c>
      <c r="F37" t="n">
        <v>22.5</v>
      </c>
      <c r="G37" t="n">
        <v>24.6</v>
      </c>
      <c r="H37" t="n">
        <v>26.7</v>
      </c>
      <c r="I37" t="n">
        <v>28.4</v>
      </c>
      <c r="J37" t="n">
        <v>31</v>
      </c>
      <c r="K37" t="n">
        <v>33.8</v>
      </c>
      <c r="L37" t="n">
        <v>37.1</v>
      </c>
      <c r="M37" t="n">
        <v>40.2</v>
      </c>
      <c r="N37" t="n">
        <v>38.2</v>
      </c>
      <c r="O37" t="n">
        <v>35.8</v>
      </c>
      <c r="P37" t="n">
        <v>36.7</v>
      </c>
      <c r="Q37" t="n">
        <v>38.4</v>
      </c>
      <c r="R37" t="n">
        <v>49.3</v>
      </c>
      <c r="S37" t="n">
        <v>47.3</v>
      </c>
      <c r="T37" t="n">
        <v>46.3</v>
      </c>
      <c r="U37" t="n">
        <v>50.3</v>
      </c>
      <c r="V37" t="n">
        <v>56.4</v>
      </c>
      <c r="W37" t="n">
        <v>51.3</v>
      </c>
      <c r="X37" t="n">
        <v>45.2</v>
      </c>
      <c r="Y37" t="n">
        <v>43.2</v>
      </c>
      <c r="Z37" t="n">
        <v>41.3</v>
      </c>
      <c r="AA37" t="n">
        <v>41.8</v>
      </c>
      <c r="AB37" t="n">
        <v>38.6</v>
      </c>
      <c r="AC37" t="n">
        <v>44.4</v>
      </c>
      <c r="AD37" t="n">
        <v>48.5</v>
      </c>
      <c r="AE37" t="n">
        <v>40.8</v>
      </c>
      <c r="AF37" t="n">
        <v>44.5</v>
      </c>
    </row>
    <row r="38">
      <c r="A38" t="s">
        <v>19</v>
      </c>
      <c r="B38" t="s">
        <v>346</v>
      </c>
      <c r="C38" t="s">
        <v>198</v>
      </c>
      <c r="D38" t="s">
        <v>347</v>
      </c>
      <c r="E38" t="s">
        <v>200</v>
      </c>
      <c r="F38" t="n">
        <v>23.7</v>
      </c>
      <c r="G38" t="n">
        <v>25.8</v>
      </c>
      <c r="H38" t="n">
        <v>28</v>
      </c>
      <c r="I38" t="n">
        <v>29.7</v>
      </c>
      <c r="J38" t="n">
        <v>38</v>
      </c>
      <c r="K38" t="n">
        <v>48.2</v>
      </c>
      <c r="L38" t="n">
        <v>61.5</v>
      </c>
      <c r="M38" t="n">
        <v>75.9</v>
      </c>
      <c r="N38" t="n">
        <v>81.1</v>
      </c>
      <c r="O38" t="n">
        <v>85.3</v>
      </c>
      <c r="P38" t="n">
        <v>110.1</v>
      </c>
      <c r="Q38" t="n">
        <v>152.2</v>
      </c>
      <c r="R38" t="n">
        <v>182.7</v>
      </c>
      <c r="S38" t="n">
        <v>170.2</v>
      </c>
      <c r="T38" t="n">
        <v>157.9</v>
      </c>
      <c r="U38" t="n">
        <v>216.8</v>
      </c>
      <c r="V38" t="n">
        <v>305.6</v>
      </c>
      <c r="W38" t="n">
        <v>343.4</v>
      </c>
      <c r="X38" t="n">
        <v>410</v>
      </c>
      <c r="Y38" t="n">
        <v>406</v>
      </c>
      <c r="Z38" t="n">
        <v>404.1</v>
      </c>
      <c r="AA38" t="n">
        <v>419.6</v>
      </c>
      <c r="AB38" t="n">
        <v>442.2</v>
      </c>
      <c r="AC38" t="n">
        <v>520.3</v>
      </c>
      <c r="AD38" t="n">
        <v>532.3</v>
      </c>
      <c r="AE38" t="n">
        <v>439.1</v>
      </c>
      <c r="AF38" t="n">
        <v>599.1</v>
      </c>
    </row>
    <row r="39">
      <c r="A39" t="s">
        <v>19</v>
      </c>
      <c r="B39" t="s">
        <v>348</v>
      </c>
      <c r="C39" t="s">
        <v>198</v>
      </c>
      <c r="D39" t="s">
        <v>349</v>
      </c>
      <c r="E39" t="s">
        <v>200</v>
      </c>
      <c r="F39" t="n">
        <v>47.7</v>
      </c>
      <c r="G39" t="n">
        <v>55.2</v>
      </c>
      <c r="H39" t="n">
        <v>62.8</v>
      </c>
      <c r="I39" t="n">
        <v>66.3</v>
      </c>
      <c r="J39" t="n">
        <v>53.7</v>
      </c>
      <c r="K39" t="n">
        <v>42.7</v>
      </c>
      <c r="L39" t="n">
        <v>34.7</v>
      </c>
      <c r="M39" t="n">
        <v>25.2</v>
      </c>
      <c r="N39" t="n">
        <v>52</v>
      </c>
      <c r="O39" t="n">
        <v>102.2</v>
      </c>
      <c r="P39" t="n">
        <v>86.4</v>
      </c>
      <c r="Q39" t="n">
        <v>77</v>
      </c>
      <c r="R39" t="n">
        <v>22</v>
      </c>
      <c r="S39" t="n">
        <v>21.5</v>
      </c>
      <c r="T39" t="n">
        <v>28.8</v>
      </c>
      <c r="U39" t="n">
        <v>28.1</v>
      </c>
      <c r="V39" t="n">
        <v>32.4</v>
      </c>
      <c r="W39" t="n">
        <v>30.2</v>
      </c>
      <c r="X39" t="n">
        <v>22.2</v>
      </c>
      <c r="Y39" t="n">
        <v>25.5</v>
      </c>
      <c r="Z39" t="n">
        <v>29.1</v>
      </c>
      <c r="AA39" t="n">
        <v>26.5</v>
      </c>
      <c r="AB39" t="n">
        <v>15.3</v>
      </c>
      <c r="AC39" t="n">
        <v>19.5</v>
      </c>
      <c r="AD39" t="n">
        <v>18.4</v>
      </c>
      <c r="AE39" t="n">
        <v>15.7</v>
      </c>
      <c r="AF39" t="n">
        <v>19.4</v>
      </c>
    </row>
    <row r="40">
      <c r="A40" t="s">
        <v>19</v>
      </c>
      <c r="B40" t="s">
        <v>350</v>
      </c>
      <c r="C40" t="s">
        <v>198</v>
      </c>
      <c r="D40" t="s">
        <v>351</v>
      </c>
      <c r="E40" t="s">
        <v>200</v>
      </c>
      <c r="F40" t="n">
        <v>0.5</v>
      </c>
      <c r="G40" t="n">
        <v>0.6</v>
      </c>
      <c r="H40" t="n">
        <v>0.7</v>
      </c>
      <c r="I40" t="n">
        <v>0.8</v>
      </c>
      <c r="J40" t="n">
        <v>0.8</v>
      </c>
      <c r="K40" t="n">
        <v>0.9</v>
      </c>
      <c r="L40" t="n">
        <v>1</v>
      </c>
      <c r="M40" t="n">
        <v>1.2</v>
      </c>
      <c r="N40" t="n">
        <v>1</v>
      </c>
      <c r="O40" t="n">
        <v>0.9</v>
      </c>
      <c r="P40" t="n">
        <v>1.2</v>
      </c>
      <c r="Q40" t="n">
        <v>2.2</v>
      </c>
      <c r="R40" t="n">
        <v>2.1</v>
      </c>
      <c r="S40" t="n">
        <v>1.9</v>
      </c>
      <c r="T40" t="n">
        <v>1.9</v>
      </c>
      <c r="U40" t="n">
        <v>1.7</v>
      </c>
      <c r="V40" t="n">
        <v>2.1</v>
      </c>
      <c r="W40" t="n">
        <v>2.8</v>
      </c>
      <c r="X40" t="n">
        <v>3.4</v>
      </c>
      <c r="Y40" t="n">
        <v>3.7</v>
      </c>
      <c r="Z40" t="n">
        <v>4.2</v>
      </c>
      <c r="AA40" t="n">
        <v>4.1</v>
      </c>
      <c r="AB40" t="n">
        <v>4.1</v>
      </c>
      <c r="AC40" t="n">
        <v>3.9</v>
      </c>
      <c r="AD40" t="n">
        <v>3.9</v>
      </c>
      <c r="AE40" t="n">
        <v>3.8</v>
      </c>
      <c r="AF40" t="n">
        <v>4.7</v>
      </c>
    </row>
    <row r="41">
      <c r="A41" t="s">
        <v>19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19</v>
      </c>
      <c r="B42" t="s">
        <v>354</v>
      </c>
      <c r="C42" t="s">
        <v>198</v>
      </c>
      <c r="D42" t="s">
        <v>355</v>
      </c>
      <c r="E42" t="s">
        <v>200</v>
      </c>
      <c r="F42" t="n">
        <v>148.6</v>
      </c>
      <c r="G42" t="n">
        <v>151.1</v>
      </c>
      <c r="H42" t="n">
        <v>152</v>
      </c>
      <c r="I42" t="n">
        <v>162.9</v>
      </c>
      <c r="J42" t="n">
        <v>165.9</v>
      </c>
      <c r="K42" t="n">
        <v>173.5</v>
      </c>
      <c r="L42" t="n">
        <v>182.7</v>
      </c>
      <c r="M42" t="n">
        <v>204.3</v>
      </c>
      <c r="N42" t="n">
        <v>225.6</v>
      </c>
      <c r="O42" t="n">
        <v>214.3</v>
      </c>
      <c r="P42" t="n">
        <v>232.9</v>
      </c>
      <c r="Q42" t="n">
        <v>311.8</v>
      </c>
      <c r="R42" t="n">
        <v>330.1</v>
      </c>
      <c r="S42" t="n">
        <v>350.7</v>
      </c>
      <c r="T42" t="n">
        <v>375.5</v>
      </c>
      <c r="U42" t="n">
        <v>502.8</v>
      </c>
      <c r="V42" t="n">
        <v>561.5</v>
      </c>
      <c r="W42" t="n">
        <v>657.9</v>
      </c>
      <c r="X42" t="n">
        <v>724.8</v>
      </c>
      <c r="Y42" t="n">
        <v>763.4</v>
      </c>
      <c r="Z42" t="n">
        <v>850.5</v>
      </c>
      <c r="AA42" t="n">
        <v>834.9</v>
      </c>
      <c r="AB42" t="n">
        <v>836.4</v>
      </c>
      <c r="AC42" t="n">
        <v>845.5</v>
      </c>
      <c r="AD42" t="n">
        <v>906.7</v>
      </c>
      <c r="AE42" t="n">
        <v>929.3</v>
      </c>
      <c r="AF42" t="n">
        <v>947.2</v>
      </c>
    </row>
    <row r="43">
      <c r="A43" t="s">
        <v>19</v>
      </c>
      <c r="B43" t="s">
        <v>356</v>
      </c>
      <c r="C43" t="s">
        <v>198</v>
      </c>
      <c r="D43" t="s">
        <v>357</v>
      </c>
      <c r="E43" t="s">
        <v>200</v>
      </c>
      <c r="F43" t="n">
        <v>150.1</v>
      </c>
      <c r="G43" t="n">
        <v>152.7</v>
      </c>
      <c r="H43" t="n">
        <v>153.8</v>
      </c>
      <c r="I43" t="n">
        <v>164.8</v>
      </c>
      <c r="J43" t="n">
        <v>167.4</v>
      </c>
      <c r="K43" t="n">
        <v>174.8</v>
      </c>
      <c r="L43" t="n">
        <v>183.9</v>
      </c>
      <c r="M43" t="n">
        <v>206.9</v>
      </c>
      <c r="N43" t="n">
        <v>228</v>
      </c>
      <c r="O43" t="n">
        <v>217.4</v>
      </c>
      <c r="P43" t="n">
        <v>235.6</v>
      </c>
      <c r="Q43" t="n">
        <v>314.8</v>
      </c>
      <c r="R43" t="n">
        <v>334.5</v>
      </c>
      <c r="S43" t="n">
        <v>353.5</v>
      </c>
      <c r="T43" t="n">
        <v>380.7</v>
      </c>
      <c r="U43" t="n">
        <v>510.2</v>
      </c>
      <c r="V43" t="n">
        <v>574.3</v>
      </c>
      <c r="W43" t="n">
        <v>669.7</v>
      </c>
      <c r="X43" t="n">
        <v>731.5</v>
      </c>
      <c r="Y43" t="n">
        <v>772</v>
      </c>
      <c r="Z43" t="n">
        <v>859.8</v>
      </c>
      <c r="AA43" t="n">
        <v>846.8</v>
      </c>
      <c r="AB43" t="n">
        <v>849.4</v>
      </c>
      <c r="AC43" t="n">
        <v>861</v>
      </c>
      <c r="AD43" t="n">
        <v>921</v>
      </c>
      <c r="AE43" t="n">
        <v>941.4</v>
      </c>
      <c r="AF43" t="n">
        <v>956.8</v>
      </c>
    </row>
    <row r="44">
      <c r="A44" t="s">
        <v>19</v>
      </c>
      <c r="B44" t="s">
        <v>358</v>
      </c>
      <c r="C44" t="s">
        <v>198</v>
      </c>
      <c r="D44" t="s">
        <v>359</v>
      </c>
      <c r="E44" t="s">
        <v>200</v>
      </c>
      <c r="F44" t="n">
        <v>1703</v>
      </c>
      <c r="G44" t="n">
        <v>1849.5</v>
      </c>
      <c r="H44" t="n">
        <v>2005.6</v>
      </c>
      <c r="I44" t="n">
        <v>2125.7</v>
      </c>
      <c r="J44" t="n">
        <v>2280.6</v>
      </c>
      <c r="K44" t="n">
        <v>2454.7</v>
      </c>
      <c r="L44" t="n">
        <v>2686.6</v>
      </c>
      <c r="M44" t="n">
        <v>2821.5</v>
      </c>
      <c r="N44" t="n">
        <v>2981.2</v>
      </c>
      <c r="O44" t="n">
        <v>3134.2</v>
      </c>
      <c r="P44" t="n">
        <v>3481.3</v>
      </c>
      <c r="Q44" t="n">
        <v>4087.7</v>
      </c>
      <c r="R44" t="n">
        <v>4536.6</v>
      </c>
      <c r="S44" t="n">
        <v>4688.2</v>
      </c>
      <c r="T44" t="n">
        <v>4934.6</v>
      </c>
      <c r="U44" t="n">
        <v>5030.7</v>
      </c>
      <c r="V44" t="n">
        <v>5547.7</v>
      </c>
      <c r="W44" t="n">
        <v>6282.7</v>
      </c>
      <c r="X44" t="n">
        <v>6956.1</v>
      </c>
      <c r="Y44" t="n">
        <v>7095.3</v>
      </c>
      <c r="Z44" t="n">
        <v>7339.9</v>
      </c>
      <c r="AA44" t="n">
        <v>7667.2</v>
      </c>
      <c r="AB44" t="n">
        <v>8061.3</v>
      </c>
      <c r="AC44" t="n">
        <v>8258.9</v>
      </c>
      <c r="AD44" t="n">
        <v>8764.8</v>
      </c>
      <c r="AE44" t="n">
        <v>7779.7</v>
      </c>
      <c r="AF44" t="n">
        <v>9014</v>
      </c>
    </row>
    <row r="45">
      <c r="A45" t="s">
        <v>19</v>
      </c>
      <c r="B45" t="s">
        <v>360</v>
      </c>
      <c r="C45" t="s">
        <v>198</v>
      </c>
      <c r="D45" t="s">
        <v>361</v>
      </c>
      <c r="E45" t="s">
        <v>200</v>
      </c>
      <c r="F45" t="n">
        <v>1702.6</v>
      </c>
      <c r="G45" t="n">
        <v>1849.1</v>
      </c>
      <c r="H45" t="n">
        <v>2005.1</v>
      </c>
      <c r="I45" t="n">
        <v>2125.2</v>
      </c>
      <c r="J45" t="n">
        <v>2279.9</v>
      </c>
      <c r="K45" t="n">
        <v>2453.5</v>
      </c>
      <c r="L45" t="n">
        <v>2684.6</v>
      </c>
      <c r="M45" t="n">
        <v>2818.1</v>
      </c>
      <c r="N45" t="n">
        <v>2977.4</v>
      </c>
      <c r="O45" t="n">
        <v>3130</v>
      </c>
      <c r="P45" t="n">
        <v>3478.7</v>
      </c>
      <c r="Q45" t="n">
        <v>4086</v>
      </c>
      <c r="R45" t="n">
        <v>4534.4</v>
      </c>
      <c r="S45" t="n">
        <v>4686</v>
      </c>
      <c r="T45" t="n">
        <v>4932.4</v>
      </c>
      <c r="U45" t="n">
        <v>5028.2</v>
      </c>
      <c r="V45" t="n">
        <v>5544.7</v>
      </c>
      <c r="W45" t="n">
        <v>6279.6</v>
      </c>
      <c r="X45" t="n">
        <v>6952.9</v>
      </c>
      <c r="Y45" t="n">
        <v>7091.8</v>
      </c>
      <c r="Z45" t="n">
        <v>7336</v>
      </c>
      <c r="AA45" t="n">
        <v>7664.5</v>
      </c>
      <c r="AB45" t="n">
        <v>8059.7</v>
      </c>
      <c r="AC45" t="n">
        <v>8255.4</v>
      </c>
      <c r="AD45" t="n">
        <v>8759.3</v>
      </c>
      <c r="AE45" t="n">
        <v>7775.1</v>
      </c>
      <c r="AF45" t="n">
        <v>9005.7</v>
      </c>
    </row>
    <row r="46">
      <c r="A46" t="s">
        <v>19</v>
      </c>
      <c r="B46" t="s">
        <v>362</v>
      </c>
      <c r="C46" t="s">
        <v>198</v>
      </c>
      <c r="D46" t="s">
        <v>363</v>
      </c>
      <c r="E46" t="s">
        <v>200</v>
      </c>
      <c r="F46" t="n">
        <v>1.5</v>
      </c>
      <c r="G46" t="n">
        <v>1.6</v>
      </c>
      <c r="H46" t="n">
        <v>1.8</v>
      </c>
      <c r="I46" t="n">
        <v>1.9</v>
      </c>
      <c r="J46" t="n">
        <v>1.5</v>
      </c>
      <c r="K46" t="n">
        <v>1.3</v>
      </c>
      <c r="L46" t="n">
        <v>1.2</v>
      </c>
      <c r="M46" t="n">
        <v>2.6</v>
      </c>
      <c r="N46" t="n">
        <v>2.4</v>
      </c>
      <c r="O46" t="n">
        <v>3.1</v>
      </c>
      <c r="P46" t="n">
        <v>2.7</v>
      </c>
      <c r="Q46" t="n">
        <v>3</v>
      </c>
      <c r="R46" t="n">
        <v>4.4</v>
      </c>
      <c r="S46" t="n">
        <v>2.8</v>
      </c>
      <c r="T46" t="n">
        <v>5.2</v>
      </c>
      <c r="U46" t="n">
        <v>7.4</v>
      </c>
      <c r="V46" t="n">
        <v>12.8</v>
      </c>
      <c r="W46" t="n">
        <v>11.8</v>
      </c>
      <c r="X46" t="n">
        <v>6.7</v>
      </c>
      <c r="Y46" t="n">
        <v>8.6</v>
      </c>
      <c r="Z46" t="n">
        <v>9.3</v>
      </c>
      <c r="AA46" t="n">
        <v>11.9</v>
      </c>
      <c r="AB46" t="n">
        <v>13</v>
      </c>
      <c r="AC46" t="n">
        <v>15.5</v>
      </c>
      <c r="AD46" t="n">
        <v>14.3</v>
      </c>
      <c r="AE46" t="n">
        <v>12.1</v>
      </c>
      <c r="AF46" t="n">
        <v>9.6</v>
      </c>
    </row>
    <row r="47">
      <c r="A47" t="s">
        <v>19</v>
      </c>
      <c r="B47" t="s">
        <v>364</v>
      </c>
      <c r="C47" t="s">
        <v>198</v>
      </c>
      <c r="D47" t="s">
        <v>365</v>
      </c>
      <c r="E47" t="s">
        <v>200</v>
      </c>
      <c r="F47" t="n">
        <v>55.7</v>
      </c>
      <c r="G47" t="n">
        <v>53.6</v>
      </c>
      <c r="H47" t="n">
        <v>53.1</v>
      </c>
      <c r="I47" t="n">
        <v>66.5</v>
      </c>
      <c r="J47" t="n">
        <v>76.5</v>
      </c>
      <c r="K47" t="n">
        <v>70.8</v>
      </c>
      <c r="L47" t="n">
        <v>80.3</v>
      </c>
      <c r="M47" t="n">
        <v>98.5</v>
      </c>
      <c r="N47" t="n">
        <v>96.1</v>
      </c>
      <c r="O47" t="n">
        <v>101.7</v>
      </c>
      <c r="P47" t="n">
        <v>107.3</v>
      </c>
      <c r="Q47" t="n">
        <v>119.9</v>
      </c>
      <c r="R47" t="n">
        <v>124.7</v>
      </c>
      <c r="S47" t="n">
        <v>146.1</v>
      </c>
      <c r="T47" t="n">
        <v>143.7</v>
      </c>
      <c r="U47" t="n">
        <v>124.9</v>
      </c>
      <c r="V47" t="n">
        <v>102.8</v>
      </c>
      <c r="W47" t="n">
        <v>112.4</v>
      </c>
      <c r="X47" t="n">
        <v>119.3</v>
      </c>
      <c r="Y47" t="n">
        <v>122.2</v>
      </c>
      <c r="Z47" t="n">
        <v>102.6</v>
      </c>
      <c r="AA47" t="n">
        <v>115.1</v>
      </c>
      <c r="AB47" t="n">
        <v>120</v>
      </c>
      <c r="AC47" t="n">
        <v>126.7</v>
      </c>
      <c r="AD47" t="n">
        <v>136.4</v>
      </c>
      <c r="AE47" t="n">
        <v>144.9</v>
      </c>
      <c r="AF47" t="n">
        <v>154.9</v>
      </c>
    </row>
    <row r="48">
      <c r="A48" t="s">
        <v>19</v>
      </c>
      <c r="B48" t="s">
        <v>366</v>
      </c>
      <c r="C48" t="s">
        <v>198</v>
      </c>
      <c r="D48" t="s">
        <v>367</v>
      </c>
      <c r="E48" t="s">
        <v>200</v>
      </c>
      <c r="F48" t="n">
        <v>881.5</v>
      </c>
      <c r="G48" t="n">
        <v>939.2</v>
      </c>
      <c r="H48" t="n">
        <v>1002.4</v>
      </c>
      <c r="I48" t="n">
        <v>1083.2</v>
      </c>
      <c r="J48" t="n">
        <v>1153.2</v>
      </c>
      <c r="K48" t="n">
        <v>1212.3</v>
      </c>
      <c r="L48" t="n">
        <v>1289.9</v>
      </c>
      <c r="M48" t="n">
        <v>1381.6</v>
      </c>
      <c r="N48" t="n">
        <v>1473.8</v>
      </c>
      <c r="O48" t="n">
        <v>1323.7</v>
      </c>
      <c r="P48" t="n">
        <v>1398.1</v>
      </c>
      <c r="Q48" t="n">
        <v>1357.5</v>
      </c>
      <c r="R48" t="n">
        <v>1475</v>
      </c>
      <c r="S48" t="n">
        <v>1582.3</v>
      </c>
      <c r="T48" t="n">
        <v>1748.4</v>
      </c>
      <c r="U48" t="n">
        <v>1751.2</v>
      </c>
      <c r="V48" t="n">
        <v>1785.6</v>
      </c>
      <c r="W48" t="n">
        <v>1788.9</v>
      </c>
      <c r="X48" t="n">
        <v>1856.8</v>
      </c>
      <c r="Y48" t="n">
        <v>1882.1</v>
      </c>
      <c r="Z48" t="n">
        <v>1957.9</v>
      </c>
      <c r="AA48" t="n">
        <v>2044.7</v>
      </c>
      <c r="AB48" t="n">
        <v>2149</v>
      </c>
      <c r="AC48" t="n">
        <v>2246.5</v>
      </c>
      <c r="AD48" t="n">
        <v>2383</v>
      </c>
      <c r="AE48" t="n">
        <v>2466.8</v>
      </c>
      <c r="AF48" t="n">
        <v>2660</v>
      </c>
    </row>
    <row r="49">
      <c r="A49" t="s">
        <v>19</v>
      </c>
      <c r="B49" t="s">
        <v>368</v>
      </c>
      <c r="C49" t="s">
        <v>198</v>
      </c>
      <c r="D49" t="s">
        <v>369</v>
      </c>
      <c r="E49" t="s">
        <v>200</v>
      </c>
      <c r="F49" t="n">
        <v>762.6</v>
      </c>
      <c r="G49" t="n">
        <v>819.9</v>
      </c>
      <c r="H49" t="n">
        <v>881.1</v>
      </c>
      <c r="I49" t="n">
        <v>945.9</v>
      </c>
      <c r="J49" t="n">
        <v>1003.2</v>
      </c>
      <c r="K49" t="n">
        <v>1064.9</v>
      </c>
      <c r="L49" t="n">
        <v>1129.4</v>
      </c>
      <c r="M49" t="n">
        <v>1198.6</v>
      </c>
      <c r="N49" t="n">
        <v>1285.8</v>
      </c>
      <c r="O49" t="n">
        <v>1123.2</v>
      </c>
      <c r="P49" t="n">
        <v>1184.4</v>
      </c>
      <c r="Q49" t="n">
        <v>1123.2</v>
      </c>
      <c r="R49" t="n">
        <v>1221.2</v>
      </c>
      <c r="S49" t="n">
        <v>1297.6</v>
      </c>
      <c r="T49" t="n">
        <v>1456.5</v>
      </c>
      <c r="U49" t="n">
        <v>1476.1</v>
      </c>
      <c r="V49" t="n">
        <v>1530.3</v>
      </c>
      <c r="W49" t="n">
        <v>1520.6</v>
      </c>
      <c r="X49" t="n">
        <v>1578.4</v>
      </c>
      <c r="Y49" t="n">
        <v>1594.1</v>
      </c>
      <c r="Z49" t="n">
        <v>1682.5</v>
      </c>
      <c r="AA49" t="n">
        <v>1745</v>
      </c>
      <c r="AB49" t="n">
        <v>1832.4</v>
      </c>
      <c r="AC49" t="n">
        <v>1909.3</v>
      </c>
      <c r="AD49" t="n">
        <v>2022.7</v>
      </c>
      <c r="AE49" t="n">
        <v>2087.6</v>
      </c>
      <c r="AF49" t="n">
        <v>2256.6</v>
      </c>
    </row>
    <row r="50">
      <c r="A50" t="s">
        <v>19</v>
      </c>
      <c r="B50" t="s">
        <v>370</v>
      </c>
      <c r="C50" t="s">
        <v>198</v>
      </c>
      <c r="D50" t="s">
        <v>371</v>
      </c>
      <c r="E50" t="s">
        <v>200</v>
      </c>
      <c r="F50" t="n">
        <v>63.5</v>
      </c>
      <c r="G50" t="n">
        <v>66</v>
      </c>
      <c r="H50" t="n">
        <v>68.6</v>
      </c>
      <c r="I50" t="n">
        <v>71.3</v>
      </c>
      <c r="J50" t="n">
        <v>73.8</v>
      </c>
      <c r="K50" t="n">
        <v>77</v>
      </c>
      <c r="L50" t="n">
        <v>80.6</v>
      </c>
      <c r="M50" t="n">
        <v>85</v>
      </c>
      <c r="N50" t="n">
        <v>91</v>
      </c>
      <c r="O50" t="n">
        <v>98.6</v>
      </c>
      <c r="P50" t="n">
        <v>106.4</v>
      </c>
      <c r="Q50" t="n">
        <v>114.2</v>
      </c>
      <c r="R50" t="n">
        <v>128.8</v>
      </c>
      <c r="S50" t="n">
        <v>138.1</v>
      </c>
      <c r="T50" t="n">
        <v>148.2</v>
      </c>
      <c r="U50" t="n">
        <v>150.2</v>
      </c>
      <c r="V50" t="n">
        <v>152.7</v>
      </c>
      <c r="W50" t="n">
        <v>156.7</v>
      </c>
      <c r="X50" t="n">
        <v>158.3</v>
      </c>
      <c r="Y50" t="n">
        <v>165.9</v>
      </c>
      <c r="Z50" t="n">
        <v>172</v>
      </c>
      <c r="AA50" t="n">
        <v>184.6</v>
      </c>
      <c r="AB50" t="n">
        <v>196.6</v>
      </c>
      <c r="AC50" t="n">
        <v>210.5</v>
      </c>
      <c r="AD50" t="n">
        <v>223.9</v>
      </c>
      <c r="AE50" t="n">
        <v>234.3</v>
      </c>
      <c r="AF50" t="n">
        <v>248.6</v>
      </c>
    </row>
    <row r="51">
      <c r="A51" t="s">
        <v>19</v>
      </c>
      <c r="B51" t="s">
        <v>372</v>
      </c>
      <c r="C51" t="s">
        <v>198</v>
      </c>
      <c r="D51" t="s">
        <v>373</v>
      </c>
      <c r="E51" t="s">
        <v>200</v>
      </c>
      <c r="F51" t="n">
        <v>63.5</v>
      </c>
      <c r="G51" t="n">
        <v>66</v>
      </c>
      <c r="H51" t="n">
        <v>68.6</v>
      </c>
      <c r="I51" t="n">
        <v>71.3</v>
      </c>
      <c r="J51" t="n">
        <v>73.8</v>
      </c>
      <c r="K51" t="n">
        <v>77</v>
      </c>
      <c r="L51" t="n">
        <v>80.6</v>
      </c>
      <c r="M51" t="n">
        <v>84.7</v>
      </c>
      <c r="N51" t="n">
        <v>90.8</v>
      </c>
      <c r="O51" t="n">
        <v>98.4</v>
      </c>
      <c r="P51" t="n">
        <v>104.5</v>
      </c>
      <c r="Q51" t="n">
        <v>114.2</v>
      </c>
      <c r="R51" t="n">
        <v>128.8</v>
      </c>
      <c r="S51" t="n">
        <v>138.1</v>
      </c>
      <c r="T51" t="n">
        <v>148.2</v>
      </c>
      <c r="U51" t="n">
        <v>150.1</v>
      </c>
      <c r="V51" t="n">
        <v>152.5</v>
      </c>
      <c r="W51" t="n">
        <v>156.5</v>
      </c>
      <c r="X51" t="n">
        <v>158</v>
      </c>
      <c r="Y51" t="n">
        <v>161.3</v>
      </c>
      <c r="Z51" t="n">
        <v>171.9</v>
      </c>
      <c r="AA51" t="n">
        <v>176.8</v>
      </c>
      <c r="AB51" t="n">
        <v>185</v>
      </c>
      <c r="AC51" t="n">
        <v>193</v>
      </c>
      <c r="AD51" t="n">
        <v>209.4</v>
      </c>
      <c r="AE51" t="n">
        <v>223.2</v>
      </c>
      <c r="AF51" t="n">
        <v>233.4</v>
      </c>
    </row>
    <row r="52">
      <c r="A52" t="s">
        <v>19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</v>
      </c>
      <c r="N52" t="n">
        <v>0.2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0.2</v>
      </c>
      <c r="W52" t="n">
        <v>0.2</v>
      </c>
      <c r="X52" t="n">
        <v>0.3</v>
      </c>
      <c r="Y52" t="n">
        <v>0.2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19</v>
      </c>
      <c r="B53" t="s">
        <v>376</v>
      </c>
      <c r="C53" t="s">
        <v>198</v>
      </c>
      <c r="D53" t="s">
        <v>377</v>
      </c>
      <c r="E53" t="s">
        <v>200</v>
      </c>
      <c r="F53" t="n">
        <v>48.2</v>
      </c>
      <c r="G53" t="n">
        <v>48.8</v>
      </c>
      <c r="H53" t="n">
        <v>52.9</v>
      </c>
      <c r="I53" t="n">
        <v>54.3</v>
      </c>
      <c r="J53" t="n">
        <v>55.4</v>
      </c>
      <c r="K53" t="n">
        <v>57.1</v>
      </c>
      <c r="L53" t="n">
        <v>55.7</v>
      </c>
      <c r="M53" t="n">
        <v>39.7</v>
      </c>
      <c r="N53" t="n">
        <v>38.4</v>
      </c>
      <c r="O53" t="n">
        <v>36.6</v>
      </c>
      <c r="P53" t="n">
        <v>42.7</v>
      </c>
      <c r="Q53" t="n">
        <v>40.2</v>
      </c>
      <c r="R53" t="n">
        <v>42.2</v>
      </c>
      <c r="S53" t="n">
        <v>42.7</v>
      </c>
      <c r="T53" t="n">
        <v>49.1</v>
      </c>
      <c r="U53" t="n">
        <v>47</v>
      </c>
      <c r="V53" t="n">
        <v>49.5</v>
      </c>
      <c r="W53" t="n">
        <v>50.2</v>
      </c>
      <c r="X53" t="n">
        <v>43.1</v>
      </c>
      <c r="Y53" t="n">
        <v>41</v>
      </c>
      <c r="Z53" t="n">
        <v>43.6</v>
      </c>
      <c r="AA53" t="n">
        <v>46.5</v>
      </c>
      <c r="AB53" t="n">
        <v>50.1</v>
      </c>
      <c r="AC53" t="n">
        <v>52</v>
      </c>
      <c r="AD53" t="n">
        <v>60.1</v>
      </c>
      <c r="AE53" t="n">
        <v>38.8</v>
      </c>
      <c r="AF53" t="n">
        <v>33.7</v>
      </c>
    </row>
    <row r="54">
      <c r="A54" t="s">
        <v>19</v>
      </c>
      <c r="B54" t="s">
        <v>378</v>
      </c>
      <c r="C54" t="s">
        <v>198</v>
      </c>
      <c r="D54" t="s">
        <v>379</v>
      </c>
      <c r="E54" t="s">
        <v>200</v>
      </c>
      <c r="F54" t="n">
        <v>55</v>
      </c>
      <c r="G54" t="n">
        <v>55.9</v>
      </c>
      <c r="H54" t="n">
        <v>60.2</v>
      </c>
      <c r="I54" t="n">
        <v>61.9</v>
      </c>
      <c r="J54" t="n">
        <v>63.9</v>
      </c>
      <c r="K54" t="n">
        <v>66.6</v>
      </c>
      <c r="L54" t="n">
        <v>66.5</v>
      </c>
      <c r="M54" t="n">
        <v>51.8</v>
      </c>
      <c r="N54" t="n">
        <v>51.5</v>
      </c>
      <c r="O54" t="n">
        <v>50.8</v>
      </c>
      <c r="P54" t="n">
        <v>56.2</v>
      </c>
      <c r="Q54" t="n">
        <v>53.1</v>
      </c>
      <c r="R54" t="n">
        <v>54.9</v>
      </c>
      <c r="S54" t="n">
        <v>59.9</v>
      </c>
      <c r="T54" t="n">
        <v>72.5</v>
      </c>
      <c r="U54" t="n">
        <v>72.9</v>
      </c>
      <c r="V54" t="n">
        <v>79</v>
      </c>
      <c r="W54" t="n">
        <v>70.2</v>
      </c>
      <c r="X54" t="n">
        <v>53.5</v>
      </c>
      <c r="Y54" t="n">
        <v>52.6</v>
      </c>
      <c r="Z54" t="n">
        <v>56.5</v>
      </c>
      <c r="AA54" t="n">
        <v>55.2</v>
      </c>
      <c r="AB54" t="n">
        <v>57.8</v>
      </c>
      <c r="AC54" t="n">
        <v>60.5</v>
      </c>
      <c r="AD54" t="n">
        <v>67.2</v>
      </c>
      <c r="AE54" t="n">
        <v>44.9</v>
      </c>
      <c r="AF54" t="n">
        <v>42.9</v>
      </c>
    </row>
    <row r="55">
      <c r="A55" t="s">
        <v>19</v>
      </c>
      <c r="B55" t="s">
        <v>380</v>
      </c>
      <c r="C55" t="s">
        <v>198</v>
      </c>
      <c r="D55" t="s">
        <v>381</v>
      </c>
      <c r="E55" t="s">
        <v>200</v>
      </c>
      <c r="F55" t="n">
        <v>6.8</v>
      </c>
      <c r="G55" t="n">
        <v>7.1</v>
      </c>
      <c r="H55" t="n">
        <v>7.3</v>
      </c>
      <c r="I55" t="n">
        <v>7.6</v>
      </c>
      <c r="J55" t="n">
        <v>8.5</v>
      </c>
      <c r="K55" t="n">
        <v>9.5</v>
      </c>
      <c r="L55" t="n">
        <v>10.8</v>
      </c>
      <c r="M55" t="n">
        <v>12.1</v>
      </c>
      <c r="N55" t="n">
        <v>13.1</v>
      </c>
      <c r="O55" t="n">
        <v>14.2</v>
      </c>
      <c r="P55" t="n">
        <v>13.5</v>
      </c>
      <c r="Q55" t="n">
        <v>12.9</v>
      </c>
      <c r="R55" t="n">
        <v>12.7</v>
      </c>
      <c r="S55" t="n">
        <v>17.2</v>
      </c>
      <c r="T55" t="n">
        <v>23.4</v>
      </c>
      <c r="U55" t="n">
        <v>25.9</v>
      </c>
      <c r="V55" t="n">
        <v>29.5</v>
      </c>
      <c r="W55" t="n">
        <v>20</v>
      </c>
      <c r="X55" t="n">
        <v>10.4</v>
      </c>
      <c r="Y55" t="n">
        <v>11.6</v>
      </c>
      <c r="Z55" t="n">
        <v>12.9</v>
      </c>
      <c r="AA55" t="n">
        <v>8.7</v>
      </c>
      <c r="AB55" t="n">
        <v>7.7</v>
      </c>
      <c r="AC55" t="n">
        <v>8.5</v>
      </c>
      <c r="AD55" t="n">
        <v>7.1</v>
      </c>
      <c r="AE55" t="n">
        <v>6.1</v>
      </c>
      <c r="AF55" t="n">
        <v>9.2</v>
      </c>
    </row>
    <row r="56">
      <c r="A56" t="s">
        <v>19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19</v>
      </c>
      <c r="B57" t="s">
        <v>384</v>
      </c>
      <c r="C57" t="s">
        <v>198</v>
      </c>
      <c r="D57" t="s">
        <v>385</v>
      </c>
      <c r="E57" t="s">
        <v>200</v>
      </c>
      <c r="F57" t="n">
        <v>2585.3</v>
      </c>
      <c r="G57" t="n">
        <v>2789.6</v>
      </c>
      <c r="H57" t="n">
        <v>3009.1</v>
      </c>
      <c r="I57" t="n">
        <v>3210.2</v>
      </c>
      <c r="J57" t="n">
        <v>3434.9</v>
      </c>
      <c r="K57" t="n">
        <v>3668.3</v>
      </c>
      <c r="L57" t="n">
        <v>3977.9</v>
      </c>
      <c r="M57" t="n">
        <v>4204.8</v>
      </c>
      <c r="N57" t="n">
        <v>4457.4</v>
      </c>
      <c r="O57" t="n">
        <v>4458.6</v>
      </c>
      <c r="P57" t="n">
        <v>4880.6</v>
      </c>
      <c r="Q57" t="n">
        <v>5447.2</v>
      </c>
      <c r="R57" t="n">
        <v>6013.4</v>
      </c>
      <c r="S57" t="n">
        <v>6274.1</v>
      </c>
      <c r="T57" t="n">
        <v>6684.9</v>
      </c>
      <c r="U57" t="n">
        <v>6783.6</v>
      </c>
      <c r="V57" t="n">
        <v>7335.6</v>
      </c>
      <c r="W57" t="n">
        <v>8075.2</v>
      </c>
      <c r="X57" t="n">
        <v>8815.5</v>
      </c>
      <c r="Y57" t="n">
        <v>8981.2</v>
      </c>
      <c r="Z57" t="n">
        <v>9301.2</v>
      </c>
      <c r="AA57" t="n">
        <v>9716</v>
      </c>
      <c r="AB57" t="n">
        <v>10214.4</v>
      </c>
      <c r="AC57" t="n">
        <v>10509.3</v>
      </c>
      <c r="AD57" t="n">
        <v>11151.7</v>
      </c>
      <c r="AE57" t="n">
        <v>10250.3</v>
      </c>
      <c r="AF57" t="n">
        <v>11678.8</v>
      </c>
    </row>
    <row r="58">
      <c r="A58" t="s">
        <v>19</v>
      </c>
      <c r="B58" t="s">
        <v>386</v>
      </c>
      <c r="C58" t="s">
        <v>198</v>
      </c>
      <c r="D58" t="s">
        <v>387</v>
      </c>
      <c r="E58" t="s">
        <v>200</v>
      </c>
      <c r="F58" t="n">
        <v>2585.3</v>
      </c>
      <c r="G58" t="n">
        <v>2789.6</v>
      </c>
      <c r="H58" t="n">
        <v>3009.1</v>
      </c>
      <c r="I58" t="n">
        <v>3210.2</v>
      </c>
      <c r="J58" t="n">
        <v>3434.9</v>
      </c>
      <c r="K58" t="n">
        <v>3668.3</v>
      </c>
      <c r="L58" t="n">
        <v>3977.9</v>
      </c>
      <c r="M58" t="n">
        <v>4204.8</v>
      </c>
      <c r="N58" t="n">
        <v>4455.1</v>
      </c>
      <c r="O58" t="n">
        <v>4458.6</v>
      </c>
      <c r="P58" t="n">
        <v>4880.6</v>
      </c>
      <c r="Q58" t="n">
        <v>5447.2</v>
      </c>
      <c r="R58" t="n">
        <v>6013.4</v>
      </c>
      <c r="S58" t="n">
        <v>6271.9</v>
      </c>
      <c r="T58" t="n">
        <v>6684.9</v>
      </c>
      <c r="U58" t="n">
        <v>6783.6</v>
      </c>
      <c r="V58" t="n">
        <v>7335.6</v>
      </c>
      <c r="W58" t="n">
        <v>8075.2</v>
      </c>
      <c r="X58" t="n">
        <v>8815.5</v>
      </c>
      <c r="Y58" t="n">
        <v>8981.2</v>
      </c>
      <c r="Z58" t="n">
        <v>9301.2</v>
      </c>
      <c r="AA58" t="n">
        <v>9716</v>
      </c>
      <c r="AB58" t="n">
        <v>10214.4</v>
      </c>
      <c r="AC58" t="n">
        <v>10509.3</v>
      </c>
      <c r="AD58" t="n">
        <v>11151.7</v>
      </c>
      <c r="AE58" t="n">
        <v>10250.3</v>
      </c>
      <c r="AF58" t="n">
        <v>11678.8</v>
      </c>
    </row>
    <row r="59">
      <c r="A59" t="s">
        <v>19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21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21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21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21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21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21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21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21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21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21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21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21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21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21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21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21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21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21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21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21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21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21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21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21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21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21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21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21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21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21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21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21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21</v>
      </c>
      <c r="B35" t="s">
        <v>340</v>
      </c>
      <c r="C35" t="s">
        <v>198</v>
      </c>
      <c r="D35" t="s">
        <v>341</v>
      </c>
      <c r="E35" t="s">
        <v>200</v>
      </c>
      <c r="F35" t="n">
        <v>78.5</v>
      </c>
      <c r="G35" t="n">
        <v>74.6</v>
      </c>
      <c r="H35" t="n">
        <v>88.4</v>
      </c>
      <c r="I35" t="n">
        <v>79.4</v>
      </c>
      <c r="J35" t="n">
        <v>83.3</v>
      </c>
      <c r="K35" t="n">
        <v>91.6</v>
      </c>
      <c r="L35" t="n">
        <v>102.6</v>
      </c>
      <c r="M35" t="n">
        <v>94.8</v>
      </c>
      <c r="N35" t="n">
        <v>108.6</v>
      </c>
      <c r="O35" t="n">
        <v>133.4</v>
      </c>
      <c r="P35" t="n">
        <v>122.8</v>
      </c>
      <c r="Q35" t="n">
        <v>122.7</v>
      </c>
      <c r="R35" t="n">
        <v>131.4</v>
      </c>
      <c r="S35" t="n">
        <v>157.9</v>
      </c>
      <c r="T35" t="n">
        <v>132.2</v>
      </c>
      <c r="U35" t="n">
        <v>147.8</v>
      </c>
      <c r="V35" t="n">
        <v>177.6</v>
      </c>
      <c r="W35" t="n">
        <v>186.5</v>
      </c>
      <c r="X35" t="n">
        <v>163.1</v>
      </c>
      <c r="Y35" t="n">
        <v>150.2</v>
      </c>
      <c r="Z35" t="n">
        <v>151.7</v>
      </c>
      <c r="AA35" t="n">
        <v>156.7</v>
      </c>
      <c r="AB35" t="n">
        <v>161.1</v>
      </c>
      <c r="AC35" t="n">
        <v>167.5</v>
      </c>
      <c r="AD35" t="n">
        <v>169.5</v>
      </c>
      <c r="AE35" t="n">
        <v>158.5</v>
      </c>
      <c r="AF35" t="n">
        <v>165.1</v>
      </c>
    </row>
    <row r="36">
      <c r="A36" t="s">
        <v>21</v>
      </c>
      <c r="B36" t="s">
        <v>342</v>
      </c>
      <c r="C36" t="s">
        <v>198</v>
      </c>
      <c r="D36" t="s">
        <v>343</v>
      </c>
      <c r="E36" t="s">
        <v>200</v>
      </c>
      <c r="F36" t="n">
        <v>78.4</v>
      </c>
      <c r="G36" t="n">
        <v>74.6</v>
      </c>
      <c r="H36" t="n">
        <v>88.3</v>
      </c>
      <c r="I36" t="n">
        <v>79.5</v>
      </c>
      <c r="J36" t="n">
        <v>83.1</v>
      </c>
      <c r="K36" t="n">
        <v>91.6</v>
      </c>
      <c r="L36" t="n">
        <v>102.5</v>
      </c>
      <c r="M36" t="n">
        <v>94.9</v>
      </c>
      <c r="N36" t="n">
        <v>107.5</v>
      </c>
      <c r="O36" t="n">
        <v>133.7</v>
      </c>
      <c r="P36" t="n">
        <v>122.8</v>
      </c>
      <c r="Q36" t="n">
        <v>122.7</v>
      </c>
      <c r="R36" t="n">
        <v>131.4</v>
      </c>
      <c r="S36" t="n">
        <v>156.3</v>
      </c>
      <c r="T36" t="n">
        <v>132.2</v>
      </c>
      <c r="U36" t="n">
        <v>147.8</v>
      </c>
      <c r="V36" t="n">
        <v>177.6</v>
      </c>
      <c r="W36" t="n">
        <v>186.5</v>
      </c>
      <c r="X36" t="n">
        <v>163.1</v>
      </c>
      <c r="Y36" t="n">
        <v>150.3</v>
      </c>
      <c r="Z36" t="n">
        <v>151.7</v>
      </c>
      <c r="AA36" t="n">
        <v>156.7</v>
      </c>
      <c r="AB36" t="n">
        <v>161.9</v>
      </c>
      <c r="AC36" t="n">
        <v>167.5</v>
      </c>
      <c r="AD36" t="n">
        <v>167.8</v>
      </c>
      <c r="AE36" t="n">
        <v>158.6</v>
      </c>
      <c r="AF36" t="n">
        <v>170.1</v>
      </c>
    </row>
    <row r="37">
      <c r="A37" t="s">
        <v>21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21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21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21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21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21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21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21</v>
      </c>
      <c r="B44" t="s">
        <v>358</v>
      </c>
      <c r="C44" t="s">
        <v>198</v>
      </c>
      <c r="D44" t="s">
        <v>359</v>
      </c>
      <c r="E44" t="s">
        <v>200</v>
      </c>
      <c r="F44" t="n">
        <v>200.7</v>
      </c>
      <c r="G44" t="n">
        <v>196.2</v>
      </c>
      <c r="H44" t="n">
        <v>210</v>
      </c>
      <c r="I44" t="n">
        <v>228</v>
      </c>
      <c r="J44" t="n">
        <v>207.4</v>
      </c>
      <c r="K44" t="n">
        <v>216.5</v>
      </c>
      <c r="L44" t="n">
        <v>235</v>
      </c>
      <c r="M44" t="n">
        <v>224.8</v>
      </c>
      <c r="N44" t="n">
        <v>252.2</v>
      </c>
      <c r="O44" t="n">
        <v>272.3</v>
      </c>
      <c r="P44" t="n">
        <v>263.1</v>
      </c>
      <c r="Q44" t="n">
        <v>259.8</v>
      </c>
      <c r="R44" t="n">
        <v>278.9</v>
      </c>
      <c r="S44" t="n">
        <v>295.5</v>
      </c>
      <c r="T44" t="n">
        <v>278</v>
      </c>
      <c r="U44" t="n">
        <v>303.5</v>
      </c>
      <c r="V44" t="n">
        <v>321.1</v>
      </c>
      <c r="W44" t="n">
        <v>328.8</v>
      </c>
      <c r="X44" t="n">
        <v>315.4</v>
      </c>
      <c r="Y44" t="n">
        <v>307.5</v>
      </c>
      <c r="Z44" t="n">
        <v>307.9</v>
      </c>
      <c r="AA44" t="n">
        <v>318.7</v>
      </c>
      <c r="AB44" t="n">
        <v>332.7</v>
      </c>
      <c r="AC44" t="n">
        <v>343.9</v>
      </c>
      <c r="AD44" t="n">
        <v>347.1</v>
      </c>
      <c r="AE44" t="n">
        <v>304.4</v>
      </c>
      <c r="AF44" t="n">
        <v>321</v>
      </c>
    </row>
    <row r="45">
      <c r="A45" t="s">
        <v>21</v>
      </c>
      <c r="B45" t="s">
        <v>360</v>
      </c>
      <c r="C45" t="s">
        <v>198</v>
      </c>
      <c r="D45" t="s">
        <v>361</v>
      </c>
      <c r="E45" t="s">
        <v>200</v>
      </c>
      <c r="F45" t="n">
        <v>200.7</v>
      </c>
      <c r="G45" t="n">
        <v>196.2</v>
      </c>
      <c r="H45" t="n">
        <v>210</v>
      </c>
      <c r="I45" t="n">
        <v>228</v>
      </c>
      <c r="J45" t="n">
        <v>207.4</v>
      </c>
      <c r="K45" t="n">
        <v>216.5</v>
      </c>
      <c r="L45" t="n">
        <v>235</v>
      </c>
      <c r="M45" t="n">
        <v>224.8</v>
      </c>
      <c r="N45" t="n">
        <v>252.3</v>
      </c>
      <c r="O45" t="n">
        <v>272.3</v>
      </c>
      <c r="P45" t="n">
        <v>263.1</v>
      </c>
      <c r="Q45" t="n">
        <v>259.8</v>
      </c>
      <c r="R45" t="n">
        <v>278.9</v>
      </c>
      <c r="S45" t="n">
        <v>295.5</v>
      </c>
      <c r="T45" t="n">
        <v>278</v>
      </c>
      <c r="U45" t="n">
        <v>303.5</v>
      </c>
      <c r="V45" t="n">
        <v>321.1</v>
      </c>
      <c r="W45" t="n">
        <v>328.8</v>
      </c>
      <c r="X45" t="n">
        <v>315.5</v>
      </c>
      <c r="Y45" t="n">
        <v>307.5</v>
      </c>
      <c r="Z45" t="n">
        <v>307.9</v>
      </c>
      <c r="AA45" t="n">
        <v>318.6</v>
      </c>
      <c r="AB45" t="n">
        <v>332.7</v>
      </c>
      <c r="AC45" t="n">
        <v>343.9</v>
      </c>
      <c r="AD45" t="n">
        <v>347.1</v>
      </c>
      <c r="AE45" t="n">
        <v>304.4</v>
      </c>
      <c r="AF45" t="n">
        <v>321</v>
      </c>
    </row>
    <row r="46">
      <c r="A46" t="s">
        <v>21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21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21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21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21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21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21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21</v>
      </c>
      <c r="B53" t="s">
        <v>376</v>
      </c>
      <c r="C53" t="s">
        <v>198</v>
      </c>
      <c r="D53" t="s">
        <v>377</v>
      </c>
      <c r="E53" t="s">
        <v>200</v>
      </c>
      <c r="F53" t="n">
        <v>122.2</v>
      </c>
      <c r="G53" t="n">
        <v>121.6</v>
      </c>
      <c r="H53" t="n">
        <v>122</v>
      </c>
      <c r="I53" t="n">
        <v>150.1</v>
      </c>
      <c r="J53" t="n">
        <v>123</v>
      </c>
      <c r="K53" t="n">
        <v>125.2</v>
      </c>
      <c r="L53" t="n">
        <v>133</v>
      </c>
      <c r="M53" t="n">
        <v>130.2</v>
      </c>
      <c r="N53" t="n">
        <v>143.6</v>
      </c>
      <c r="O53" t="n">
        <v>138.2</v>
      </c>
      <c r="P53" t="n">
        <v>140.2</v>
      </c>
      <c r="Q53" t="n">
        <v>138</v>
      </c>
      <c r="R53" t="n">
        <v>147.4</v>
      </c>
      <c r="S53" t="n">
        <v>139.5</v>
      </c>
      <c r="T53" t="n">
        <v>145.9</v>
      </c>
      <c r="U53" t="n">
        <v>155.7</v>
      </c>
      <c r="V53" t="n">
        <v>143.5</v>
      </c>
      <c r="W53" t="n">
        <v>145.6</v>
      </c>
      <c r="X53" t="n">
        <v>152.4</v>
      </c>
      <c r="Y53" t="n">
        <v>157.1</v>
      </c>
      <c r="Z53" t="n">
        <v>156.3</v>
      </c>
      <c r="AA53" t="n">
        <v>162</v>
      </c>
      <c r="AB53" t="n">
        <v>172.2</v>
      </c>
      <c r="AC53" t="n">
        <v>174.5</v>
      </c>
      <c r="AD53" t="n">
        <v>177.2</v>
      </c>
      <c r="AE53" t="n">
        <v>145.9</v>
      </c>
      <c r="AF53" t="n">
        <v>155.8</v>
      </c>
    </row>
    <row r="54">
      <c r="A54" t="s">
        <v>21</v>
      </c>
      <c r="B54" t="s">
        <v>378</v>
      </c>
      <c r="C54" t="s">
        <v>198</v>
      </c>
      <c r="D54" t="s">
        <v>379</v>
      </c>
      <c r="E54" t="s">
        <v>200</v>
      </c>
      <c r="F54" t="n">
        <v>122.2</v>
      </c>
      <c r="G54" t="n">
        <v>121.5</v>
      </c>
      <c r="H54" t="n">
        <v>122</v>
      </c>
      <c r="I54" t="n">
        <v>150.1</v>
      </c>
      <c r="J54" t="n">
        <v>123</v>
      </c>
      <c r="K54" t="n">
        <v>125.3</v>
      </c>
      <c r="L54" t="n">
        <v>132.9</v>
      </c>
      <c r="M54" t="n">
        <v>130.2</v>
      </c>
      <c r="N54" t="n">
        <v>143.6</v>
      </c>
      <c r="O54" t="n">
        <v>138.2</v>
      </c>
      <c r="P54" t="n">
        <v>140.3</v>
      </c>
      <c r="Q54" t="n">
        <v>138</v>
      </c>
      <c r="R54" t="n">
        <v>147.3</v>
      </c>
      <c r="S54" t="n">
        <v>139.4</v>
      </c>
      <c r="T54" t="n">
        <v>145.8</v>
      </c>
      <c r="U54" t="n">
        <v>155.7</v>
      </c>
      <c r="V54" t="n">
        <v>143.5</v>
      </c>
      <c r="W54" t="n">
        <v>145.7</v>
      </c>
      <c r="X54" t="n">
        <v>152.4</v>
      </c>
      <c r="Y54" t="n">
        <v>157.2</v>
      </c>
      <c r="Z54" t="n">
        <v>156.2</v>
      </c>
      <c r="AA54" t="n">
        <v>162</v>
      </c>
      <c r="AB54" t="n">
        <v>172.2</v>
      </c>
      <c r="AC54" t="n">
        <v>174.6</v>
      </c>
      <c r="AD54" t="n">
        <v>177.2</v>
      </c>
      <c r="AE54" t="n">
        <v>145.9</v>
      </c>
      <c r="AF54" t="n">
        <v>155.9</v>
      </c>
    </row>
    <row r="55">
      <c r="A55" t="s">
        <v>21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21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21</v>
      </c>
      <c r="B57" t="s">
        <v>384</v>
      </c>
      <c r="C57" t="s">
        <v>198</v>
      </c>
      <c r="D57" t="s">
        <v>385</v>
      </c>
      <c r="E57" t="s">
        <v>200</v>
      </c>
      <c r="F57" t="n">
        <v>200.8</v>
      </c>
      <c r="G57" t="n">
        <v>196.3</v>
      </c>
      <c r="H57" t="n">
        <v>210</v>
      </c>
      <c r="I57" t="n">
        <v>228</v>
      </c>
      <c r="J57" t="n">
        <v>207.5</v>
      </c>
      <c r="K57" t="n">
        <v>216.5</v>
      </c>
      <c r="L57" t="n">
        <v>235.1</v>
      </c>
      <c r="M57" t="n">
        <v>224.8</v>
      </c>
      <c r="N57" t="n">
        <v>249.9</v>
      </c>
      <c r="O57" t="n">
        <v>272.2</v>
      </c>
      <c r="P57" t="n">
        <v>263</v>
      </c>
      <c r="Q57" t="n">
        <v>259.9</v>
      </c>
      <c r="R57" t="n">
        <v>278.9</v>
      </c>
      <c r="S57" t="n">
        <v>295.3</v>
      </c>
      <c r="T57" t="n">
        <v>277.9</v>
      </c>
      <c r="U57" t="n">
        <v>303.7</v>
      </c>
      <c r="V57" t="n">
        <v>321</v>
      </c>
      <c r="W57" t="n">
        <v>331.9</v>
      </c>
      <c r="X57" t="n">
        <v>315.4</v>
      </c>
      <c r="Y57" t="n">
        <v>307.4</v>
      </c>
      <c r="Z57" t="n">
        <v>307.9</v>
      </c>
      <c r="AA57" t="n">
        <v>318.7</v>
      </c>
      <c r="AB57" t="n">
        <v>332.9</v>
      </c>
      <c r="AC57" t="n">
        <v>344</v>
      </c>
      <c r="AD57" t="n">
        <v>347.5</v>
      </c>
      <c r="AE57" t="n">
        <v>304.3</v>
      </c>
      <c r="AF57" t="n">
        <v>321</v>
      </c>
    </row>
    <row r="58">
      <c r="A58" t="s">
        <v>21</v>
      </c>
      <c r="B58" t="s">
        <v>386</v>
      </c>
      <c r="C58" t="s">
        <v>198</v>
      </c>
      <c r="D58" t="s">
        <v>387</v>
      </c>
      <c r="E58" t="s">
        <v>200</v>
      </c>
      <c r="F58" t="n">
        <v>200.8</v>
      </c>
      <c r="G58" t="n">
        <v>196.3</v>
      </c>
      <c r="H58" t="n">
        <v>210</v>
      </c>
      <c r="I58" t="n">
        <v>228</v>
      </c>
      <c r="J58" t="n">
        <v>207.5</v>
      </c>
      <c r="K58" t="n">
        <v>216.5</v>
      </c>
      <c r="L58" t="n">
        <v>235.1</v>
      </c>
      <c r="M58" t="n">
        <v>224.8</v>
      </c>
      <c r="N58" t="n">
        <v>252.2</v>
      </c>
      <c r="O58" t="n">
        <v>272.2</v>
      </c>
      <c r="P58" t="n">
        <v>260.9</v>
      </c>
      <c r="Q58" t="n">
        <v>259.9</v>
      </c>
      <c r="R58" t="n">
        <v>278.9</v>
      </c>
      <c r="S58" t="n">
        <v>295.4</v>
      </c>
      <c r="T58" t="n">
        <v>277.9</v>
      </c>
      <c r="U58" t="n">
        <v>303.7</v>
      </c>
      <c r="V58" t="n">
        <v>321</v>
      </c>
      <c r="W58" t="n">
        <v>328.8</v>
      </c>
      <c r="X58" t="n">
        <v>315.4</v>
      </c>
      <c r="Y58" t="n">
        <v>307.4</v>
      </c>
      <c r="Z58" t="n">
        <v>307.9</v>
      </c>
      <c r="AA58" t="n">
        <v>318.7</v>
      </c>
      <c r="AB58" t="n">
        <v>332.9</v>
      </c>
      <c r="AC58" t="n">
        <v>344</v>
      </c>
      <c r="AD58" t="n">
        <v>347.5</v>
      </c>
      <c r="AE58" t="n">
        <v>304.3</v>
      </c>
      <c r="AF58" t="n">
        <v>321</v>
      </c>
    </row>
    <row r="59">
      <c r="A59" t="s">
        <v>21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23</v>
      </c>
      <c r="B2" t="s">
        <v>197</v>
      </c>
      <c r="C2" t="s">
        <v>198</v>
      </c>
      <c r="D2" t="s">
        <v>199</v>
      </c>
      <c r="E2" t="s">
        <v>200</v>
      </c>
      <c r="F2" t="n">
        <v>1397.9</v>
      </c>
      <c r="G2" t="n">
        <v>1534.9</v>
      </c>
      <c r="H2" t="n">
        <v>1744.2</v>
      </c>
      <c r="I2" t="n">
        <v>1605.7</v>
      </c>
      <c r="J2" t="n">
        <v>1630.1</v>
      </c>
      <c r="K2" t="n">
        <v>1550.5</v>
      </c>
      <c r="L2" t="n">
        <v>1556.8</v>
      </c>
      <c r="M2" t="n">
        <v>1532.8</v>
      </c>
      <c r="N2" t="n">
        <v>1506.3</v>
      </c>
      <c r="O2" t="n">
        <v>1547.1</v>
      </c>
      <c r="P2" t="n">
        <v>1659.9</v>
      </c>
      <c r="Q2" t="n">
        <v>1602.7</v>
      </c>
      <c r="R2" t="n">
        <v>1834.9</v>
      </c>
      <c r="S2" t="n">
        <v>2071.3</v>
      </c>
      <c r="T2" t="n">
        <v>2069</v>
      </c>
      <c r="U2" t="n">
        <v>2060.5</v>
      </c>
      <c r="V2" t="n">
        <v>2190.9</v>
      </c>
      <c r="W2" t="n">
        <v>2274.7</v>
      </c>
      <c r="X2" t="n">
        <v>2222.4</v>
      </c>
      <c r="Y2" t="n">
        <v>1938.6</v>
      </c>
      <c r="Z2" t="n">
        <v>1979.4</v>
      </c>
      <c r="AA2" t="n">
        <v>1889.6</v>
      </c>
      <c r="AB2" t="n">
        <v>2083.9</v>
      </c>
      <c r="AC2" t="n">
        <v>2255.5</v>
      </c>
      <c r="AD2" t="n">
        <v>2315.9</v>
      </c>
      <c r="AE2" t="n">
        <v>2448.6</v>
      </c>
      <c r="AF2" t="n">
        <v>3422.2</v>
      </c>
    </row>
    <row r="3">
      <c r="A3" t="s">
        <v>23</v>
      </c>
      <c r="B3" t="s">
        <v>276</v>
      </c>
      <c r="C3" t="s">
        <v>198</v>
      </c>
      <c r="D3" t="s">
        <v>277</v>
      </c>
      <c r="E3" t="s">
        <v>200</v>
      </c>
      <c r="F3" t="n">
        <v>154.5</v>
      </c>
      <c r="G3" t="n">
        <v>163.7</v>
      </c>
      <c r="H3" t="n">
        <v>164</v>
      </c>
      <c r="I3" t="n">
        <v>140</v>
      </c>
      <c r="J3" t="n">
        <v>159.2</v>
      </c>
      <c r="K3" t="n">
        <v>161.1</v>
      </c>
      <c r="L3" t="n">
        <v>218.7</v>
      </c>
      <c r="M3" t="n">
        <v>134.7</v>
      </c>
      <c r="N3" t="n">
        <v>139.9</v>
      </c>
      <c r="O3" t="n">
        <v>155.2</v>
      </c>
      <c r="P3" t="n">
        <v>197.7</v>
      </c>
      <c r="Q3" t="n">
        <v>212.4</v>
      </c>
      <c r="R3" t="n">
        <v>271.9</v>
      </c>
      <c r="S3" t="n">
        <v>310.6</v>
      </c>
      <c r="T3" t="n">
        <v>258.4</v>
      </c>
      <c r="U3" t="n">
        <v>288.4</v>
      </c>
      <c r="V3" t="n">
        <v>292.7</v>
      </c>
      <c r="W3" t="n">
        <v>250.5</v>
      </c>
      <c r="X3" t="n">
        <v>381.6</v>
      </c>
      <c r="Y3" t="n">
        <v>389.3</v>
      </c>
      <c r="Z3" t="n">
        <v>267</v>
      </c>
      <c r="AA3" t="n">
        <v>239.9</v>
      </c>
      <c r="AB3" t="n">
        <v>267.4</v>
      </c>
      <c r="AC3" t="n">
        <v>330.5</v>
      </c>
      <c r="AD3" t="n">
        <v>313.3</v>
      </c>
      <c r="AE3" t="n">
        <v>231.5</v>
      </c>
      <c r="AF3" t="n">
        <v>314.9</v>
      </c>
    </row>
    <row r="4">
      <c r="A4" t="s">
        <v>23</v>
      </c>
      <c r="B4" t="s">
        <v>278</v>
      </c>
      <c r="C4" t="s">
        <v>198</v>
      </c>
      <c r="D4" t="s">
        <v>279</v>
      </c>
      <c r="E4" t="s">
        <v>200</v>
      </c>
      <c r="F4" t="n">
        <v>5891.6</v>
      </c>
      <c r="G4" t="n">
        <v>6477.3</v>
      </c>
      <c r="H4" t="n">
        <v>6754.2</v>
      </c>
      <c r="I4" t="n">
        <v>6825.7</v>
      </c>
      <c r="J4" t="n">
        <v>6781.3</v>
      </c>
      <c r="K4" t="n">
        <v>8008.9</v>
      </c>
      <c r="L4" t="n">
        <v>8493</v>
      </c>
      <c r="M4" t="n">
        <v>7959.5</v>
      </c>
      <c r="N4" t="n">
        <v>8225.5</v>
      </c>
      <c r="O4" t="n">
        <v>8025.4</v>
      </c>
      <c r="P4" t="n">
        <v>8305.4</v>
      </c>
      <c r="Q4" t="n">
        <v>9766.3</v>
      </c>
      <c r="R4" t="n">
        <v>10231.4</v>
      </c>
      <c r="S4" t="n">
        <v>10711.6</v>
      </c>
      <c r="T4" t="n">
        <v>9852.2</v>
      </c>
      <c r="U4" t="n">
        <v>9678.1</v>
      </c>
      <c r="V4" t="n">
        <v>10693.9</v>
      </c>
      <c r="W4" t="n">
        <v>12259.2</v>
      </c>
      <c r="X4" t="n">
        <v>13574.9</v>
      </c>
      <c r="Y4" t="n">
        <v>13094.7</v>
      </c>
      <c r="Z4" t="n">
        <v>13498.9</v>
      </c>
      <c r="AA4" t="n">
        <v>14478.4</v>
      </c>
      <c r="AB4" t="n">
        <v>15621.8</v>
      </c>
      <c r="AC4" t="n">
        <v>16932.8</v>
      </c>
      <c r="AD4" t="n">
        <v>17741.9</v>
      </c>
      <c r="AE4" t="n">
        <v>16149.8</v>
      </c>
      <c r="AF4" t="n">
        <v>18728.1</v>
      </c>
    </row>
    <row r="5">
      <c r="A5" t="s">
        <v>23</v>
      </c>
      <c r="B5" t="s">
        <v>280</v>
      </c>
      <c r="C5" t="s">
        <v>198</v>
      </c>
      <c r="D5" t="s">
        <v>281</v>
      </c>
      <c r="E5" t="s">
        <v>200</v>
      </c>
      <c r="F5" t="n">
        <v>597.3</v>
      </c>
      <c r="G5" t="n">
        <v>619.3</v>
      </c>
      <c r="H5" t="n">
        <v>638.2</v>
      </c>
      <c r="I5" t="n">
        <v>626</v>
      </c>
      <c r="J5" t="n">
        <v>561.1</v>
      </c>
      <c r="K5" t="n">
        <v>622.2</v>
      </c>
      <c r="L5" t="n">
        <v>626.8</v>
      </c>
      <c r="M5" t="n">
        <v>631.4</v>
      </c>
      <c r="N5" t="n">
        <v>660.9</v>
      </c>
      <c r="O5" t="n">
        <v>778.2</v>
      </c>
      <c r="P5" t="n">
        <v>622</v>
      </c>
      <c r="Q5" t="n">
        <v>707.9</v>
      </c>
      <c r="R5" t="n">
        <v>668.4</v>
      </c>
      <c r="S5" t="n">
        <v>746.2</v>
      </c>
      <c r="T5" t="n">
        <v>706.8</v>
      </c>
      <c r="U5" t="n">
        <v>752.2</v>
      </c>
      <c r="V5" t="n">
        <v>767.1</v>
      </c>
      <c r="W5" t="n">
        <v>947</v>
      </c>
      <c r="X5" t="n">
        <v>887.7</v>
      </c>
      <c r="Y5" t="n">
        <v>1063</v>
      </c>
      <c r="Z5" t="n">
        <v>1066.4</v>
      </c>
      <c r="AA5" t="n">
        <v>1144.9</v>
      </c>
      <c r="AB5" t="n">
        <v>1076.8</v>
      </c>
      <c r="AC5" t="n">
        <v>1395.4</v>
      </c>
      <c r="AD5" t="n">
        <v>1301.2</v>
      </c>
      <c r="AE5" t="n">
        <v>1374.5</v>
      </c>
      <c r="AF5" t="n">
        <v>1468.7</v>
      </c>
    </row>
    <row r="6">
      <c r="A6" t="s">
        <v>23</v>
      </c>
      <c r="B6" t="s">
        <v>282</v>
      </c>
      <c r="C6" t="s">
        <v>198</v>
      </c>
      <c r="D6" t="s">
        <v>283</v>
      </c>
      <c r="E6" t="s">
        <v>200</v>
      </c>
      <c r="F6" t="n">
        <v>176.4</v>
      </c>
      <c r="G6" t="n">
        <v>184.1</v>
      </c>
      <c r="H6" t="n">
        <v>194.3</v>
      </c>
      <c r="I6" t="n">
        <v>237.5</v>
      </c>
      <c r="J6" t="n">
        <v>180.7</v>
      </c>
      <c r="K6" t="n">
        <v>208.6</v>
      </c>
      <c r="L6" t="n">
        <v>249.9</v>
      </c>
      <c r="M6" t="n">
        <v>203.7</v>
      </c>
      <c r="N6" t="n">
        <v>145.7</v>
      </c>
      <c r="O6" t="n">
        <v>134.4</v>
      </c>
      <c r="P6" t="n">
        <v>125.7</v>
      </c>
      <c r="Q6" t="n">
        <v>127.6</v>
      </c>
      <c r="R6" t="n">
        <v>127.5</v>
      </c>
      <c r="S6" t="n">
        <v>131.2</v>
      </c>
      <c r="T6" t="n">
        <v>103.4</v>
      </c>
      <c r="U6" t="n">
        <v>112.9</v>
      </c>
      <c r="V6" t="n">
        <v>130.7</v>
      </c>
      <c r="W6" t="n">
        <v>170.6</v>
      </c>
      <c r="X6" t="n">
        <v>141.5</v>
      </c>
      <c r="Y6" t="n">
        <v>139.9</v>
      </c>
      <c r="Z6" t="n">
        <v>162.7</v>
      </c>
      <c r="AA6" t="n">
        <v>167.1</v>
      </c>
      <c r="AB6" t="n">
        <v>180</v>
      </c>
      <c r="AC6" t="n">
        <v>165.3</v>
      </c>
      <c r="AD6" t="n">
        <v>147</v>
      </c>
      <c r="AE6" t="n">
        <v>127.2</v>
      </c>
      <c r="AF6" t="n">
        <v>152.5</v>
      </c>
    </row>
    <row r="7">
      <c r="A7" t="s">
        <v>23</v>
      </c>
      <c r="B7" t="s">
        <v>284</v>
      </c>
      <c r="C7" t="s">
        <v>198</v>
      </c>
      <c r="D7" t="s">
        <v>285</v>
      </c>
      <c r="E7" t="s">
        <v>200</v>
      </c>
      <c r="F7" t="n">
        <v>693.2</v>
      </c>
      <c r="G7" t="n">
        <v>878.2</v>
      </c>
      <c r="H7" t="n">
        <v>866.9</v>
      </c>
      <c r="I7" t="n">
        <v>874.9</v>
      </c>
      <c r="J7" t="n">
        <v>865.1</v>
      </c>
      <c r="K7" t="n">
        <v>1034.6</v>
      </c>
      <c r="L7" t="n">
        <v>1165.2</v>
      </c>
      <c r="M7" t="n">
        <v>1045.9</v>
      </c>
      <c r="N7" t="n">
        <v>979.6</v>
      </c>
      <c r="O7" t="n">
        <v>838.2</v>
      </c>
      <c r="P7" t="n">
        <v>755.3</v>
      </c>
      <c r="Q7" t="n">
        <v>937.4</v>
      </c>
      <c r="R7" t="n">
        <v>946.1</v>
      </c>
      <c r="S7" t="n">
        <v>819</v>
      </c>
      <c r="T7" t="n">
        <v>759.4</v>
      </c>
      <c r="U7" t="n">
        <v>695.2</v>
      </c>
      <c r="V7" t="n">
        <v>806.3</v>
      </c>
      <c r="W7" t="n">
        <v>961</v>
      </c>
      <c r="X7" t="n">
        <v>861.3</v>
      </c>
      <c r="Y7" t="n">
        <v>668.3</v>
      </c>
      <c r="Z7" t="n">
        <v>921.1</v>
      </c>
      <c r="AA7" t="n">
        <v>836.3</v>
      </c>
      <c r="AB7" t="n">
        <v>969.8</v>
      </c>
      <c r="AC7" t="n">
        <v>1046.2</v>
      </c>
      <c r="AD7" t="n">
        <v>1102</v>
      </c>
      <c r="AE7" t="n">
        <v>1257.8</v>
      </c>
      <c r="AF7" t="n">
        <v>1343.5</v>
      </c>
    </row>
    <row r="8">
      <c r="A8" t="s">
        <v>23</v>
      </c>
      <c r="B8" t="s">
        <v>286</v>
      </c>
      <c r="C8" t="s">
        <v>198</v>
      </c>
      <c r="D8" t="s">
        <v>287</v>
      </c>
      <c r="E8" t="s">
        <v>200</v>
      </c>
      <c r="F8" t="n">
        <v>100.4</v>
      </c>
      <c r="G8" t="n">
        <v>85</v>
      </c>
      <c r="H8" t="n">
        <v>82.3</v>
      </c>
      <c r="I8" t="n">
        <v>75.1</v>
      </c>
      <c r="J8" t="n">
        <v>135.6</v>
      </c>
      <c r="K8" t="n">
        <v>210.5</v>
      </c>
      <c r="L8" t="n">
        <v>89.1</v>
      </c>
      <c r="M8" t="n">
        <v>77.5</v>
      </c>
      <c r="N8" t="n">
        <v>176</v>
      </c>
      <c r="O8" t="n">
        <v>198.1</v>
      </c>
      <c r="P8" t="n">
        <v>200.2</v>
      </c>
      <c r="Q8" t="n">
        <v>102.7</v>
      </c>
      <c r="R8" t="n">
        <v>319.8</v>
      </c>
      <c r="S8" t="n">
        <v>238.2</v>
      </c>
      <c r="T8" t="n">
        <v>160.4</v>
      </c>
      <c r="U8" t="n">
        <v>163.6</v>
      </c>
      <c r="V8" t="n">
        <v>189.9</v>
      </c>
      <c r="W8" t="n">
        <v>120.8</v>
      </c>
      <c r="X8" t="n">
        <v>149.9</v>
      </c>
      <c r="Y8" t="n">
        <v>142.9</v>
      </c>
      <c r="Z8" t="n">
        <v>183.2</v>
      </c>
      <c r="AA8" t="n">
        <v>167.5</v>
      </c>
      <c r="AB8" t="n">
        <v>227</v>
      </c>
      <c r="AC8" t="n">
        <v>244.2</v>
      </c>
      <c r="AD8" t="n">
        <v>199.9</v>
      </c>
      <c r="AE8" t="n">
        <v>320.6</v>
      </c>
      <c r="AF8" t="n">
        <v>418.7</v>
      </c>
    </row>
    <row r="9">
      <c r="A9" t="s">
        <v>23</v>
      </c>
      <c r="B9" t="s">
        <v>288</v>
      </c>
      <c r="C9" t="s">
        <v>198</v>
      </c>
      <c r="D9" t="s">
        <v>289</v>
      </c>
      <c r="E9" t="s">
        <v>200</v>
      </c>
      <c r="F9" t="n">
        <v>221</v>
      </c>
      <c r="G9" t="n">
        <v>305.5</v>
      </c>
      <c r="H9" t="n">
        <v>350.7</v>
      </c>
      <c r="I9" t="n">
        <v>306.5</v>
      </c>
      <c r="J9" t="n">
        <v>378.3</v>
      </c>
      <c r="K9" t="n">
        <v>391</v>
      </c>
      <c r="L9" t="n">
        <v>404.6</v>
      </c>
      <c r="M9" t="n">
        <v>296.5</v>
      </c>
      <c r="N9" t="n">
        <v>358.5</v>
      </c>
      <c r="O9" t="n">
        <v>393.9</v>
      </c>
      <c r="P9" t="n">
        <v>358.5</v>
      </c>
      <c r="Q9" t="n">
        <v>439.2</v>
      </c>
      <c r="R9" t="n">
        <v>577.2</v>
      </c>
      <c r="S9" t="n">
        <v>712.5</v>
      </c>
      <c r="T9" t="n">
        <v>534.2</v>
      </c>
      <c r="U9" t="n">
        <v>575.5</v>
      </c>
      <c r="V9" t="n">
        <v>675.8</v>
      </c>
      <c r="W9" t="n">
        <v>698.1</v>
      </c>
      <c r="X9" t="n">
        <v>828.4</v>
      </c>
      <c r="Y9" t="n">
        <v>607.3</v>
      </c>
      <c r="Z9" t="n">
        <v>613</v>
      </c>
      <c r="AA9" t="n">
        <v>704.5</v>
      </c>
      <c r="AB9" t="n">
        <v>748.1</v>
      </c>
      <c r="AC9" t="n">
        <v>935</v>
      </c>
      <c r="AD9" t="n">
        <v>753.5</v>
      </c>
      <c r="AE9" t="n">
        <v>658.1</v>
      </c>
      <c r="AF9" t="n">
        <v>780.9</v>
      </c>
    </row>
    <row r="10">
      <c r="A10" t="s">
        <v>23</v>
      </c>
      <c r="B10" t="s">
        <v>290</v>
      </c>
      <c r="C10" t="s">
        <v>198</v>
      </c>
      <c r="D10" t="s">
        <v>291</v>
      </c>
      <c r="E10" t="s">
        <v>200</v>
      </c>
      <c r="F10" t="n">
        <v>450.6</v>
      </c>
      <c r="G10" t="n">
        <v>542.5</v>
      </c>
      <c r="H10" t="n">
        <v>578.6</v>
      </c>
      <c r="I10" t="n">
        <v>554.1</v>
      </c>
      <c r="J10" t="n">
        <v>642.4</v>
      </c>
      <c r="K10" t="n">
        <v>732.7</v>
      </c>
      <c r="L10" t="n">
        <v>756.1</v>
      </c>
      <c r="M10" t="n">
        <v>696.5</v>
      </c>
      <c r="N10" t="n">
        <v>785</v>
      </c>
      <c r="O10" t="n">
        <v>765.7</v>
      </c>
      <c r="P10" t="n">
        <v>679.8</v>
      </c>
      <c r="Q10" t="n">
        <v>837.4</v>
      </c>
      <c r="R10" t="n">
        <v>1160.8</v>
      </c>
      <c r="S10" t="n">
        <v>1202.8</v>
      </c>
      <c r="T10" t="n">
        <v>987.9</v>
      </c>
      <c r="U10" t="n">
        <v>1001.1</v>
      </c>
      <c r="V10" t="n">
        <v>1148.2</v>
      </c>
      <c r="W10" t="n">
        <v>1402.5</v>
      </c>
      <c r="X10" t="n">
        <v>1532.4</v>
      </c>
      <c r="Y10" t="n">
        <v>1236.8</v>
      </c>
      <c r="Z10" t="n">
        <v>1293.2</v>
      </c>
      <c r="AA10" t="n">
        <v>1349.9</v>
      </c>
      <c r="AB10" t="n">
        <v>1596.6</v>
      </c>
      <c r="AC10" t="n">
        <v>1763.5</v>
      </c>
      <c r="AD10" t="n">
        <v>1856.8</v>
      </c>
      <c r="AE10" t="n">
        <v>1728.1</v>
      </c>
      <c r="AF10" t="n">
        <v>1855.6</v>
      </c>
    </row>
    <row r="11">
      <c r="A11" t="s">
        <v>23</v>
      </c>
      <c r="B11" t="s">
        <v>292</v>
      </c>
      <c r="C11" t="s">
        <v>198</v>
      </c>
      <c r="D11" t="s">
        <v>293</v>
      </c>
      <c r="E11" t="s">
        <v>200</v>
      </c>
      <c r="F11" t="n">
        <v>229.6</v>
      </c>
      <c r="G11" t="n">
        <v>237</v>
      </c>
      <c r="H11" t="n">
        <v>227.9</v>
      </c>
      <c r="I11" t="n">
        <v>247.6</v>
      </c>
      <c r="J11" t="n">
        <v>264.1</v>
      </c>
      <c r="K11" t="n">
        <v>341.7</v>
      </c>
      <c r="L11" t="n">
        <v>351.5</v>
      </c>
      <c r="M11" t="n">
        <v>400</v>
      </c>
      <c r="N11" t="n">
        <v>426.5</v>
      </c>
      <c r="O11" t="n">
        <v>371.8</v>
      </c>
      <c r="P11" t="n">
        <v>321.3</v>
      </c>
      <c r="Q11" t="n">
        <v>398.2</v>
      </c>
      <c r="R11" t="n">
        <v>583.6</v>
      </c>
      <c r="S11" t="n">
        <v>490.3</v>
      </c>
      <c r="T11" t="n">
        <v>453.7</v>
      </c>
      <c r="U11" t="n">
        <v>425.6</v>
      </c>
      <c r="V11" t="n">
        <v>472.4</v>
      </c>
      <c r="W11" t="n">
        <v>704.4</v>
      </c>
      <c r="X11" t="n">
        <v>704</v>
      </c>
      <c r="Y11" t="n">
        <v>629.5</v>
      </c>
      <c r="Z11" t="n">
        <v>680.2</v>
      </c>
      <c r="AA11" t="n">
        <v>645.4</v>
      </c>
      <c r="AB11" t="n">
        <v>848.5</v>
      </c>
      <c r="AC11" t="n">
        <v>828.5</v>
      </c>
      <c r="AD11" t="n">
        <v>1103.3</v>
      </c>
      <c r="AE11" t="n">
        <v>1070</v>
      </c>
      <c r="AF11" t="n">
        <v>1074.7</v>
      </c>
    </row>
    <row r="12">
      <c r="A12" t="s">
        <v>23</v>
      </c>
      <c r="B12" t="s">
        <v>294</v>
      </c>
      <c r="C12" t="s">
        <v>198</v>
      </c>
      <c r="D12" t="s">
        <v>295</v>
      </c>
      <c r="E12" t="s">
        <v>200</v>
      </c>
      <c r="F12" t="n">
        <v>620.2</v>
      </c>
      <c r="G12" t="n">
        <v>696.4</v>
      </c>
      <c r="H12" t="n">
        <v>712.9</v>
      </c>
      <c r="I12" t="n">
        <v>749.4</v>
      </c>
      <c r="J12" t="n">
        <v>711</v>
      </c>
      <c r="K12" t="n">
        <v>830</v>
      </c>
      <c r="L12" t="n">
        <v>859</v>
      </c>
      <c r="M12" t="n">
        <v>780.1</v>
      </c>
      <c r="N12" t="n">
        <v>728.8</v>
      </c>
      <c r="O12" t="n">
        <v>738.9</v>
      </c>
      <c r="P12" t="n">
        <v>834.2</v>
      </c>
      <c r="Q12" t="n">
        <v>980.2</v>
      </c>
      <c r="R12" t="n">
        <v>952.1</v>
      </c>
      <c r="S12" t="n">
        <v>968.4</v>
      </c>
      <c r="T12" t="n">
        <v>781.7</v>
      </c>
      <c r="U12" t="n">
        <v>889.8</v>
      </c>
      <c r="V12" t="n">
        <v>943.8</v>
      </c>
      <c r="W12" t="n">
        <v>970.6</v>
      </c>
      <c r="X12" t="n">
        <v>1120.7</v>
      </c>
      <c r="Y12" t="n">
        <v>1126.9</v>
      </c>
      <c r="Z12" t="n">
        <v>1197.6</v>
      </c>
      <c r="AA12" t="n">
        <v>1264</v>
      </c>
      <c r="AB12" t="n">
        <v>1232</v>
      </c>
      <c r="AC12" t="n">
        <v>1413</v>
      </c>
      <c r="AD12" t="n">
        <v>1389.4</v>
      </c>
      <c r="AE12" t="n">
        <v>1239.6</v>
      </c>
      <c r="AF12" t="n">
        <v>1391.5</v>
      </c>
    </row>
    <row r="13">
      <c r="A13" t="s">
        <v>23</v>
      </c>
      <c r="B13" t="s">
        <v>296</v>
      </c>
      <c r="C13" t="s">
        <v>198</v>
      </c>
      <c r="D13" t="s">
        <v>297</v>
      </c>
      <c r="E13" t="s">
        <v>200</v>
      </c>
      <c r="F13" t="n">
        <v>782.3</v>
      </c>
      <c r="G13" t="n">
        <v>997.2</v>
      </c>
      <c r="H13" t="n">
        <v>1052</v>
      </c>
      <c r="I13" t="n">
        <v>1068.2</v>
      </c>
      <c r="J13" t="n">
        <v>978.1</v>
      </c>
      <c r="K13" t="n">
        <v>1130.9</v>
      </c>
      <c r="L13" t="n">
        <v>1238.7</v>
      </c>
      <c r="M13" t="n">
        <v>1212.8</v>
      </c>
      <c r="N13" t="n">
        <v>1254.8</v>
      </c>
      <c r="O13" t="n">
        <v>1128.4</v>
      </c>
      <c r="P13" t="n">
        <v>1278.6</v>
      </c>
      <c r="Q13" t="n">
        <v>1620.5</v>
      </c>
      <c r="R13" t="n">
        <v>1808.9</v>
      </c>
      <c r="S13" t="n">
        <v>1735.1</v>
      </c>
      <c r="T13" t="n">
        <v>1779.1</v>
      </c>
      <c r="U13" t="n">
        <v>1458.2</v>
      </c>
      <c r="V13" t="n">
        <v>1460</v>
      </c>
      <c r="W13" t="n">
        <v>1754.2</v>
      </c>
      <c r="X13" t="n">
        <v>2173.5</v>
      </c>
      <c r="Y13" t="n">
        <v>2102.8</v>
      </c>
      <c r="Z13" t="n">
        <v>2081.7</v>
      </c>
      <c r="AA13" t="n">
        <v>2361.2</v>
      </c>
      <c r="AB13" t="n">
        <v>2459.2</v>
      </c>
      <c r="AC13" t="n">
        <v>2421.1</v>
      </c>
      <c r="AD13" t="n">
        <v>2643.6</v>
      </c>
      <c r="AE13" t="n">
        <v>2215.9</v>
      </c>
      <c r="AF13" t="n">
        <v>2485.1</v>
      </c>
    </row>
    <row r="14">
      <c r="A14" t="s">
        <v>23</v>
      </c>
      <c r="B14" t="s">
        <v>298</v>
      </c>
      <c r="C14" t="s">
        <v>198</v>
      </c>
      <c r="D14" t="s">
        <v>299</v>
      </c>
      <c r="E14" t="s">
        <v>200</v>
      </c>
      <c r="F14" t="n">
        <v>577.4</v>
      </c>
      <c r="G14" t="n">
        <v>648.4</v>
      </c>
      <c r="H14" t="n">
        <v>695.7</v>
      </c>
      <c r="I14" t="n">
        <v>704.5</v>
      </c>
      <c r="J14" t="n">
        <v>737.6</v>
      </c>
      <c r="K14" t="n">
        <v>1047.5</v>
      </c>
      <c r="L14" t="n">
        <v>1246.8</v>
      </c>
      <c r="M14" t="n">
        <v>932.1</v>
      </c>
      <c r="N14" t="n">
        <v>798.5</v>
      </c>
      <c r="O14" t="n">
        <v>740.1</v>
      </c>
      <c r="P14" t="n">
        <v>793.7</v>
      </c>
      <c r="Q14" t="n">
        <v>948.4</v>
      </c>
      <c r="R14" t="n">
        <v>723.2</v>
      </c>
      <c r="S14" t="n">
        <v>629.1</v>
      </c>
      <c r="T14" t="n">
        <v>574.8</v>
      </c>
      <c r="U14" t="n">
        <v>628.9</v>
      </c>
      <c r="V14" t="n">
        <v>865</v>
      </c>
      <c r="W14" t="n">
        <v>1000.8</v>
      </c>
      <c r="X14" t="n">
        <v>985.2</v>
      </c>
      <c r="Y14" t="n">
        <v>1020.4</v>
      </c>
      <c r="Z14" t="n">
        <v>988.8</v>
      </c>
      <c r="AA14" t="n">
        <v>1063.1</v>
      </c>
      <c r="AB14" t="n">
        <v>1410.1</v>
      </c>
      <c r="AC14" t="n">
        <v>1603.9</v>
      </c>
      <c r="AD14" t="n">
        <v>1769</v>
      </c>
      <c r="AE14" t="n">
        <v>1755.6</v>
      </c>
      <c r="AF14" t="n">
        <v>2593.6</v>
      </c>
    </row>
    <row r="15">
      <c r="A15" t="s">
        <v>23</v>
      </c>
      <c r="B15" t="s">
        <v>300</v>
      </c>
      <c r="C15" t="s">
        <v>198</v>
      </c>
      <c r="D15" t="s">
        <v>301</v>
      </c>
      <c r="E15" t="s">
        <v>200</v>
      </c>
      <c r="F15" t="n">
        <v>842.3</v>
      </c>
      <c r="G15" t="n">
        <v>951.2</v>
      </c>
      <c r="H15" t="n">
        <v>1006.3</v>
      </c>
      <c r="I15" t="n">
        <v>1079.4</v>
      </c>
      <c r="J15" t="n">
        <v>1089.7</v>
      </c>
      <c r="K15" t="n">
        <v>1510.5</v>
      </c>
      <c r="L15" t="n">
        <v>1753.8</v>
      </c>
      <c r="M15" t="n">
        <v>1363.3</v>
      </c>
      <c r="N15" t="n">
        <v>1227</v>
      </c>
      <c r="O15" t="n">
        <v>1156.4</v>
      </c>
      <c r="P15" t="n">
        <v>1312.7</v>
      </c>
      <c r="Q15" t="n">
        <v>1522.1</v>
      </c>
      <c r="R15" t="n">
        <v>1595.5</v>
      </c>
      <c r="S15" t="n">
        <v>1879.4</v>
      </c>
      <c r="T15" t="n">
        <v>2111.6</v>
      </c>
      <c r="U15" t="n">
        <v>2140.6</v>
      </c>
      <c r="V15" t="n">
        <v>2030</v>
      </c>
      <c r="W15" t="n">
        <v>2297.9</v>
      </c>
      <c r="X15" t="n">
        <v>2528.2</v>
      </c>
      <c r="Y15" t="n">
        <v>2566.9</v>
      </c>
      <c r="Z15" t="n">
        <v>2584</v>
      </c>
      <c r="AA15" t="n">
        <v>2813.3</v>
      </c>
      <c r="AB15" t="n">
        <v>3298.5</v>
      </c>
      <c r="AC15" t="n">
        <v>3391.9</v>
      </c>
      <c r="AD15" t="n">
        <v>3377.1</v>
      </c>
      <c r="AE15" t="n">
        <v>3167.2</v>
      </c>
      <c r="AF15" t="n">
        <v>4290.3</v>
      </c>
    </row>
    <row r="16">
      <c r="A16" t="s">
        <v>23</v>
      </c>
      <c r="B16" t="s">
        <v>302</v>
      </c>
      <c r="C16" t="s">
        <v>198</v>
      </c>
      <c r="D16" t="s">
        <v>303</v>
      </c>
      <c r="E16" t="s">
        <v>200</v>
      </c>
      <c r="F16" t="n">
        <v>264.9</v>
      </c>
      <c r="G16" t="n">
        <v>302.8</v>
      </c>
      <c r="H16" t="n">
        <v>310.6</v>
      </c>
      <c r="I16" t="n">
        <v>374.9</v>
      </c>
      <c r="J16" t="n">
        <v>352.1</v>
      </c>
      <c r="K16" t="n">
        <v>463</v>
      </c>
      <c r="L16" t="n">
        <v>507</v>
      </c>
      <c r="M16" t="n">
        <v>431.2</v>
      </c>
      <c r="N16" t="n">
        <v>428.5</v>
      </c>
      <c r="O16" t="n">
        <v>416.3</v>
      </c>
      <c r="P16" t="n">
        <v>519</v>
      </c>
      <c r="Q16" t="n">
        <v>573.7</v>
      </c>
      <c r="R16" t="n">
        <v>872.3</v>
      </c>
      <c r="S16" t="n">
        <v>1250.3</v>
      </c>
      <c r="T16" t="n">
        <v>1536.8</v>
      </c>
      <c r="U16" t="n">
        <v>1511.7</v>
      </c>
      <c r="V16" t="n">
        <v>1165</v>
      </c>
      <c r="W16" t="n">
        <v>1297.1</v>
      </c>
      <c r="X16" t="n">
        <v>1543</v>
      </c>
      <c r="Y16" t="n">
        <v>1546.5</v>
      </c>
      <c r="Z16" t="n">
        <v>1595.2</v>
      </c>
      <c r="AA16" t="n">
        <v>1750.2</v>
      </c>
      <c r="AB16" t="n">
        <v>1888.4</v>
      </c>
      <c r="AC16" t="n">
        <v>1788</v>
      </c>
      <c r="AD16" t="n">
        <v>1608.1</v>
      </c>
      <c r="AE16" t="n">
        <v>1411.6</v>
      </c>
      <c r="AF16" t="n">
        <v>1696.7</v>
      </c>
    </row>
    <row r="17">
      <c r="A17" t="s">
        <v>23</v>
      </c>
      <c r="B17" t="s">
        <v>304</v>
      </c>
      <c r="C17" t="s">
        <v>198</v>
      </c>
      <c r="D17" t="s">
        <v>305</v>
      </c>
      <c r="E17" t="s">
        <v>200</v>
      </c>
      <c r="F17" t="n">
        <v>429.1</v>
      </c>
      <c r="G17" t="n">
        <v>510.6</v>
      </c>
      <c r="H17" t="n">
        <v>568.5</v>
      </c>
      <c r="I17" t="n">
        <v>602.8</v>
      </c>
      <c r="J17" t="n">
        <v>622.5</v>
      </c>
      <c r="K17" t="n">
        <v>755.4</v>
      </c>
      <c r="L17" t="n">
        <v>931.4</v>
      </c>
      <c r="M17" t="n">
        <v>857.6</v>
      </c>
      <c r="N17" t="n">
        <v>887.5</v>
      </c>
      <c r="O17" t="n">
        <v>911</v>
      </c>
      <c r="P17" t="n">
        <v>892</v>
      </c>
      <c r="Q17" t="n">
        <v>1021</v>
      </c>
      <c r="R17" t="n">
        <v>1116.2</v>
      </c>
      <c r="S17" t="n">
        <v>1143.9</v>
      </c>
      <c r="T17" t="n">
        <v>1108.4</v>
      </c>
      <c r="U17" t="n">
        <v>1089.4</v>
      </c>
      <c r="V17" t="n">
        <v>1351.6</v>
      </c>
      <c r="W17" t="n">
        <v>1543</v>
      </c>
      <c r="X17" t="n">
        <v>1810.7</v>
      </c>
      <c r="Y17" t="n">
        <v>1785.9</v>
      </c>
      <c r="Z17" t="n">
        <v>1755.3</v>
      </c>
      <c r="AA17" t="n">
        <v>1890.7</v>
      </c>
      <c r="AB17" t="n">
        <v>2089.7</v>
      </c>
      <c r="AC17" t="n">
        <v>2248.8</v>
      </c>
      <c r="AD17" t="n">
        <v>2324.3</v>
      </c>
      <c r="AE17" t="n">
        <v>2037</v>
      </c>
      <c r="AF17" t="n">
        <v>2403.5</v>
      </c>
    </row>
    <row r="18">
      <c r="A18" t="s">
        <v>23</v>
      </c>
      <c r="B18" t="s">
        <v>306</v>
      </c>
      <c r="C18" t="s">
        <v>198</v>
      </c>
      <c r="D18" t="s">
        <v>307</v>
      </c>
      <c r="E18" t="s">
        <v>200</v>
      </c>
      <c r="F18" t="n">
        <v>461.6</v>
      </c>
      <c r="G18" t="n">
        <v>565.6</v>
      </c>
      <c r="H18" t="n">
        <v>604.1</v>
      </c>
      <c r="I18" t="n">
        <v>630.3</v>
      </c>
      <c r="J18" t="n">
        <v>643.3</v>
      </c>
      <c r="K18" t="n">
        <v>754.8</v>
      </c>
      <c r="L18" t="n">
        <v>870.5</v>
      </c>
      <c r="M18" t="n">
        <v>975.9</v>
      </c>
      <c r="N18" t="n">
        <v>1202.8</v>
      </c>
      <c r="O18" t="n">
        <v>1019.7</v>
      </c>
      <c r="P18" t="n">
        <v>1048.9</v>
      </c>
      <c r="Q18" t="n">
        <v>1136.7</v>
      </c>
      <c r="R18" t="n">
        <v>1120.5</v>
      </c>
      <c r="S18" t="n">
        <v>1180.1</v>
      </c>
      <c r="T18" t="n">
        <v>1160.6</v>
      </c>
      <c r="U18" t="n">
        <v>1073.9</v>
      </c>
      <c r="V18" t="n">
        <v>1176.1</v>
      </c>
      <c r="W18" t="n">
        <v>1480.3</v>
      </c>
      <c r="X18" t="n">
        <v>1604.7</v>
      </c>
      <c r="Y18" t="n">
        <v>1531.5</v>
      </c>
      <c r="Z18" t="n">
        <v>1664.1</v>
      </c>
      <c r="AA18" t="n">
        <v>1889.4</v>
      </c>
      <c r="AB18" t="n">
        <v>2068.3</v>
      </c>
      <c r="AC18" t="n">
        <v>1983.1</v>
      </c>
      <c r="AD18" t="n">
        <v>2558.1</v>
      </c>
      <c r="AE18" t="n">
        <v>1895</v>
      </c>
      <c r="AF18" t="n">
        <v>2047.7</v>
      </c>
    </row>
    <row r="19">
      <c r="A19" t="s">
        <v>23</v>
      </c>
      <c r="B19" t="s">
        <v>308</v>
      </c>
      <c r="C19" t="s">
        <v>198</v>
      </c>
      <c r="D19" t="s">
        <v>309</v>
      </c>
      <c r="E19" t="s">
        <v>200</v>
      </c>
      <c r="F19" t="n">
        <v>312.8</v>
      </c>
      <c r="G19" t="n">
        <v>326.1</v>
      </c>
      <c r="H19" t="n">
        <v>318.6</v>
      </c>
      <c r="I19" t="n">
        <v>359</v>
      </c>
      <c r="J19" t="n">
        <v>359.2</v>
      </c>
      <c r="K19" t="n">
        <v>422</v>
      </c>
      <c r="L19" t="n">
        <v>447.6</v>
      </c>
      <c r="M19" t="n">
        <v>411.5</v>
      </c>
      <c r="N19" t="n">
        <v>415.1</v>
      </c>
      <c r="O19" t="n">
        <v>389</v>
      </c>
      <c r="P19" t="n">
        <v>374.4</v>
      </c>
      <c r="Q19" t="n">
        <v>425.2</v>
      </c>
      <c r="R19" t="n">
        <v>507.1</v>
      </c>
      <c r="S19" t="n">
        <v>434.1</v>
      </c>
      <c r="T19" t="n">
        <v>485.2</v>
      </c>
      <c r="U19" t="n">
        <v>502.8</v>
      </c>
      <c r="V19" t="n">
        <v>548.8</v>
      </c>
      <c r="W19" t="n">
        <v>583.7</v>
      </c>
      <c r="X19" t="n">
        <v>722.4</v>
      </c>
      <c r="Y19" t="n">
        <v>674.6</v>
      </c>
      <c r="Z19" t="n">
        <v>657</v>
      </c>
      <c r="AA19" t="n">
        <v>710.8</v>
      </c>
      <c r="AB19" t="n">
        <v>849.4</v>
      </c>
      <c r="AC19" t="n">
        <v>802</v>
      </c>
      <c r="AD19" t="n">
        <v>964.1</v>
      </c>
      <c r="AE19" t="n">
        <v>872.8</v>
      </c>
      <c r="AF19" t="n">
        <v>1217.6</v>
      </c>
    </row>
    <row r="20">
      <c r="A20" t="s">
        <v>23</v>
      </c>
      <c r="B20" t="s">
        <v>310</v>
      </c>
      <c r="C20" t="s">
        <v>198</v>
      </c>
      <c r="D20" t="s">
        <v>311</v>
      </c>
      <c r="E20" t="s">
        <v>200</v>
      </c>
      <c r="F20" t="n">
        <v>1623.1</v>
      </c>
      <c r="G20" t="n">
        <v>1716.9</v>
      </c>
      <c r="H20" t="n">
        <v>1713</v>
      </c>
      <c r="I20" t="n">
        <v>1673.4</v>
      </c>
      <c r="J20" t="n">
        <v>1695.1</v>
      </c>
      <c r="K20" t="n">
        <v>1499.2</v>
      </c>
      <c r="L20" t="n">
        <v>1585.7</v>
      </c>
      <c r="M20" t="n">
        <v>1376.2</v>
      </c>
      <c r="N20" t="n">
        <v>1485.5</v>
      </c>
      <c r="O20" t="n">
        <v>1660.1</v>
      </c>
      <c r="P20" t="n">
        <v>1704.4</v>
      </c>
      <c r="Q20" t="n">
        <v>2048.4</v>
      </c>
      <c r="R20" t="n">
        <v>2175</v>
      </c>
      <c r="S20" t="n">
        <v>2233.5</v>
      </c>
      <c r="T20" t="n">
        <v>2403.2</v>
      </c>
      <c r="U20" t="n">
        <v>2200.7</v>
      </c>
      <c r="V20" t="n">
        <v>2959.8</v>
      </c>
      <c r="W20" t="n">
        <v>3301.2</v>
      </c>
      <c r="X20" t="n">
        <v>2650.3</v>
      </c>
      <c r="Y20" t="n">
        <v>2618</v>
      </c>
      <c r="Z20" t="n">
        <v>2650.2</v>
      </c>
      <c r="AA20" t="n">
        <v>2919.9</v>
      </c>
      <c r="AB20" t="n">
        <v>3408.4</v>
      </c>
      <c r="AC20" t="n">
        <v>3205.4</v>
      </c>
      <c r="AD20" t="n">
        <v>3276.7</v>
      </c>
      <c r="AE20" t="n">
        <v>2763</v>
      </c>
      <c r="AF20" t="n">
        <v>3280</v>
      </c>
    </row>
    <row r="21">
      <c r="A21" t="s">
        <v>23</v>
      </c>
      <c r="B21" t="s">
        <v>312</v>
      </c>
      <c r="C21" t="s">
        <v>198</v>
      </c>
      <c r="D21" t="s">
        <v>313</v>
      </c>
      <c r="E21" t="s">
        <v>200</v>
      </c>
      <c r="F21" t="n">
        <v>2870.5</v>
      </c>
      <c r="G21" t="n">
        <v>3007.1</v>
      </c>
      <c r="H21" t="n">
        <v>3353.8</v>
      </c>
      <c r="I21" t="n">
        <v>3213</v>
      </c>
      <c r="J21" t="n">
        <v>3092.4</v>
      </c>
      <c r="K21" t="n">
        <v>2990.5</v>
      </c>
      <c r="L21" t="n">
        <v>3002.8</v>
      </c>
      <c r="M21" t="n">
        <v>2786.4</v>
      </c>
      <c r="N21" t="n">
        <v>2898.4</v>
      </c>
      <c r="O21" t="n">
        <v>2872</v>
      </c>
      <c r="P21" t="n">
        <v>2953.2</v>
      </c>
      <c r="Q21" t="n">
        <v>3189.8</v>
      </c>
      <c r="R21" t="n">
        <v>3424</v>
      </c>
      <c r="S21" t="n">
        <v>3401.8</v>
      </c>
      <c r="T21" t="n">
        <v>3258.7</v>
      </c>
      <c r="U21" t="n">
        <v>2955.2</v>
      </c>
      <c r="V21" t="n">
        <v>3885.8</v>
      </c>
      <c r="W21" t="n">
        <v>4333.7</v>
      </c>
      <c r="X21" t="n">
        <v>3680.2</v>
      </c>
      <c r="Y21" t="n">
        <v>3668.5</v>
      </c>
      <c r="Z21" t="n">
        <v>3683.1</v>
      </c>
      <c r="AA21" t="n">
        <v>3880.6</v>
      </c>
      <c r="AB21" t="n">
        <v>4495.6</v>
      </c>
      <c r="AC21" t="n">
        <v>4366.9</v>
      </c>
      <c r="AD21" t="n">
        <v>4672.1</v>
      </c>
      <c r="AE21" t="n">
        <v>3950.2</v>
      </c>
      <c r="AF21" t="n">
        <v>4656</v>
      </c>
    </row>
    <row r="22">
      <c r="A22" t="s">
        <v>23</v>
      </c>
      <c r="B22" t="s">
        <v>314</v>
      </c>
      <c r="C22" t="s">
        <v>198</v>
      </c>
      <c r="D22" t="s">
        <v>315</v>
      </c>
      <c r="E22" t="s">
        <v>200</v>
      </c>
      <c r="F22" t="n">
        <v>1247.4</v>
      </c>
      <c r="G22" t="n">
        <v>1290.2</v>
      </c>
      <c r="H22" t="n">
        <v>1640.8</v>
      </c>
      <c r="I22" t="n">
        <v>1539.6</v>
      </c>
      <c r="J22" t="n">
        <v>1397.3</v>
      </c>
      <c r="K22" t="n">
        <v>1491.3</v>
      </c>
      <c r="L22" t="n">
        <v>1417.1</v>
      </c>
      <c r="M22" t="n">
        <v>1410.2</v>
      </c>
      <c r="N22" t="n">
        <v>1412.9</v>
      </c>
      <c r="O22" t="n">
        <v>1211.9</v>
      </c>
      <c r="P22" t="n">
        <v>1248.8</v>
      </c>
      <c r="Q22" t="n">
        <v>1141.4</v>
      </c>
      <c r="R22" t="n">
        <v>1249</v>
      </c>
      <c r="S22" t="n">
        <v>1168.3</v>
      </c>
      <c r="T22" t="n">
        <v>855.5</v>
      </c>
      <c r="U22" t="n">
        <v>754.5</v>
      </c>
      <c r="V22" t="n">
        <v>926</v>
      </c>
      <c r="W22" t="n">
        <v>1032.5</v>
      </c>
      <c r="X22" t="n">
        <v>1029.9</v>
      </c>
      <c r="Y22" t="n">
        <v>1050.5</v>
      </c>
      <c r="Z22" t="n">
        <v>1032.9</v>
      </c>
      <c r="AA22" t="n">
        <v>960.7</v>
      </c>
      <c r="AB22" t="n">
        <v>1087.2</v>
      </c>
      <c r="AC22" t="n">
        <v>1161.5</v>
      </c>
      <c r="AD22" t="n">
        <v>1395.4</v>
      </c>
      <c r="AE22" t="n">
        <v>1187.2</v>
      </c>
      <c r="AF22" t="n">
        <v>1376</v>
      </c>
    </row>
    <row r="23">
      <c r="A23" t="s">
        <v>23</v>
      </c>
      <c r="B23" t="s">
        <v>316</v>
      </c>
      <c r="C23" t="s">
        <v>198</v>
      </c>
      <c r="D23" t="s">
        <v>317</v>
      </c>
      <c r="E23" t="s">
        <v>200</v>
      </c>
      <c r="F23" t="n">
        <v>1560.4</v>
      </c>
      <c r="G23" t="n">
        <v>1658.6</v>
      </c>
      <c r="H23" t="n">
        <v>1711.3</v>
      </c>
      <c r="I23" t="n">
        <v>1719.5</v>
      </c>
      <c r="J23" t="n">
        <v>1706.7</v>
      </c>
      <c r="K23" t="n">
        <v>1627.1</v>
      </c>
      <c r="L23" t="n">
        <v>1680.7</v>
      </c>
      <c r="M23" t="n">
        <v>1529.5</v>
      </c>
      <c r="N23" t="n">
        <v>1757</v>
      </c>
      <c r="O23" t="n">
        <v>1771.5</v>
      </c>
      <c r="P23" t="n">
        <v>2222.2</v>
      </c>
      <c r="Q23" t="n">
        <v>1997.2</v>
      </c>
      <c r="R23" t="n">
        <v>1712.9</v>
      </c>
      <c r="S23" t="n">
        <v>1108.5</v>
      </c>
      <c r="T23" t="n">
        <v>1000.7</v>
      </c>
      <c r="U23" t="n">
        <v>1291.6</v>
      </c>
      <c r="V23" t="n">
        <v>1194</v>
      </c>
      <c r="W23" t="n">
        <v>1401.2</v>
      </c>
      <c r="X23" t="n">
        <v>1493.9</v>
      </c>
      <c r="Y23" t="n">
        <v>1434.3</v>
      </c>
      <c r="Z23" t="n">
        <v>1292.3</v>
      </c>
      <c r="AA23" t="n">
        <v>1395.2</v>
      </c>
      <c r="AB23" t="n">
        <v>1507.6</v>
      </c>
      <c r="AC23" t="n">
        <v>1598.6</v>
      </c>
      <c r="AD23" t="n">
        <v>1823.9</v>
      </c>
      <c r="AE23" t="n">
        <v>1767.3</v>
      </c>
      <c r="AF23" t="n">
        <v>2326.4</v>
      </c>
    </row>
    <row r="24">
      <c r="A24" t="s">
        <v>23</v>
      </c>
      <c r="B24" t="s">
        <v>318</v>
      </c>
      <c r="C24" t="s">
        <v>198</v>
      </c>
      <c r="D24" t="s">
        <v>319</v>
      </c>
      <c r="E24" t="s">
        <v>200</v>
      </c>
      <c r="F24" t="n">
        <v>3100</v>
      </c>
      <c r="G24" t="n">
        <v>3065.8</v>
      </c>
      <c r="H24" t="n">
        <v>2875.3</v>
      </c>
      <c r="I24" t="n">
        <v>3032.7</v>
      </c>
      <c r="J24" t="n">
        <v>2966.1</v>
      </c>
      <c r="K24" t="n">
        <v>3201.5</v>
      </c>
      <c r="L24" t="n">
        <v>3202.1</v>
      </c>
      <c r="M24" t="n">
        <v>3055.5</v>
      </c>
      <c r="N24" t="n">
        <v>2983.6</v>
      </c>
      <c r="O24" t="n">
        <v>3085.6</v>
      </c>
      <c r="P24" t="n">
        <v>3123.7</v>
      </c>
      <c r="Q24" t="n">
        <v>3263</v>
      </c>
      <c r="R24" t="n">
        <v>3467.1</v>
      </c>
      <c r="S24" t="n">
        <v>3155.4</v>
      </c>
      <c r="T24" t="n">
        <v>2726</v>
      </c>
      <c r="U24" t="n">
        <v>2927.2</v>
      </c>
      <c r="V24" t="n">
        <v>3595.5</v>
      </c>
      <c r="W24" t="n">
        <v>3731</v>
      </c>
      <c r="X24" t="n">
        <v>3803.5</v>
      </c>
      <c r="Y24" t="n">
        <v>4407.4</v>
      </c>
      <c r="Z24" t="n">
        <v>4581.2</v>
      </c>
      <c r="AA24" t="n">
        <v>5393.6</v>
      </c>
      <c r="AB24" t="n">
        <v>4919</v>
      </c>
      <c r="AC24" t="n">
        <v>5543.4</v>
      </c>
      <c r="AD24" t="n">
        <v>6109.9</v>
      </c>
      <c r="AE24" t="n">
        <v>5987.4</v>
      </c>
      <c r="AF24" t="n">
        <v>6404.2</v>
      </c>
    </row>
    <row r="25">
      <c r="A25" t="s">
        <v>23</v>
      </c>
      <c r="B25" t="s">
        <v>320</v>
      </c>
      <c r="C25" t="s">
        <v>198</v>
      </c>
      <c r="D25" t="s">
        <v>321</v>
      </c>
      <c r="E25" t="s">
        <v>200</v>
      </c>
      <c r="F25" t="n">
        <v>259.1</v>
      </c>
      <c r="G25" t="n">
        <v>302.2</v>
      </c>
      <c r="H25" t="n">
        <v>321.8</v>
      </c>
      <c r="I25" t="n">
        <v>371.8</v>
      </c>
      <c r="J25" t="n">
        <v>308.1</v>
      </c>
      <c r="K25" t="n">
        <v>366.8</v>
      </c>
      <c r="L25" t="n">
        <v>357</v>
      </c>
      <c r="M25" t="n">
        <v>337.1</v>
      </c>
      <c r="N25" t="n">
        <v>346.5</v>
      </c>
      <c r="O25" t="n">
        <v>330.2</v>
      </c>
      <c r="P25" t="n">
        <v>336</v>
      </c>
      <c r="Q25" t="n">
        <v>353.4</v>
      </c>
      <c r="R25" t="n">
        <v>365.7</v>
      </c>
      <c r="S25" t="n">
        <v>309.6</v>
      </c>
      <c r="T25" t="n">
        <v>253</v>
      </c>
      <c r="U25" t="n">
        <v>274.2</v>
      </c>
      <c r="V25" t="n">
        <v>332.3</v>
      </c>
      <c r="W25" t="n">
        <v>338.6</v>
      </c>
      <c r="X25" t="n">
        <v>415</v>
      </c>
      <c r="Y25" t="n">
        <v>427.8</v>
      </c>
      <c r="Z25" t="n">
        <v>506</v>
      </c>
      <c r="AA25" t="n">
        <v>529.5</v>
      </c>
      <c r="AB25" t="n">
        <v>616</v>
      </c>
      <c r="AC25" t="n">
        <v>591.1</v>
      </c>
      <c r="AD25" t="n">
        <v>564.3</v>
      </c>
      <c r="AE25" t="n">
        <v>547.5</v>
      </c>
      <c r="AF25" t="n">
        <v>662.8</v>
      </c>
    </row>
    <row r="26">
      <c r="A26" t="s">
        <v>23</v>
      </c>
      <c r="B26" t="s">
        <v>322</v>
      </c>
      <c r="C26" t="s">
        <v>198</v>
      </c>
      <c r="D26" t="s">
        <v>323</v>
      </c>
      <c r="E26" t="s">
        <v>200</v>
      </c>
      <c r="F26" t="n">
        <v>1646.5</v>
      </c>
      <c r="G26" t="n">
        <v>1541.7</v>
      </c>
      <c r="H26" t="n">
        <v>1401.4</v>
      </c>
      <c r="I26" t="n">
        <v>1464.7</v>
      </c>
      <c r="J26" t="n">
        <v>1462.1</v>
      </c>
      <c r="K26" t="n">
        <v>1565.6</v>
      </c>
      <c r="L26" t="n">
        <v>1532.9</v>
      </c>
      <c r="M26" t="n">
        <v>1472.5</v>
      </c>
      <c r="N26" t="n">
        <v>1453.1</v>
      </c>
      <c r="O26" t="n">
        <v>1445.1</v>
      </c>
      <c r="P26" t="n">
        <v>1431</v>
      </c>
      <c r="Q26" t="n">
        <v>1573.6</v>
      </c>
      <c r="R26" t="n">
        <v>1765.7</v>
      </c>
      <c r="S26" t="n">
        <v>1819.5</v>
      </c>
      <c r="T26" t="n">
        <v>1623.3</v>
      </c>
      <c r="U26" t="n">
        <v>1633.5</v>
      </c>
      <c r="V26" t="n">
        <v>2019.1</v>
      </c>
      <c r="W26" t="n">
        <v>2092.7</v>
      </c>
      <c r="X26" t="n">
        <v>2096.7</v>
      </c>
      <c r="Y26" t="n">
        <v>2289.7</v>
      </c>
      <c r="Z26" t="n">
        <v>2463.9</v>
      </c>
      <c r="AA26" t="n">
        <v>2865.4</v>
      </c>
      <c r="AB26" t="n">
        <v>2459.2</v>
      </c>
      <c r="AC26" t="n">
        <v>3118.3</v>
      </c>
      <c r="AD26" t="n">
        <v>3499.9</v>
      </c>
      <c r="AE26" t="n">
        <v>3460.6</v>
      </c>
      <c r="AF26" t="n">
        <v>3803.6</v>
      </c>
    </row>
    <row r="27">
      <c r="A27" t="s">
        <v>23</v>
      </c>
      <c r="B27" t="s">
        <v>324</v>
      </c>
      <c r="C27" t="s">
        <v>198</v>
      </c>
      <c r="D27" t="s">
        <v>325</v>
      </c>
      <c r="E27" t="s">
        <v>200</v>
      </c>
      <c r="F27" t="n">
        <v>897.2</v>
      </c>
      <c r="G27" t="n">
        <v>975.6</v>
      </c>
      <c r="H27" t="n">
        <v>1010</v>
      </c>
      <c r="I27" t="n">
        <v>1074.2</v>
      </c>
      <c r="J27" t="n">
        <v>1086</v>
      </c>
      <c r="K27" t="n">
        <v>1187.6</v>
      </c>
      <c r="L27" t="n">
        <v>1189.8</v>
      </c>
      <c r="M27" t="n">
        <v>1127.1</v>
      </c>
      <c r="N27" t="n">
        <v>1052.7</v>
      </c>
      <c r="O27" t="n">
        <v>1053</v>
      </c>
      <c r="P27" t="n">
        <v>1081.9</v>
      </c>
      <c r="Q27" t="n">
        <v>1074.5</v>
      </c>
      <c r="R27" t="n">
        <v>1072</v>
      </c>
      <c r="S27" t="n">
        <v>1097</v>
      </c>
      <c r="T27" t="n">
        <v>1039.6</v>
      </c>
      <c r="U27" t="n">
        <v>1110.8</v>
      </c>
      <c r="V27" t="n">
        <v>1321.5</v>
      </c>
      <c r="W27" t="n">
        <v>1313.2</v>
      </c>
      <c r="X27" t="n">
        <v>1336.7</v>
      </c>
      <c r="Y27" t="n">
        <v>1679.6</v>
      </c>
      <c r="Z27" t="n">
        <v>1772.5</v>
      </c>
      <c r="AA27" t="n">
        <v>2192</v>
      </c>
      <c r="AB27" t="n">
        <v>1817.8</v>
      </c>
      <c r="AC27" t="n">
        <v>1878.8</v>
      </c>
      <c r="AD27" t="n">
        <v>2092.5</v>
      </c>
      <c r="AE27" t="n">
        <v>2070.4</v>
      </c>
      <c r="AF27" t="n">
        <v>2386.8</v>
      </c>
    </row>
    <row r="28">
      <c r="A28" t="s">
        <v>23</v>
      </c>
      <c r="B28" t="s">
        <v>326</v>
      </c>
      <c r="C28" t="s">
        <v>198</v>
      </c>
      <c r="D28" t="s">
        <v>327</v>
      </c>
      <c r="E28" t="s">
        <v>200</v>
      </c>
      <c r="F28" t="n">
        <v>3271.6</v>
      </c>
      <c r="G28" t="n">
        <v>3320.5</v>
      </c>
      <c r="H28" t="n">
        <v>3525.6</v>
      </c>
      <c r="I28" t="n">
        <v>3878.7</v>
      </c>
      <c r="J28" t="n">
        <v>4175.6</v>
      </c>
      <c r="K28" t="n">
        <v>4648.5</v>
      </c>
      <c r="L28" t="n">
        <v>4523.3</v>
      </c>
      <c r="M28" t="n">
        <v>4633.7</v>
      </c>
      <c r="N28" t="n">
        <v>5052.6</v>
      </c>
      <c r="O28" t="n">
        <v>6405.6</v>
      </c>
      <c r="P28" t="n">
        <v>5880.1</v>
      </c>
      <c r="Q28" t="n">
        <v>5113.9</v>
      </c>
      <c r="R28" t="n">
        <v>5709.1</v>
      </c>
      <c r="S28" t="n">
        <v>6747.6</v>
      </c>
      <c r="T28" t="n">
        <v>6379.3</v>
      </c>
      <c r="U28" t="n">
        <v>5949.6</v>
      </c>
      <c r="V28" t="n">
        <v>6526.6</v>
      </c>
      <c r="W28" t="n">
        <v>5690</v>
      </c>
      <c r="X28" t="n">
        <v>5750.2</v>
      </c>
      <c r="Y28" t="n">
        <v>5958.8</v>
      </c>
      <c r="Z28" t="n">
        <v>5990.4</v>
      </c>
      <c r="AA28" t="n">
        <v>6960.8</v>
      </c>
      <c r="AB28" t="n">
        <v>7302.9</v>
      </c>
      <c r="AC28" t="n">
        <v>7231.4</v>
      </c>
      <c r="AD28" t="n">
        <v>7608.8</v>
      </c>
      <c r="AE28" t="n">
        <v>7518.4</v>
      </c>
      <c r="AF28" t="n">
        <v>7290.8</v>
      </c>
    </row>
    <row r="29">
      <c r="A29" t="s">
        <v>23</v>
      </c>
      <c r="B29" t="s">
        <v>328</v>
      </c>
      <c r="C29" t="s">
        <v>198</v>
      </c>
      <c r="D29" t="s">
        <v>329</v>
      </c>
      <c r="E29" t="s">
        <v>200</v>
      </c>
      <c r="F29" t="n">
        <v>1843.2</v>
      </c>
      <c r="G29" t="n">
        <v>1882.7</v>
      </c>
      <c r="H29" t="n">
        <v>2099.6</v>
      </c>
      <c r="I29" t="n">
        <v>2401.9</v>
      </c>
      <c r="J29" t="n">
        <v>2704.4</v>
      </c>
      <c r="K29" t="n">
        <v>2786.6</v>
      </c>
      <c r="L29" t="n">
        <v>2661.8</v>
      </c>
      <c r="M29" t="n">
        <v>2636.4</v>
      </c>
      <c r="N29" t="n">
        <v>2803.5</v>
      </c>
      <c r="O29" t="n">
        <v>4225.6</v>
      </c>
      <c r="P29" t="n">
        <v>2441.4</v>
      </c>
      <c r="Q29" t="n">
        <v>1681</v>
      </c>
      <c r="R29" t="n">
        <v>2451.4</v>
      </c>
      <c r="S29" t="n">
        <v>2193.8</v>
      </c>
      <c r="T29" t="n">
        <v>1934.6</v>
      </c>
      <c r="U29" t="n">
        <v>1970</v>
      </c>
      <c r="V29" t="n">
        <v>2098.8</v>
      </c>
      <c r="W29" t="n">
        <v>1952.1</v>
      </c>
      <c r="X29" t="n">
        <v>1910.2</v>
      </c>
      <c r="Y29" t="n">
        <v>1853.1</v>
      </c>
      <c r="Z29" t="n">
        <v>1828.8</v>
      </c>
      <c r="AA29" t="n">
        <v>2566.6</v>
      </c>
      <c r="AB29" t="n">
        <v>2407</v>
      </c>
      <c r="AC29" t="n">
        <v>2400.5</v>
      </c>
      <c r="AD29" t="n">
        <v>2258</v>
      </c>
      <c r="AE29" t="n">
        <v>2271.4</v>
      </c>
      <c r="AF29" t="n">
        <v>2561.3</v>
      </c>
    </row>
    <row r="30">
      <c r="A30" t="s">
        <v>23</v>
      </c>
      <c r="B30" t="s">
        <v>330</v>
      </c>
      <c r="C30" t="s">
        <v>198</v>
      </c>
      <c r="D30" t="s">
        <v>331</v>
      </c>
      <c r="E30" t="s">
        <v>200</v>
      </c>
      <c r="F30" t="n">
        <v>24.3</v>
      </c>
      <c r="G30" t="n">
        <v>3.4</v>
      </c>
      <c r="H30" t="n">
        <v>8.5</v>
      </c>
      <c r="I30" t="n">
        <v>4.5</v>
      </c>
      <c r="J30" t="n">
        <v>2.2</v>
      </c>
      <c r="K30" t="n">
        <v>23.6</v>
      </c>
      <c r="L30" t="n">
        <v>48.5</v>
      </c>
      <c r="M30" t="n">
        <v>26.5</v>
      </c>
      <c r="N30" t="n">
        <v>19.4</v>
      </c>
      <c r="O30" t="n">
        <v>39.2</v>
      </c>
      <c r="P30" t="n">
        <v>13.5</v>
      </c>
      <c r="Q30" t="n">
        <v>8.3</v>
      </c>
      <c r="R30" t="n">
        <v>18.5</v>
      </c>
      <c r="S30" t="n">
        <v>47.1</v>
      </c>
      <c r="T30" t="n">
        <v>58.9</v>
      </c>
      <c r="U30" t="n">
        <v>4.8</v>
      </c>
      <c r="V30" t="n">
        <v>5.4</v>
      </c>
      <c r="W30" t="n">
        <v>8.3</v>
      </c>
      <c r="X30" t="n">
        <v>8.6</v>
      </c>
      <c r="Y30" t="n">
        <v>6.5</v>
      </c>
      <c r="Z30" t="n">
        <v>17.3</v>
      </c>
      <c r="AA30" t="n">
        <v>16</v>
      </c>
      <c r="AB30" t="n">
        <v>23.7</v>
      </c>
      <c r="AC30" t="n">
        <v>19.5</v>
      </c>
      <c r="AD30" t="n">
        <v>29.6</v>
      </c>
      <c r="AE30" t="n">
        <v>8.7</v>
      </c>
      <c r="AF30" t="n">
        <v>10.7</v>
      </c>
    </row>
    <row r="31">
      <c r="A31" t="s">
        <v>23</v>
      </c>
      <c r="B31" t="s">
        <v>332</v>
      </c>
      <c r="C31" t="s">
        <v>198</v>
      </c>
      <c r="D31" t="s">
        <v>333</v>
      </c>
      <c r="E31" t="s">
        <v>200</v>
      </c>
      <c r="F31" t="n">
        <v>656.8</v>
      </c>
      <c r="G31" t="n">
        <v>599.1</v>
      </c>
      <c r="H31" t="n">
        <v>525.6</v>
      </c>
      <c r="I31" t="n">
        <v>696.8</v>
      </c>
      <c r="J31" t="n">
        <v>612.1</v>
      </c>
      <c r="K31" t="n">
        <v>843.5</v>
      </c>
      <c r="L31" t="n">
        <v>403.6</v>
      </c>
      <c r="M31" t="n">
        <v>368.4</v>
      </c>
      <c r="N31" t="n">
        <v>342.5</v>
      </c>
      <c r="O31" t="n">
        <v>396.5</v>
      </c>
      <c r="P31" t="n">
        <v>234</v>
      </c>
      <c r="Q31" t="n">
        <v>253.7</v>
      </c>
      <c r="R31" t="n">
        <v>481.4</v>
      </c>
      <c r="S31" t="n">
        <v>637.6</v>
      </c>
      <c r="T31" t="n">
        <v>512.7</v>
      </c>
      <c r="U31" t="n">
        <v>78.2</v>
      </c>
      <c r="V31" t="n">
        <v>315.4</v>
      </c>
      <c r="W31" t="n">
        <v>306.2</v>
      </c>
      <c r="X31" t="n">
        <v>268.5</v>
      </c>
      <c r="Y31" t="n">
        <v>153.9</v>
      </c>
      <c r="Z31" t="n">
        <v>240.2</v>
      </c>
      <c r="AA31" t="n">
        <v>293</v>
      </c>
      <c r="AB31" t="n">
        <v>454</v>
      </c>
      <c r="AC31" t="n">
        <v>204.1</v>
      </c>
      <c r="AD31" t="n">
        <v>430.6</v>
      </c>
      <c r="AE31" t="n">
        <v>371.9</v>
      </c>
      <c r="AF31" t="n">
        <v>253</v>
      </c>
    </row>
    <row r="32">
      <c r="A32" t="s">
        <v>23</v>
      </c>
      <c r="B32" t="s">
        <v>334</v>
      </c>
      <c r="C32" t="s">
        <v>198</v>
      </c>
      <c r="D32" t="s">
        <v>335</v>
      </c>
      <c r="E32" t="s">
        <v>200</v>
      </c>
      <c r="F32" t="n">
        <v>598.6</v>
      </c>
      <c r="G32" t="n">
        <v>588.7</v>
      </c>
      <c r="H32" t="n">
        <v>502.1</v>
      </c>
      <c r="I32" t="n">
        <v>525.6</v>
      </c>
      <c r="J32" t="n">
        <v>601.8</v>
      </c>
      <c r="K32" t="n">
        <v>670.6</v>
      </c>
      <c r="L32" t="n">
        <v>781.6</v>
      </c>
      <c r="M32" t="n">
        <v>920.1</v>
      </c>
      <c r="N32" t="n">
        <v>1259</v>
      </c>
      <c r="O32" t="n">
        <v>1534.6</v>
      </c>
      <c r="P32" t="n">
        <v>2926.3</v>
      </c>
      <c r="Q32" t="n">
        <v>2909.5</v>
      </c>
      <c r="R32" t="n">
        <v>2507.6</v>
      </c>
      <c r="S32" t="n">
        <v>3347.7</v>
      </c>
      <c r="T32" t="n">
        <v>3574.1</v>
      </c>
      <c r="U32" t="n">
        <v>3697.6</v>
      </c>
      <c r="V32" t="n">
        <v>3576</v>
      </c>
      <c r="W32" t="n">
        <v>3020.8</v>
      </c>
      <c r="X32" t="n">
        <v>3151.3</v>
      </c>
      <c r="Y32" t="n">
        <v>3280.9</v>
      </c>
      <c r="Z32" t="n">
        <v>3359.4</v>
      </c>
      <c r="AA32" t="n">
        <v>3355</v>
      </c>
      <c r="AB32" t="n">
        <v>3560.6</v>
      </c>
      <c r="AC32" t="n">
        <v>3939.9</v>
      </c>
      <c r="AD32" t="n">
        <v>4384.6</v>
      </c>
      <c r="AE32" t="n">
        <v>4403</v>
      </c>
      <c r="AF32" t="n">
        <v>4419.6</v>
      </c>
    </row>
    <row r="33">
      <c r="A33" t="s">
        <v>23</v>
      </c>
      <c r="B33" t="s">
        <v>336</v>
      </c>
      <c r="C33" t="s">
        <v>198</v>
      </c>
      <c r="D33" t="s">
        <v>337</v>
      </c>
      <c r="E33" t="s">
        <v>200</v>
      </c>
      <c r="F33" t="n">
        <v>73.3</v>
      </c>
      <c r="G33" t="n">
        <v>111.4</v>
      </c>
      <c r="H33" t="n">
        <v>137.5</v>
      </c>
      <c r="I33" t="n">
        <v>66.9</v>
      </c>
      <c r="J33" t="n">
        <v>74.4</v>
      </c>
      <c r="K33" t="n">
        <v>85.7</v>
      </c>
      <c r="L33" t="n">
        <v>118</v>
      </c>
      <c r="M33" t="n">
        <v>122.5</v>
      </c>
      <c r="N33" t="n">
        <v>58</v>
      </c>
      <c r="O33" t="n">
        <v>57.2</v>
      </c>
      <c r="P33" t="n">
        <v>96.1</v>
      </c>
      <c r="Q33" t="n">
        <v>99.1</v>
      </c>
      <c r="R33" t="n">
        <v>98.1</v>
      </c>
      <c r="S33" t="n">
        <v>76.8</v>
      </c>
      <c r="T33" t="n">
        <v>52</v>
      </c>
      <c r="U33" t="n">
        <v>54.5</v>
      </c>
      <c r="V33" t="n">
        <v>96.4</v>
      </c>
      <c r="W33" t="n">
        <v>102.3</v>
      </c>
      <c r="X33" t="n">
        <v>118.7</v>
      </c>
      <c r="Y33" t="n">
        <v>116.2</v>
      </c>
      <c r="Z33" t="n">
        <v>142.4</v>
      </c>
      <c r="AA33" t="n">
        <v>149.8</v>
      </c>
      <c r="AB33" t="n">
        <v>146.1</v>
      </c>
      <c r="AC33" t="n">
        <v>139.4</v>
      </c>
      <c r="AD33" t="n">
        <v>224.4</v>
      </c>
      <c r="AE33" t="n">
        <v>202.7</v>
      </c>
      <c r="AF33" t="n">
        <v>184.9</v>
      </c>
    </row>
    <row r="34">
      <c r="A34" t="s">
        <v>23</v>
      </c>
      <c r="B34" t="s">
        <v>338</v>
      </c>
      <c r="C34" t="s">
        <v>198</v>
      </c>
      <c r="D34" t="s">
        <v>339</v>
      </c>
      <c r="E34" t="s">
        <v>200</v>
      </c>
      <c r="F34" t="n">
        <v>1068.3</v>
      </c>
      <c r="G34" t="n">
        <v>1046.9</v>
      </c>
      <c r="H34" t="n">
        <v>908.4</v>
      </c>
      <c r="I34" t="n">
        <v>870.4</v>
      </c>
      <c r="J34" t="n">
        <v>915.7</v>
      </c>
      <c r="K34" t="n">
        <v>1114.9</v>
      </c>
      <c r="L34" t="n">
        <v>1077</v>
      </c>
      <c r="M34" t="n">
        <v>1027.4</v>
      </c>
      <c r="N34" t="n">
        <v>1075.2</v>
      </c>
      <c r="O34" t="n">
        <v>1145.1</v>
      </c>
      <c r="P34" t="n">
        <v>1155.1</v>
      </c>
      <c r="Q34" t="n">
        <v>1127</v>
      </c>
      <c r="R34" t="n">
        <v>1113.3</v>
      </c>
      <c r="S34" t="n">
        <v>1000</v>
      </c>
      <c r="T34" t="n">
        <v>1022.1</v>
      </c>
      <c r="U34" t="n">
        <v>1035.8</v>
      </c>
      <c r="V34" t="n">
        <v>1053.5</v>
      </c>
      <c r="W34" t="n">
        <v>1195.2</v>
      </c>
      <c r="X34" t="n">
        <v>1222.5</v>
      </c>
      <c r="Y34" t="n">
        <v>1109.9</v>
      </c>
      <c r="Z34" t="n">
        <v>1059.9</v>
      </c>
      <c r="AA34" t="n">
        <v>1123.4</v>
      </c>
      <c r="AB34" t="n">
        <v>1242.8</v>
      </c>
      <c r="AC34" t="n">
        <v>1367.3</v>
      </c>
      <c r="AD34" t="n">
        <v>1517.1</v>
      </c>
      <c r="AE34" t="n">
        <v>1189.2</v>
      </c>
      <c r="AF34" t="n">
        <v>1464.5</v>
      </c>
    </row>
    <row r="35">
      <c r="A35" t="s">
        <v>23</v>
      </c>
      <c r="B35" t="s">
        <v>340</v>
      </c>
      <c r="C35" t="s">
        <v>198</v>
      </c>
      <c r="D35" t="s">
        <v>341</v>
      </c>
      <c r="E35" t="s">
        <v>200</v>
      </c>
      <c r="F35" t="n">
        <v>1927.4</v>
      </c>
      <c r="G35" t="n">
        <v>1943.7</v>
      </c>
      <c r="H35" t="n">
        <v>1882.1</v>
      </c>
      <c r="I35" t="n">
        <v>2385.5</v>
      </c>
      <c r="J35" t="n">
        <v>2556.4</v>
      </c>
      <c r="K35" t="n">
        <v>2927.8</v>
      </c>
      <c r="L35" t="n">
        <v>2782.3</v>
      </c>
      <c r="M35" t="n">
        <v>2526.3</v>
      </c>
      <c r="N35" t="n">
        <v>2185.7</v>
      </c>
      <c r="O35" t="n">
        <v>2262.3</v>
      </c>
      <c r="P35" t="n">
        <v>2196</v>
      </c>
      <c r="Q35" t="n">
        <v>2255.5</v>
      </c>
      <c r="R35" t="n">
        <v>2538</v>
      </c>
      <c r="S35" t="n">
        <v>2665.5</v>
      </c>
      <c r="T35" t="n">
        <v>2781.7</v>
      </c>
      <c r="U35" t="n">
        <v>2329.5</v>
      </c>
      <c r="V35" t="n">
        <v>2926.5</v>
      </c>
      <c r="W35" t="n">
        <v>3076.9</v>
      </c>
      <c r="X35" t="n">
        <v>3231.2</v>
      </c>
      <c r="Y35" t="n">
        <v>3312.5</v>
      </c>
      <c r="Z35" t="n">
        <v>3641.2</v>
      </c>
      <c r="AA35" t="n">
        <v>3604.4</v>
      </c>
      <c r="AB35" t="n">
        <v>3601.3</v>
      </c>
      <c r="AC35" t="n">
        <v>4045.3</v>
      </c>
      <c r="AD35" t="n">
        <v>4237.6</v>
      </c>
      <c r="AE35" t="n">
        <v>4164.9</v>
      </c>
      <c r="AF35" t="n">
        <v>3917.9</v>
      </c>
    </row>
    <row r="36">
      <c r="A36" t="s">
        <v>23</v>
      </c>
      <c r="B36" t="s">
        <v>342</v>
      </c>
      <c r="C36" t="s">
        <v>198</v>
      </c>
      <c r="D36" t="s">
        <v>343</v>
      </c>
      <c r="E36" t="s">
        <v>200</v>
      </c>
      <c r="F36" t="n">
        <v>208.7</v>
      </c>
      <c r="G36" t="n">
        <v>212.8</v>
      </c>
      <c r="H36" t="n">
        <v>248</v>
      </c>
      <c r="I36" t="n">
        <v>235</v>
      </c>
      <c r="J36" t="n">
        <v>251.7</v>
      </c>
      <c r="K36" t="n">
        <v>297.7</v>
      </c>
      <c r="L36" t="n">
        <v>384.1</v>
      </c>
      <c r="M36" t="n">
        <v>371</v>
      </c>
      <c r="N36" t="n">
        <v>365</v>
      </c>
      <c r="O36" t="n">
        <v>363.3</v>
      </c>
      <c r="P36" t="n">
        <v>231.4</v>
      </c>
      <c r="Q36" t="n">
        <v>309.4</v>
      </c>
      <c r="R36" t="n">
        <v>323.4</v>
      </c>
      <c r="S36" t="n">
        <v>330.5</v>
      </c>
      <c r="T36" t="n">
        <v>276.4</v>
      </c>
      <c r="U36" t="n">
        <v>322.9</v>
      </c>
      <c r="V36" t="n">
        <v>368.2</v>
      </c>
      <c r="W36" t="n">
        <v>438.8</v>
      </c>
      <c r="X36" t="n">
        <v>409.3</v>
      </c>
      <c r="Y36" t="n">
        <v>390.1</v>
      </c>
      <c r="Z36" t="n">
        <v>464.8</v>
      </c>
      <c r="AA36" t="n">
        <v>502.7</v>
      </c>
      <c r="AB36" t="n">
        <v>461.1</v>
      </c>
      <c r="AC36" t="n">
        <v>486.3</v>
      </c>
      <c r="AD36" t="n">
        <v>516.5</v>
      </c>
      <c r="AE36" t="n">
        <v>507</v>
      </c>
      <c r="AF36" t="n">
        <v>611.3</v>
      </c>
    </row>
    <row r="37">
      <c r="A37" t="s">
        <v>23</v>
      </c>
      <c r="B37" t="s">
        <v>344</v>
      </c>
      <c r="C37" t="s">
        <v>198</v>
      </c>
      <c r="D37" t="s">
        <v>345</v>
      </c>
      <c r="E37" t="s">
        <v>200</v>
      </c>
      <c r="F37" t="n">
        <v>1771.5</v>
      </c>
      <c r="G37" t="n">
        <v>1692</v>
      </c>
      <c r="H37" t="n">
        <v>1455.7</v>
      </c>
      <c r="I37" t="n">
        <v>1936.4</v>
      </c>
      <c r="J37" t="n">
        <v>2108.1</v>
      </c>
      <c r="K37" t="n">
        <v>2492.8</v>
      </c>
      <c r="L37" t="n">
        <v>2015.1</v>
      </c>
      <c r="M37" t="n">
        <v>1559.3</v>
      </c>
      <c r="N37" t="n">
        <v>1240.5</v>
      </c>
      <c r="O37" t="n">
        <v>1260.7</v>
      </c>
      <c r="P37" t="n">
        <v>1271.8</v>
      </c>
      <c r="Q37" t="n">
        <v>1307.3</v>
      </c>
      <c r="R37" t="n">
        <v>1329.8</v>
      </c>
      <c r="S37" t="n">
        <v>1591.7</v>
      </c>
      <c r="T37" t="n">
        <v>1404.3</v>
      </c>
      <c r="U37" t="n">
        <v>448.3</v>
      </c>
      <c r="V37" t="n">
        <v>1214.9</v>
      </c>
      <c r="W37" t="n">
        <v>1112.8</v>
      </c>
      <c r="X37" t="n">
        <v>1214.2</v>
      </c>
      <c r="Y37" t="n">
        <v>1331.5</v>
      </c>
      <c r="Z37" t="n">
        <v>1675.4</v>
      </c>
      <c r="AA37" t="n">
        <v>1593.4</v>
      </c>
      <c r="AB37" t="n">
        <v>1376.9</v>
      </c>
      <c r="AC37" t="n">
        <v>1669.6</v>
      </c>
      <c r="AD37" t="n">
        <v>1625.1</v>
      </c>
      <c r="AE37" t="n">
        <v>1856.5</v>
      </c>
      <c r="AF37" t="n">
        <v>1913.5</v>
      </c>
    </row>
    <row r="38">
      <c r="A38" t="s">
        <v>23</v>
      </c>
      <c r="B38" t="s">
        <v>346</v>
      </c>
      <c r="C38" t="s">
        <v>198</v>
      </c>
      <c r="D38" t="s">
        <v>347</v>
      </c>
      <c r="E38" t="s">
        <v>200</v>
      </c>
      <c r="F38" t="n">
        <v>218.3</v>
      </c>
      <c r="G38" t="n">
        <v>262.1</v>
      </c>
      <c r="H38" t="n">
        <v>313.1</v>
      </c>
      <c r="I38" t="n">
        <v>428.1</v>
      </c>
      <c r="J38" t="n">
        <v>530.4</v>
      </c>
      <c r="K38" t="n">
        <v>556.4</v>
      </c>
      <c r="L38" t="n">
        <v>676</v>
      </c>
      <c r="M38" t="n">
        <v>736.3</v>
      </c>
      <c r="N38" t="n">
        <v>685</v>
      </c>
      <c r="O38" t="n">
        <v>674.5</v>
      </c>
      <c r="P38" t="n">
        <v>692.8</v>
      </c>
      <c r="Q38" t="n">
        <v>635.9</v>
      </c>
      <c r="R38" t="n">
        <v>763.3</v>
      </c>
      <c r="S38" t="n">
        <v>625.9</v>
      </c>
      <c r="T38" t="n">
        <v>650.1</v>
      </c>
      <c r="U38" t="n">
        <v>768</v>
      </c>
      <c r="V38" t="n">
        <v>928.6</v>
      </c>
      <c r="W38" t="n">
        <v>977.4</v>
      </c>
      <c r="X38" t="n">
        <v>1286.9</v>
      </c>
      <c r="Y38" t="n">
        <v>1333.6</v>
      </c>
      <c r="Z38" t="n">
        <v>1119.8</v>
      </c>
      <c r="AA38" t="n">
        <v>1088.3</v>
      </c>
      <c r="AB38" t="n">
        <v>1385.3</v>
      </c>
      <c r="AC38" t="n">
        <v>1718.8</v>
      </c>
      <c r="AD38" t="n">
        <v>1857.3</v>
      </c>
      <c r="AE38" t="n">
        <v>1689.9</v>
      </c>
      <c r="AF38" t="n">
        <v>1861.9</v>
      </c>
    </row>
    <row r="39">
      <c r="A39" t="s">
        <v>23</v>
      </c>
      <c r="B39" t="s">
        <v>348</v>
      </c>
      <c r="C39" t="s">
        <v>198</v>
      </c>
      <c r="D39" t="s">
        <v>349</v>
      </c>
      <c r="E39" t="s">
        <v>200</v>
      </c>
      <c r="F39" t="n">
        <v>1737.4</v>
      </c>
      <c r="G39" t="n">
        <v>1861.6</v>
      </c>
      <c r="H39" t="n">
        <v>1895</v>
      </c>
      <c r="I39" t="n">
        <v>2074.9</v>
      </c>
      <c r="J39" t="n">
        <v>2151.6</v>
      </c>
      <c r="K39" t="n">
        <v>2054.9</v>
      </c>
      <c r="L39" t="n">
        <v>1972.8</v>
      </c>
      <c r="M39" t="n">
        <v>1935.2</v>
      </c>
      <c r="N39" t="n">
        <v>1816.4</v>
      </c>
      <c r="O39" t="n">
        <v>1954.5</v>
      </c>
      <c r="P39" t="n">
        <v>1971.2</v>
      </c>
      <c r="Q39" t="n">
        <v>1879.5</v>
      </c>
      <c r="R39" t="n">
        <v>1764.4</v>
      </c>
      <c r="S39" t="n">
        <v>1653</v>
      </c>
      <c r="T39" t="n">
        <v>1544.5</v>
      </c>
      <c r="U39" t="n">
        <v>1610.9</v>
      </c>
      <c r="V39" t="n">
        <v>2346.5</v>
      </c>
      <c r="W39" t="n">
        <v>2005.4</v>
      </c>
      <c r="X39" t="n">
        <v>2080.5</v>
      </c>
      <c r="Y39" t="n">
        <v>2396.4</v>
      </c>
      <c r="Z39" t="n">
        <v>2630.6</v>
      </c>
      <c r="AA39" t="n">
        <v>2116.9</v>
      </c>
      <c r="AB39" t="n">
        <v>2440.6</v>
      </c>
      <c r="AC39" t="n">
        <v>2810.9</v>
      </c>
      <c r="AD39" t="n">
        <v>3482.1</v>
      </c>
      <c r="AE39" t="n">
        <v>3672.9</v>
      </c>
      <c r="AF39" t="n">
        <v>3821.3</v>
      </c>
    </row>
    <row r="40">
      <c r="A40" t="s">
        <v>23</v>
      </c>
      <c r="B40" t="s">
        <v>350</v>
      </c>
      <c r="C40" t="s">
        <v>198</v>
      </c>
      <c r="D40" t="s">
        <v>351</v>
      </c>
      <c r="E40" t="s">
        <v>200</v>
      </c>
      <c r="F40" t="n">
        <v>13952.6</v>
      </c>
      <c r="G40" t="n">
        <v>14741.6</v>
      </c>
      <c r="H40" t="n">
        <v>14626.6</v>
      </c>
      <c r="I40" t="n">
        <v>15418.5</v>
      </c>
      <c r="J40" t="n">
        <v>15663.6</v>
      </c>
      <c r="K40" t="n">
        <v>17054.8</v>
      </c>
      <c r="L40" t="n">
        <v>16753.2</v>
      </c>
      <c r="M40" t="n">
        <v>15972.4</v>
      </c>
      <c r="N40" t="n">
        <v>17071.7</v>
      </c>
      <c r="O40" t="n">
        <v>16767.6</v>
      </c>
      <c r="P40" t="n">
        <v>17705.7</v>
      </c>
      <c r="Q40" t="n">
        <v>18731.1</v>
      </c>
      <c r="R40" t="n">
        <v>20371.8</v>
      </c>
      <c r="S40" t="n">
        <v>22080.1</v>
      </c>
      <c r="T40" t="n">
        <v>21595.5</v>
      </c>
      <c r="U40" t="n">
        <v>21498.9</v>
      </c>
      <c r="V40" t="n">
        <v>21690.3</v>
      </c>
      <c r="W40" t="n">
        <v>22367.5</v>
      </c>
      <c r="X40" t="n">
        <v>23133.5</v>
      </c>
      <c r="Y40" t="n">
        <v>23216.5</v>
      </c>
      <c r="Z40" t="n">
        <v>24349.7</v>
      </c>
      <c r="AA40" t="n">
        <v>25121.7</v>
      </c>
      <c r="AB40" t="n">
        <v>26249.8</v>
      </c>
      <c r="AC40" t="n">
        <v>27527</v>
      </c>
      <c r="AD40" t="n">
        <v>29306.3</v>
      </c>
      <c r="AE40" t="n">
        <v>29600.5</v>
      </c>
      <c r="AF40" t="n">
        <v>33003.7</v>
      </c>
    </row>
    <row r="41">
      <c r="A41" t="s">
        <v>23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23</v>
      </c>
      <c r="B42" t="s">
        <v>354</v>
      </c>
      <c r="C42" t="s">
        <v>198</v>
      </c>
      <c r="D42" t="s">
        <v>355</v>
      </c>
      <c r="E42" t="s">
        <v>200</v>
      </c>
      <c r="F42" t="n">
        <v>653.6</v>
      </c>
      <c r="G42" t="n">
        <v>832.3</v>
      </c>
      <c r="H42" t="n">
        <v>901.6</v>
      </c>
      <c r="I42" t="n">
        <v>996.1</v>
      </c>
      <c r="J42" t="n">
        <v>1085.7</v>
      </c>
      <c r="K42" t="n">
        <v>1112.1</v>
      </c>
      <c r="L42" t="n">
        <v>1157.9</v>
      </c>
      <c r="M42" t="n">
        <v>1235.5</v>
      </c>
      <c r="N42" t="n">
        <v>1352.6</v>
      </c>
      <c r="O42" t="n">
        <v>1370.4</v>
      </c>
      <c r="P42" t="n">
        <v>1542.9</v>
      </c>
      <c r="Q42" t="n">
        <v>1736.6</v>
      </c>
      <c r="R42" t="n">
        <v>1946.8</v>
      </c>
      <c r="S42" t="n">
        <v>2029.4</v>
      </c>
      <c r="T42" t="n">
        <v>1649.7</v>
      </c>
      <c r="U42" t="n">
        <v>2000.2</v>
      </c>
      <c r="V42" t="n">
        <v>2290</v>
      </c>
      <c r="W42" t="n">
        <v>2387.2</v>
      </c>
      <c r="X42" t="n">
        <v>2257.7</v>
      </c>
      <c r="Y42" t="n">
        <v>2251.8</v>
      </c>
      <c r="Z42" t="n">
        <v>2278.3</v>
      </c>
      <c r="AA42" t="n">
        <v>2460.5</v>
      </c>
      <c r="AB42" t="n">
        <v>2572.6</v>
      </c>
      <c r="AC42" t="n">
        <v>2929.6</v>
      </c>
      <c r="AD42" t="n">
        <v>3360.9</v>
      </c>
      <c r="AE42" t="n">
        <v>3454.4</v>
      </c>
      <c r="AF42" t="n">
        <v>3560.6</v>
      </c>
    </row>
    <row r="43">
      <c r="A43" t="s">
        <v>23</v>
      </c>
      <c r="B43" t="s">
        <v>356</v>
      </c>
      <c r="C43" t="s">
        <v>198</v>
      </c>
      <c r="D43" t="s">
        <v>357</v>
      </c>
      <c r="E43" t="s">
        <v>200</v>
      </c>
      <c r="F43" t="n">
        <v>2113.4</v>
      </c>
      <c r="G43" t="n">
        <v>2355.8</v>
      </c>
      <c r="H43" t="n">
        <v>2385.7</v>
      </c>
      <c r="I43" t="n">
        <v>2734.3</v>
      </c>
      <c r="J43" t="n">
        <v>3005.5</v>
      </c>
      <c r="K43" t="n">
        <v>3318.2</v>
      </c>
      <c r="L43" t="n">
        <v>3676.4</v>
      </c>
      <c r="M43" t="n">
        <v>3903.3</v>
      </c>
      <c r="N43" t="n">
        <v>4673.8</v>
      </c>
      <c r="O43" t="n">
        <v>4907.7</v>
      </c>
      <c r="P43" t="n">
        <v>4927.5</v>
      </c>
      <c r="Q43" t="n">
        <v>5305.1</v>
      </c>
      <c r="R43" t="n">
        <v>5884.9</v>
      </c>
      <c r="S43" t="n">
        <v>6106.8</v>
      </c>
      <c r="T43" t="n">
        <v>4864.8</v>
      </c>
      <c r="U43" t="n">
        <v>5470.1</v>
      </c>
      <c r="V43" t="n">
        <v>6320.4</v>
      </c>
      <c r="W43" t="n">
        <v>6551.2</v>
      </c>
      <c r="X43" t="n">
        <v>6517.1</v>
      </c>
      <c r="Y43" t="n">
        <v>6565.7</v>
      </c>
      <c r="Z43" t="n">
        <v>6834.2</v>
      </c>
      <c r="AA43" t="n">
        <v>7952.2</v>
      </c>
      <c r="AB43" t="n">
        <v>8364.5</v>
      </c>
      <c r="AC43" t="n">
        <v>9221.5</v>
      </c>
      <c r="AD43" t="n">
        <v>9639.2</v>
      </c>
      <c r="AE43" t="n">
        <v>8689.9</v>
      </c>
      <c r="AF43" t="n">
        <v>8261.4</v>
      </c>
    </row>
    <row r="44">
      <c r="A44" t="s">
        <v>23</v>
      </c>
      <c r="B44" t="s">
        <v>358</v>
      </c>
      <c r="C44" t="s">
        <v>198</v>
      </c>
      <c r="D44" t="s">
        <v>359</v>
      </c>
      <c r="E44" t="s">
        <v>200</v>
      </c>
      <c r="F44" t="n">
        <v>25992.3</v>
      </c>
      <c r="G44" t="n">
        <v>27317.3</v>
      </c>
      <c r="H44" t="n">
        <v>28079.9</v>
      </c>
      <c r="I44" t="n">
        <v>29404.9</v>
      </c>
      <c r="J44" t="n">
        <v>30087.6</v>
      </c>
      <c r="K44" t="n">
        <v>32533.3</v>
      </c>
      <c r="L44" t="n">
        <v>33125.3</v>
      </c>
      <c r="M44" t="n">
        <v>31966.4</v>
      </c>
      <c r="N44" t="n">
        <v>33224.4</v>
      </c>
      <c r="O44" t="n">
        <v>35057.8</v>
      </c>
      <c r="P44" t="n">
        <v>35528.7</v>
      </c>
      <c r="Q44" t="n">
        <v>36701.9</v>
      </c>
      <c r="R44" t="n">
        <v>38922.6</v>
      </c>
      <c r="S44" t="n">
        <v>39898.3</v>
      </c>
      <c r="T44" t="n">
        <v>36771.5</v>
      </c>
      <c r="U44" t="n">
        <v>36622.4</v>
      </c>
      <c r="V44" t="n">
        <v>42037.5</v>
      </c>
      <c r="W44" t="n">
        <v>43840.9</v>
      </c>
      <c r="X44" t="n">
        <v>45041.9</v>
      </c>
      <c r="Y44" t="n">
        <v>45451.3</v>
      </c>
      <c r="Z44" t="n">
        <v>46606.3</v>
      </c>
      <c r="AA44" t="n">
        <v>50173.4</v>
      </c>
      <c r="AB44" t="n">
        <v>53100.6</v>
      </c>
      <c r="AC44" t="n">
        <v>56972.4</v>
      </c>
      <c r="AD44" t="n">
        <v>61021.7</v>
      </c>
      <c r="AE44" t="n">
        <v>57004.7</v>
      </c>
      <c r="AF44" t="n">
        <v>62286.7</v>
      </c>
    </row>
    <row r="45">
      <c r="A45" t="s">
        <v>23</v>
      </c>
      <c r="B45" t="s">
        <v>360</v>
      </c>
      <c r="C45" t="s">
        <v>198</v>
      </c>
      <c r="D45" t="s">
        <v>361</v>
      </c>
      <c r="E45" t="s">
        <v>200</v>
      </c>
      <c r="F45" t="n">
        <v>24594.4</v>
      </c>
      <c r="G45" t="n">
        <v>25782.4</v>
      </c>
      <c r="H45" t="n">
        <v>26335.7</v>
      </c>
      <c r="I45" t="n">
        <v>27799.2</v>
      </c>
      <c r="J45" t="n">
        <v>28457.5</v>
      </c>
      <c r="K45" t="n">
        <v>30982.8</v>
      </c>
      <c r="L45" t="n">
        <v>31568.5</v>
      </c>
      <c r="M45" t="n">
        <v>30433.6</v>
      </c>
      <c r="N45" t="n">
        <v>31718.1</v>
      </c>
      <c r="O45" t="n">
        <v>33510.7</v>
      </c>
      <c r="P45" t="n">
        <v>33868.8</v>
      </c>
      <c r="Q45" t="n">
        <v>35099.2</v>
      </c>
      <c r="R45" t="n">
        <v>37087.7</v>
      </c>
      <c r="S45" t="n">
        <v>37827</v>
      </c>
      <c r="T45" t="n">
        <v>34702.5</v>
      </c>
      <c r="U45" t="n">
        <v>34561.9</v>
      </c>
      <c r="V45" t="n">
        <v>39846.6</v>
      </c>
      <c r="W45" t="n">
        <v>41566.2</v>
      </c>
      <c r="X45" t="n">
        <v>42819.5</v>
      </c>
      <c r="Y45" t="n">
        <v>43512.7</v>
      </c>
      <c r="Z45" t="n">
        <v>44626.9</v>
      </c>
      <c r="AA45" t="n">
        <v>48283.8</v>
      </c>
      <c r="AB45" t="n">
        <v>51016.7</v>
      </c>
      <c r="AC45" t="n">
        <v>54716.9</v>
      </c>
      <c r="AD45" t="n">
        <v>58705.8</v>
      </c>
      <c r="AE45" t="n">
        <v>54556.1</v>
      </c>
      <c r="AF45" t="n">
        <v>58864.5</v>
      </c>
    </row>
    <row r="46">
      <c r="A46" t="s">
        <v>23</v>
      </c>
      <c r="B46" t="s">
        <v>362</v>
      </c>
      <c r="C46" t="s">
        <v>198</v>
      </c>
      <c r="D46" t="s">
        <v>363</v>
      </c>
      <c r="E46" t="s">
        <v>200</v>
      </c>
      <c r="F46" t="n">
        <v>1459.8</v>
      </c>
      <c r="G46" t="n">
        <v>1523.5</v>
      </c>
      <c r="H46" t="n">
        <v>1484.1</v>
      </c>
      <c r="I46" t="n">
        <v>1738.2</v>
      </c>
      <c r="J46" t="n">
        <v>1919.8</v>
      </c>
      <c r="K46" t="n">
        <v>2206.1</v>
      </c>
      <c r="L46" t="n">
        <v>2518.5</v>
      </c>
      <c r="M46" t="n">
        <v>2667.8</v>
      </c>
      <c r="N46" t="n">
        <v>3321.2</v>
      </c>
      <c r="O46" t="n">
        <v>3537.3</v>
      </c>
      <c r="P46" t="n">
        <v>3384.6</v>
      </c>
      <c r="Q46" t="n">
        <v>3568.5</v>
      </c>
      <c r="R46" t="n">
        <v>3938.1</v>
      </c>
      <c r="S46" t="n">
        <v>4077.4</v>
      </c>
      <c r="T46" t="n">
        <v>3215.1</v>
      </c>
      <c r="U46" t="n">
        <v>3469.9</v>
      </c>
      <c r="V46" t="n">
        <v>4030.4</v>
      </c>
      <c r="W46" t="n">
        <v>4164</v>
      </c>
      <c r="X46" t="n">
        <v>4259.4</v>
      </c>
      <c r="Y46" t="n">
        <v>4313.9</v>
      </c>
      <c r="Z46" t="n">
        <v>4555.9</v>
      </c>
      <c r="AA46" t="n">
        <v>5491.7</v>
      </c>
      <c r="AB46" t="n">
        <v>5791.9</v>
      </c>
      <c r="AC46" t="n">
        <v>6291.9</v>
      </c>
      <c r="AD46" t="n">
        <v>6278.3</v>
      </c>
      <c r="AE46" t="n">
        <v>5235.5</v>
      </c>
      <c r="AF46" t="n">
        <v>4700.8</v>
      </c>
    </row>
    <row r="47">
      <c r="A47" t="s">
        <v>23</v>
      </c>
      <c r="B47" t="s">
        <v>364</v>
      </c>
      <c r="C47" t="s">
        <v>198</v>
      </c>
      <c r="D47" t="s">
        <v>365</v>
      </c>
      <c r="E47" t="s">
        <v>200</v>
      </c>
      <c r="F47" t="n">
        <v>2403.3</v>
      </c>
      <c r="G47" t="n">
        <v>2214.2</v>
      </c>
      <c r="H47" t="n">
        <v>2327.6</v>
      </c>
      <c r="I47" t="n">
        <v>2242.8</v>
      </c>
      <c r="J47" t="n">
        <v>2153.3</v>
      </c>
      <c r="K47" t="n">
        <v>2057.9</v>
      </c>
      <c r="L47" t="n">
        <v>1934.8</v>
      </c>
      <c r="M47" t="n">
        <v>2193.8</v>
      </c>
      <c r="N47" t="n">
        <v>2306.9</v>
      </c>
      <c r="O47" t="n">
        <v>2293.3</v>
      </c>
      <c r="P47" t="n">
        <v>2188.5</v>
      </c>
      <c r="Q47" t="n">
        <v>2217.9</v>
      </c>
      <c r="R47" t="n">
        <v>2716</v>
      </c>
      <c r="S47" t="n">
        <v>3195</v>
      </c>
      <c r="T47" t="n">
        <v>2483.4</v>
      </c>
      <c r="U47" t="n">
        <v>2068.3</v>
      </c>
      <c r="V47" t="n">
        <v>1990.5</v>
      </c>
      <c r="W47" t="n">
        <v>2065.2</v>
      </c>
      <c r="X47" t="n">
        <v>2162.7</v>
      </c>
      <c r="Y47" t="n">
        <v>2411.1</v>
      </c>
      <c r="Z47" t="n">
        <v>2482.8</v>
      </c>
      <c r="AA47" t="n">
        <v>2548.4</v>
      </c>
      <c r="AB47" t="n">
        <v>2665.1</v>
      </c>
      <c r="AC47" t="n">
        <v>2972.3</v>
      </c>
      <c r="AD47" t="n">
        <v>3101.5</v>
      </c>
      <c r="AE47" t="n">
        <v>3073.6</v>
      </c>
      <c r="AF47" t="n">
        <v>3296.2</v>
      </c>
    </row>
    <row r="48">
      <c r="A48" t="s">
        <v>23</v>
      </c>
      <c r="B48" t="s">
        <v>366</v>
      </c>
      <c r="C48" t="s">
        <v>198</v>
      </c>
      <c r="D48" t="s">
        <v>367</v>
      </c>
      <c r="E48" t="s">
        <v>200</v>
      </c>
      <c r="F48" t="n">
        <v>5233.2</v>
      </c>
      <c r="G48" t="n">
        <v>5104.4</v>
      </c>
      <c r="H48" t="n">
        <v>5254.2</v>
      </c>
      <c r="I48" t="n">
        <v>5133.3</v>
      </c>
      <c r="J48" t="n">
        <v>5175.6</v>
      </c>
      <c r="K48" t="n">
        <v>5013.4</v>
      </c>
      <c r="L48" t="n">
        <v>4806.5</v>
      </c>
      <c r="M48" t="n">
        <v>5233.7</v>
      </c>
      <c r="N48" t="n">
        <v>5481.7</v>
      </c>
      <c r="O48" t="n">
        <v>5347.2</v>
      </c>
      <c r="P48" t="n">
        <v>5399.4</v>
      </c>
      <c r="Q48" t="n">
        <v>5281.4</v>
      </c>
      <c r="R48" t="n">
        <v>6006.7</v>
      </c>
      <c r="S48" t="n">
        <v>6704</v>
      </c>
      <c r="T48" t="n">
        <v>6513.4</v>
      </c>
      <c r="U48" t="n">
        <v>6161.5</v>
      </c>
      <c r="V48" t="n">
        <v>6248.7</v>
      </c>
      <c r="W48" t="n">
        <v>6457.7</v>
      </c>
      <c r="X48" t="n">
        <v>6701.3</v>
      </c>
      <c r="Y48" t="n">
        <v>7150.2</v>
      </c>
      <c r="Z48" t="n">
        <v>7367.3</v>
      </c>
      <c r="AA48" t="n">
        <v>7652.7</v>
      </c>
      <c r="AB48" t="n">
        <v>8234.6</v>
      </c>
      <c r="AC48" t="n">
        <v>8678.6</v>
      </c>
      <c r="AD48" t="n">
        <v>8915.8</v>
      </c>
      <c r="AE48" t="n">
        <v>8984.8</v>
      </c>
      <c r="AF48" t="n">
        <v>9825.3</v>
      </c>
    </row>
    <row r="49">
      <c r="A49" t="s">
        <v>23</v>
      </c>
      <c r="B49" t="s">
        <v>368</v>
      </c>
      <c r="C49" t="s">
        <v>198</v>
      </c>
      <c r="D49" t="s">
        <v>369</v>
      </c>
      <c r="E49" t="s">
        <v>200</v>
      </c>
      <c r="F49" t="n">
        <v>1670.5</v>
      </c>
      <c r="G49" t="n">
        <v>1702.8</v>
      </c>
      <c r="H49" t="n">
        <v>1730.1</v>
      </c>
      <c r="I49" t="n">
        <v>1540.4</v>
      </c>
      <c r="J49" t="n">
        <v>1567.9</v>
      </c>
      <c r="K49" t="n">
        <v>1557.1</v>
      </c>
      <c r="L49" t="n">
        <v>1610.6</v>
      </c>
      <c r="M49" t="n">
        <v>1730.4</v>
      </c>
      <c r="N49" t="n">
        <v>1787.5</v>
      </c>
      <c r="O49" t="n">
        <v>1631.3</v>
      </c>
      <c r="P49" t="n">
        <v>1688.5</v>
      </c>
      <c r="Q49" t="n">
        <v>1602.9</v>
      </c>
      <c r="R49" t="n">
        <v>1705.9</v>
      </c>
      <c r="S49" t="n">
        <v>1869.1</v>
      </c>
      <c r="T49" t="n">
        <v>2122</v>
      </c>
      <c r="U49" t="n">
        <v>2167.9</v>
      </c>
      <c r="V49" t="n">
        <v>2186.6</v>
      </c>
      <c r="W49" t="n">
        <v>2128.6</v>
      </c>
      <c r="X49" t="n">
        <v>2297.2</v>
      </c>
      <c r="Y49" t="n">
        <v>2392.8</v>
      </c>
      <c r="Z49" t="n">
        <v>2513.3</v>
      </c>
      <c r="AA49" t="n">
        <v>2709.9</v>
      </c>
      <c r="AB49" t="n">
        <v>2960.4</v>
      </c>
      <c r="AC49" t="n">
        <v>3092</v>
      </c>
      <c r="AD49" t="n">
        <v>3303</v>
      </c>
      <c r="AE49" t="n">
        <v>3345.9</v>
      </c>
      <c r="AF49" t="n">
        <v>3793.7</v>
      </c>
    </row>
    <row r="50">
      <c r="A50" t="s">
        <v>23</v>
      </c>
      <c r="B50" t="s">
        <v>370</v>
      </c>
      <c r="C50" t="s">
        <v>198</v>
      </c>
      <c r="D50" t="s">
        <v>371</v>
      </c>
      <c r="E50" t="s">
        <v>200</v>
      </c>
      <c r="F50" t="n">
        <v>1159.4</v>
      </c>
      <c r="G50" t="n">
        <v>1187.3</v>
      </c>
      <c r="H50" t="n">
        <v>1196.5</v>
      </c>
      <c r="I50" t="n">
        <v>1350.2</v>
      </c>
      <c r="J50" t="n">
        <v>1454.4</v>
      </c>
      <c r="K50" t="n">
        <v>1398.4</v>
      </c>
      <c r="L50" t="n">
        <v>1261.1</v>
      </c>
      <c r="M50" t="n">
        <v>1309.5</v>
      </c>
      <c r="N50" t="n">
        <v>1387.3</v>
      </c>
      <c r="O50" t="n">
        <v>1422.6</v>
      </c>
      <c r="P50" t="n">
        <v>1522.4</v>
      </c>
      <c r="Q50" t="n">
        <v>1460.6</v>
      </c>
      <c r="R50" t="n">
        <v>1584.8</v>
      </c>
      <c r="S50" t="n">
        <v>1639.9</v>
      </c>
      <c r="T50" t="n">
        <v>1908</v>
      </c>
      <c r="U50" t="n">
        <v>1925.3</v>
      </c>
      <c r="V50" t="n">
        <v>2071.6</v>
      </c>
      <c r="W50" t="n">
        <v>2263.9</v>
      </c>
      <c r="X50" t="n">
        <v>2241.4</v>
      </c>
      <c r="Y50" t="n">
        <v>2346.2</v>
      </c>
      <c r="Z50" t="n">
        <v>2371.3</v>
      </c>
      <c r="AA50" t="n">
        <v>2394.5</v>
      </c>
      <c r="AB50" t="n">
        <v>2609.1</v>
      </c>
      <c r="AC50" t="n">
        <v>2614.2</v>
      </c>
      <c r="AD50" t="n">
        <v>2511.3</v>
      </c>
      <c r="AE50" t="n">
        <v>2565.3</v>
      </c>
      <c r="AF50" t="n">
        <v>2735.4</v>
      </c>
    </row>
    <row r="51">
      <c r="A51" t="s">
        <v>23</v>
      </c>
      <c r="B51" t="s">
        <v>372</v>
      </c>
      <c r="C51" t="s">
        <v>198</v>
      </c>
      <c r="D51" t="s">
        <v>373</v>
      </c>
      <c r="E51" t="s">
        <v>200</v>
      </c>
      <c r="F51" t="n">
        <v>887</v>
      </c>
      <c r="G51" t="n">
        <v>937.4</v>
      </c>
      <c r="H51" t="n">
        <v>1062.4</v>
      </c>
      <c r="I51" t="n">
        <v>1188.1</v>
      </c>
      <c r="J51" t="n">
        <v>1289.7</v>
      </c>
      <c r="K51" t="n">
        <v>1255.1</v>
      </c>
      <c r="L51" t="n">
        <v>1209.1</v>
      </c>
      <c r="M51" t="n">
        <v>1310.3</v>
      </c>
      <c r="N51" t="n">
        <v>1407.8</v>
      </c>
      <c r="O51" t="n">
        <v>1448.5</v>
      </c>
      <c r="P51" t="n">
        <v>1546.2</v>
      </c>
      <c r="Q51" t="n">
        <v>1497.5</v>
      </c>
      <c r="R51" t="n">
        <v>1679.8</v>
      </c>
      <c r="S51" t="n">
        <v>1819.9</v>
      </c>
      <c r="T51" t="n">
        <v>1898</v>
      </c>
      <c r="U51" t="n">
        <v>2033.6</v>
      </c>
      <c r="V51" t="n">
        <v>2143.3</v>
      </c>
      <c r="W51" t="n">
        <v>2357</v>
      </c>
      <c r="X51" t="n">
        <v>2318.8</v>
      </c>
      <c r="Y51" t="n">
        <v>2422</v>
      </c>
      <c r="Z51" t="n">
        <v>2578</v>
      </c>
      <c r="AA51" t="n">
        <v>2485.1</v>
      </c>
      <c r="AB51" t="n">
        <v>2677.2</v>
      </c>
      <c r="AC51" t="n">
        <v>2663</v>
      </c>
      <c r="AD51" t="n">
        <v>2587.1</v>
      </c>
      <c r="AE51" t="n">
        <v>2612.4</v>
      </c>
      <c r="AF51" t="n">
        <v>2617</v>
      </c>
    </row>
    <row r="52">
      <c r="A52" t="s">
        <v>23</v>
      </c>
      <c r="B52" t="s">
        <v>374</v>
      </c>
      <c r="C52" t="s">
        <v>198</v>
      </c>
      <c r="D52" t="s">
        <v>375</v>
      </c>
      <c r="E52" t="s">
        <v>200</v>
      </c>
      <c r="F52" t="n">
        <v>199.6</v>
      </c>
      <c r="G52" t="n">
        <v>210.9</v>
      </c>
      <c r="H52" t="n">
        <v>213.8</v>
      </c>
      <c r="I52" t="n">
        <v>234.1</v>
      </c>
      <c r="J52" t="n">
        <v>274.7</v>
      </c>
      <c r="K52" t="n">
        <v>298.6</v>
      </c>
      <c r="L52" t="n">
        <v>284.3</v>
      </c>
      <c r="M52" t="n">
        <v>299.8</v>
      </c>
      <c r="N52" t="n">
        <v>336.2</v>
      </c>
      <c r="O52" t="n">
        <v>330.8</v>
      </c>
      <c r="P52" t="n">
        <v>339.8</v>
      </c>
      <c r="Q52" t="n">
        <v>363.8</v>
      </c>
      <c r="R52" t="n">
        <v>384.8</v>
      </c>
      <c r="S52" t="n">
        <v>427.5</v>
      </c>
      <c r="T52" t="n">
        <v>467.2</v>
      </c>
      <c r="U52" t="n">
        <v>456.1</v>
      </c>
      <c r="V52" t="n">
        <v>498.6</v>
      </c>
      <c r="W52" t="n">
        <v>546</v>
      </c>
      <c r="X52" t="n">
        <v>573.5</v>
      </c>
      <c r="Y52" t="n">
        <v>635.7</v>
      </c>
      <c r="Z52" t="n">
        <v>703.8</v>
      </c>
      <c r="AA52" t="n">
        <v>775.2</v>
      </c>
      <c r="AB52" t="n">
        <v>843.1</v>
      </c>
      <c r="AC52" t="n">
        <v>874.7</v>
      </c>
      <c r="AD52" t="n">
        <v>826.2</v>
      </c>
      <c r="AE52" t="n">
        <v>821.9</v>
      </c>
      <c r="AF52" t="n">
        <v>852</v>
      </c>
    </row>
    <row r="53">
      <c r="A53" t="s">
        <v>23</v>
      </c>
      <c r="B53" t="s">
        <v>376</v>
      </c>
      <c r="C53" t="s">
        <v>198</v>
      </c>
      <c r="D53" t="s">
        <v>377</v>
      </c>
      <c r="E53" t="s">
        <v>200</v>
      </c>
      <c r="F53" t="n">
        <v>499.5</v>
      </c>
      <c r="G53" t="n">
        <v>491</v>
      </c>
      <c r="H53" t="n">
        <v>495.2</v>
      </c>
      <c r="I53" t="n">
        <v>536.3</v>
      </c>
      <c r="J53" t="n">
        <v>540.7</v>
      </c>
      <c r="K53" t="n">
        <v>528.1</v>
      </c>
      <c r="L53" t="n">
        <v>527.5</v>
      </c>
      <c r="M53" t="n">
        <v>529.5</v>
      </c>
      <c r="N53" t="n">
        <v>524.8</v>
      </c>
      <c r="O53" t="n">
        <v>514.8</v>
      </c>
      <c r="P53" t="n">
        <v>538.7</v>
      </c>
      <c r="Q53" t="n">
        <v>574.5</v>
      </c>
      <c r="R53" t="n">
        <v>562.8</v>
      </c>
      <c r="S53" t="n">
        <v>575.4</v>
      </c>
      <c r="T53" t="n">
        <v>603.9</v>
      </c>
      <c r="U53" t="n">
        <v>598.8</v>
      </c>
      <c r="V53" t="n">
        <v>552.3</v>
      </c>
      <c r="W53" t="n">
        <v>611.1</v>
      </c>
      <c r="X53" t="n">
        <v>634.5</v>
      </c>
      <c r="Y53" t="n">
        <v>666.4</v>
      </c>
      <c r="Z53" t="n">
        <v>637.8</v>
      </c>
      <c r="AA53" t="n">
        <v>677.8</v>
      </c>
      <c r="AB53" t="n">
        <v>740.7</v>
      </c>
      <c r="AC53" t="n">
        <v>791.8</v>
      </c>
      <c r="AD53" t="n">
        <v>844.3</v>
      </c>
      <c r="AE53" t="n">
        <v>700</v>
      </c>
      <c r="AF53" t="n">
        <v>811.9</v>
      </c>
    </row>
    <row r="54">
      <c r="A54" t="s">
        <v>23</v>
      </c>
      <c r="B54" t="s">
        <v>378</v>
      </c>
      <c r="C54" t="s">
        <v>198</v>
      </c>
      <c r="D54" t="s">
        <v>379</v>
      </c>
      <c r="E54" t="s">
        <v>200</v>
      </c>
      <c r="F54" t="n">
        <v>899.3</v>
      </c>
      <c r="G54" t="n">
        <v>881.4</v>
      </c>
      <c r="H54" t="n">
        <v>880.3</v>
      </c>
      <c r="I54" t="n">
        <v>924.5</v>
      </c>
      <c r="J54" t="n">
        <v>947</v>
      </c>
      <c r="K54" t="n">
        <v>929.4</v>
      </c>
      <c r="L54" t="n">
        <v>939.4</v>
      </c>
      <c r="M54" t="n">
        <v>942.1</v>
      </c>
      <c r="N54" t="n">
        <v>910</v>
      </c>
      <c r="O54" t="n">
        <v>925.8</v>
      </c>
      <c r="P54" t="n">
        <v>936.7</v>
      </c>
      <c r="Q54" t="n">
        <v>989.5</v>
      </c>
      <c r="R54" t="n">
        <v>970.7</v>
      </c>
      <c r="S54" t="n">
        <v>966.2</v>
      </c>
      <c r="T54" t="n">
        <v>1014.1</v>
      </c>
      <c r="U54" t="n">
        <v>1025.5</v>
      </c>
      <c r="V54" t="n">
        <v>1011.2</v>
      </c>
      <c r="W54" t="n">
        <v>1071.9</v>
      </c>
      <c r="X54" t="n">
        <v>1083.9</v>
      </c>
      <c r="Y54" t="n">
        <v>1175.2</v>
      </c>
      <c r="Z54" t="n">
        <v>1148.1</v>
      </c>
      <c r="AA54" t="n">
        <v>1138.4</v>
      </c>
      <c r="AB54" t="n">
        <v>1253.2</v>
      </c>
      <c r="AC54" t="n">
        <v>1268.3</v>
      </c>
      <c r="AD54" t="n">
        <v>1559.9</v>
      </c>
      <c r="AE54" t="n">
        <v>1234.6</v>
      </c>
      <c r="AF54" t="n">
        <v>1679</v>
      </c>
    </row>
    <row r="55">
      <c r="A55" t="s">
        <v>23</v>
      </c>
      <c r="B55" t="s">
        <v>380</v>
      </c>
      <c r="C55" t="s">
        <v>198</v>
      </c>
      <c r="D55" t="s">
        <v>381</v>
      </c>
      <c r="E55" t="s">
        <v>200</v>
      </c>
      <c r="F55" t="n">
        <v>399.8</v>
      </c>
      <c r="G55" t="n">
        <v>390.4</v>
      </c>
      <c r="H55" t="n">
        <v>385.1</v>
      </c>
      <c r="I55" t="n">
        <v>388.2</v>
      </c>
      <c r="J55" t="n">
        <v>406.3</v>
      </c>
      <c r="K55" t="n">
        <v>401.3</v>
      </c>
      <c r="L55" t="n">
        <v>411.9</v>
      </c>
      <c r="M55" t="n">
        <v>412.6</v>
      </c>
      <c r="N55" t="n">
        <v>385.2</v>
      </c>
      <c r="O55" t="n">
        <v>411</v>
      </c>
      <c r="P55" t="n">
        <v>398</v>
      </c>
      <c r="Q55" t="n">
        <v>415</v>
      </c>
      <c r="R55" t="n">
        <v>407.9</v>
      </c>
      <c r="S55" t="n">
        <v>390.8</v>
      </c>
      <c r="T55" t="n">
        <v>410.2</v>
      </c>
      <c r="U55" t="n">
        <v>426.7</v>
      </c>
      <c r="V55" t="n">
        <v>458.9</v>
      </c>
      <c r="W55" t="n">
        <v>460.8</v>
      </c>
      <c r="X55" t="n">
        <v>449.4</v>
      </c>
      <c r="Y55" t="n">
        <v>508.8</v>
      </c>
      <c r="Z55" t="n">
        <v>510.3</v>
      </c>
      <c r="AA55" t="n">
        <v>460.6</v>
      </c>
      <c r="AB55" t="n">
        <v>512.5</v>
      </c>
      <c r="AC55" t="n">
        <v>476.5</v>
      </c>
      <c r="AD55" t="n">
        <v>715.6</v>
      </c>
      <c r="AE55" t="n">
        <v>534.6</v>
      </c>
      <c r="AF55" t="n">
        <v>867.1</v>
      </c>
    </row>
    <row r="56">
      <c r="A56" t="s">
        <v>23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23</v>
      </c>
      <c r="B57" t="s">
        <v>384</v>
      </c>
      <c r="C57" t="s">
        <v>198</v>
      </c>
      <c r="D57" t="s">
        <v>385</v>
      </c>
      <c r="E57" t="s">
        <v>200</v>
      </c>
      <c r="F57" t="n">
        <v>45178.1</v>
      </c>
      <c r="G57" t="n">
        <v>47163.2</v>
      </c>
      <c r="H57" t="n">
        <v>47960.7</v>
      </c>
      <c r="I57" t="n">
        <v>49956.8</v>
      </c>
      <c r="J57" t="n">
        <v>50926.8</v>
      </c>
      <c r="K57" t="n">
        <v>54601.5</v>
      </c>
      <c r="L57" t="n">
        <v>54685</v>
      </c>
      <c r="M57" t="n">
        <v>53172.5</v>
      </c>
      <c r="N57" t="n">
        <v>55777.8</v>
      </c>
      <c r="O57" t="n">
        <v>57172.6</v>
      </c>
      <c r="P57" t="n">
        <v>58633.8</v>
      </c>
      <c r="Q57" t="n">
        <v>60714.4</v>
      </c>
      <c r="R57" t="n">
        <v>65301.1</v>
      </c>
      <c r="S57" t="n">
        <v>68682.4</v>
      </c>
      <c r="T57" t="n">
        <v>64880.4</v>
      </c>
      <c r="U57" t="n">
        <v>64282.8</v>
      </c>
      <c r="V57" t="n">
        <v>69976.5</v>
      </c>
      <c r="W57" t="n">
        <v>72666.1</v>
      </c>
      <c r="X57" t="n">
        <v>74876.7</v>
      </c>
      <c r="Y57" t="n">
        <v>75817.9</v>
      </c>
      <c r="Z57" t="n">
        <v>78323.4</v>
      </c>
      <c r="AA57" t="n">
        <v>82947.9</v>
      </c>
      <c r="AB57" t="n">
        <v>87585</v>
      </c>
      <c r="AC57" t="n">
        <v>93177.9</v>
      </c>
      <c r="AD57" t="n">
        <v>99243.8</v>
      </c>
      <c r="AE57" t="n">
        <v>95590</v>
      </c>
      <c r="AF57" t="n">
        <v>105115.7</v>
      </c>
    </row>
    <row r="58">
      <c r="A58" t="s">
        <v>23</v>
      </c>
      <c r="B58" t="s">
        <v>386</v>
      </c>
      <c r="C58" t="s">
        <v>198</v>
      </c>
      <c r="D58" t="s">
        <v>387</v>
      </c>
      <c r="E58" t="s">
        <v>200</v>
      </c>
      <c r="F58" t="n">
        <v>45178.1</v>
      </c>
      <c r="G58" t="n">
        <v>47163.2</v>
      </c>
      <c r="H58" t="n">
        <v>47960.7</v>
      </c>
      <c r="I58" t="n">
        <v>49956.8</v>
      </c>
      <c r="J58" t="n">
        <v>50926.8</v>
      </c>
      <c r="K58" t="n">
        <v>54601.5</v>
      </c>
      <c r="L58" t="n">
        <v>54685</v>
      </c>
      <c r="M58" t="n">
        <v>53172.5</v>
      </c>
      <c r="N58" t="n">
        <v>55777.8</v>
      </c>
      <c r="O58" t="n">
        <v>57172.6</v>
      </c>
      <c r="P58" t="n">
        <v>58633.8</v>
      </c>
      <c r="Q58" t="n">
        <v>60714.4</v>
      </c>
      <c r="R58" t="n">
        <v>65301.1</v>
      </c>
      <c r="S58" t="n">
        <v>68682.4</v>
      </c>
      <c r="T58" t="n">
        <v>64880.4</v>
      </c>
      <c r="U58" t="n">
        <v>64282.8</v>
      </c>
      <c r="V58" t="n">
        <v>69976.5</v>
      </c>
      <c r="W58" t="n">
        <v>72666.1</v>
      </c>
      <c r="X58" t="n">
        <v>74876.7</v>
      </c>
      <c r="Y58" t="n">
        <v>75817.9</v>
      </c>
      <c r="Z58" t="n">
        <v>78323.4</v>
      </c>
      <c r="AA58" t="n">
        <v>82947.9</v>
      </c>
      <c r="AB58" t="n">
        <v>87585</v>
      </c>
      <c r="AC58" t="n">
        <v>93177.9</v>
      </c>
      <c r="AD58" t="n">
        <v>99243.8</v>
      </c>
      <c r="AE58" t="n">
        <v>95590</v>
      </c>
      <c r="AF58" t="n">
        <v>105115.7</v>
      </c>
    </row>
    <row r="59">
      <c r="A59" t="s">
        <v>23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26</v>
      </c>
      <c r="B2" t="s">
        <v>197</v>
      </c>
      <c r="C2" t="s">
        <v>198</v>
      </c>
      <c r="D2" t="s">
        <v>199</v>
      </c>
      <c r="E2" t="s">
        <v>200</v>
      </c>
      <c r="F2" t="n">
        <v>7.5</v>
      </c>
      <c r="G2" t="n">
        <v>8.5</v>
      </c>
      <c r="H2" t="n">
        <v>8.6</v>
      </c>
      <c r="I2" t="n">
        <v>8.7</v>
      </c>
      <c r="J2" t="n">
        <v>9.3</v>
      </c>
      <c r="K2" t="n">
        <v>9</v>
      </c>
      <c r="L2" t="n">
        <v>10.6</v>
      </c>
      <c r="M2" t="n">
        <v>9.4</v>
      </c>
      <c r="N2" t="n">
        <v>10</v>
      </c>
      <c r="O2" t="n">
        <v>9.7</v>
      </c>
      <c r="P2" t="n">
        <v>10.8</v>
      </c>
      <c r="Q2" t="n">
        <v>10.9</v>
      </c>
      <c r="R2" t="n">
        <v>10.9</v>
      </c>
      <c r="S2" t="n">
        <v>12.4</v>
      </c>
      <c r="T2" t="n">
        <v>12.4</v>
      </c>
      <c r="U2" t="n">
        <v>13</v>
      </c>
      <c r="V2" t="n">
        <v>16.2</v>
      </c>
      <c r="W2" t="n">
        <v>16.4</v>
      </c>
      <c r="X2" t="n">
        <v>17.4</v>
      </c>
      <c r="Y2" t="n">
        <v>15.1</v>
      </c>
      <c r="Z2" t="n">
        <v>14.1</v>
      </c>
      <c r="AA2" t="n">
        <v>14.1</v>
      </c>
      <c r="AB2" t="n">
        <v>18.5</v>
      </c>
      <c r="AC2" t="n">
        <v>20</v>
      </c>
      <c r="AD2" t="n">
        <v>20.8</v>
      </c>
      <c r="AE2" t="n">
        <v>22.9</v>
      </c>
      <c r="AF2" t="n">
        <v>30.5</v>
      </c>
    </row>
    <row r="3">
      <c r="A3" t="s">
        <v>26</v>
      </c>
      <c r="B3" t="s">
        <v>276</v>
      </c>
      <c r="C3" t="s">
        <v>198</v>
      </c>
      <c r="D3" t="s">
        <v>277</v>
      </c>
      <c r="E3" t="s">
        <v>200</v>
      </c>
      <c r="F3" t="n">
        <v>0.9</v>
      </c>
      <c r="G3" t="n">
        <v>0.9</v>
      </c>
      <c r="H3" t="n">
        <v>0.8</v>
      </c>
      <c r="I3" t="n">
        <v>1</v>
      </c>
      <c r="J3" t="n">
        <v>1.5</v>
      </c>
      <c r="K3" t="n">
        <v>1.2</v>
      </c>
      <c r="L3" t="n">
        <v>2.1</v>
      </c>
      <c r="M3" t="n">
        <v>0.9</v>
      </c>
      <c r="N3" t="n">
        <v>1.4</v>
      </c>
      <c r="O3" t="n">
        <v>1.3</v>
      </c>
      <c r="P3" t="n">
        <v>1.5</v>
      </c>
      <c r="Q3" t="n">
        <v>1</v>
      </c>
      <c r="R3" t="n">
        <v>1.3</v>
      </c>
      <c r="S3" t="n">
        <v>0.7</v>
      </c>
      <c r="T3" t="n">
        <v>0.7</v>
      </c>
      <c r="U3" t="n">
        <v>0.7</v>
      </c>
      <c r="V3" t="n">
        <v>1.5</v>
      </c>
      <c r="W3" t="n">
        <v>0.9</v>
      </c>
      <c r="X3" t="n">
        <v>1</v>
      </c>
      <c r="Y3" t="n">
        <v>0.7</v>
      </c>
      <c r="Z3" t="n">
        <v>1.3</v>
      </c>
      <c r="AA3" t="n">
        <v>1.5</v>
      </c>
      <c r="AB3" t="n">
        <v>2</v>
      </c>
      <c r="AC3" t="n">
        <v>1.7</v>
      </c>
      <c r="AD3" t="n">
        <v>1.2</v>
      </c>
      <c r="AE3" t="n">
        <v>1.4</v>
      </c>
      <c r="AF3" t="n">
        <v>1.1</v>
      </c>
    </row>
    <row r="4">
      <c r="A4" t="s">
        <v>26</v>
      </c>
      <c r="B4" t="s">
        <v>278</v>
      </c>
      <c r="C4" t="s">
        <v>198</v>
      </c>
      <c r="D4" t="s">
        <v>279</v>
      </c>
      <c r="E4" t="s">
        <v>200</v>
      </c>
      <c r="F4" t="n">
        <v>112.2</v>
      </c>
      <c r="G4" t="n">
        <v>119.7</v>
      </c>
      <c r="H4" t="n">
        <v>127.8</v>
      </c>
      <c r="I4" t="n">
        <v>153.5</v>
      </c>
      <c r="J4" t="n">
        <v>168.3</v>
      </c>
      <c r="K4" t="n">
        <v>166</v>
      </c>
      <c r="L4" t="n">
        <v>262.5</v>
      </c>
      <c r="M4" t="n">
        <v>217.7</v>
      </c>
      <c r="N4" t="n">
        <v>225</v>
      </c>
      <c r="O4" t="n">
        <v>179.9</v>
      </c>
      <c r="P4" t="n">
        <v>170.2</v>
      </c>
      <c r="Q4" t="n">
        <v>164.6</v>
      </c>
      <c r="R4" t="n">
        <v>175.1</v>
      </c>
      <c r="S4" t="n">
        <v>116.5</v>
      </c>
      <c r="T4" t="n">
        <v>132.7</v>
      </c>
      <c r="U4" t="n">
        <v>193.2</v>
      </c>
      <c r="V4" t="n">
        <v>160.9</v>
      </c>
      <c r="W4" t="n">
        <v>156.3</v>
      </c>
      <c r="X4" t="n">
        <v>185.8</v>
      </c>
      <c r="Y4" t="n">
        <v>120.7</v>
      </c>
      <c r="Z4" t="n">
        <v>182.7</v>
      </c>
      <c r="AA4" t="n">
        <v>194.7</v>
      </c>
      <c r="AB4" t="n">
        <v>258.4</v>
      </c>
      <c r="AC4" t="n">
        <v>234.7</v>
      </c>
      <c r="AD4" t="n">
        <v>255.8</v>
      </c>
      <c r="AE4" t="n">
        <v>278.9</v>
      </c>
      <c r="AF4" t="n">
        <v>211</v>
      </c>
    </row>
    <row r="5">
      <c r="A5" t="s">
        <v>26</v>
      </c>
      <c r="B5" t="s">
        <v>280</v>
      </c>
      <c r="C5" t="s">
        <v>198</v>
      </c>
      <c r="D5" t="s">
        <v>281</v>
      </c>
      <c r="E5" t="s">
        <v>200</v>
      </c>
      <c r="F5" t="n">
        <v>15.5</v>
      </c>
      <c r="G5" t="n">
        <v>14.2</v>
      </c>
      <c r="H5" t="n">
        <v>14.1</v>
      </c>
      <c r="I5" t="n">
        <v>15.8</v>
      </c>
      <c r="J5" t="n">
        <v>20.6</v>
      </c>
      <c r="K5" t="n">
        <v>19.2</v>
      </c>
      <c r="L5" t="n">
        <v>24.4</v>
      </c>
      <c r="M5" t="n">
        <v>27.6</v>
      </c>
      <c r="N5" t="n">
        <v>31.2</v>
      </c>
      <c r="O5" t="n">
        <v>28.3</v>
      </c>
      <c r="P5" t="n">
        <v>22.2</v>
      </c>
      <c r="Q5" t="n">
        <v>19.1</v>
      </c>
      <c r="R5" t="n">
        <v>17.5</v>
      </c>
      <c r="S5" t="n">
        <v>10.9</v>
      </c>
      <c r="T5" t="n">
        <v>18.5</v>
      </c>
      <c r="U5" t="n">
        <v>22.7</v>
      </c>
      <c r="V5" t="n">
        <v>13</v>
      </c>
      <c r="W5" t="n">
        <v>17.3</v>
      </c>
      <c r="X5" t="n">
        <v>20</v>
      </c>
      <c r="Y5" t="n">
        <v>16.7</v>
      </c>
      <c r="Z5" t="n">
        <v>22.3</v>
      </c>
      <c r="AA5" t="n">
        <v>38.6</v>
      </c>
      <c r="AB5" t="n">
        <v>28.3</v>
      </c>
      <c r="AC5" t="n">
        <v>24.8</v>
      </c>
      <c r="AD5" t="n">
        <v>37.7</v>
      </c>
      <c r="AE5" t="n">
        <v>41.5</v>
      </c>
      <c r="AF5" t="n">
        <v>25</v>
      </c>
    </row>
    <row r="6">
      <c r="A6" t="s">
        <v>26</v>
      </c>
      <c r="B6" t="s">
        <v>282</v>
      </c>
      <c r="C6" t="s">
        <v>198</v>
      </c>
      <c r="D6" t="s">
        <v>283</v>
      </c>
      <c r="E6" t="s">
        <v>200</v>
      </c>
      <c r="F6" t="n">
        <v>8</v>
      </c>
      <c r="G6" t="n">
        <v>7.3</v>
      </c>
      <c r="H6" t="n">
        <v>7.3</v>
      </c>
      <c r="I6" t="n">
        <v>8.7</v>
      </c>
      <c r="J6" t="n">
        <v>9.8</v>
      </c>
      <c r="K6" t="n">
        <v>9.2</v>
      </c>
      <c r="L6" t="n">
        <v>14.3</v>
      </c>
      <c r="M6" t="n">
        <v>11.9</v>
      </c>
      <c r="N6" t="n">
        <v>8.6</v>
      </c>
      <c r="O6" t="n">
        <v>7.2</v>
      </c>
      <c r="P6" t="n">
        <v>5.6</v>
      </c>
      <c r="Q6" t="n">
        <v>4.9</v>
      </c>
      <c r="R6" t="n">
        <v>3.8</v>
      </c>
      <c r="S6" t="n">
        <v>2.5</v>
      </c>
      <c r="T6" t="n">
        <v>3.3</v>
      </c>
      <c r="U6" t="n">
        <v>3.9</v>
      </c>
      <c r="V6" t="n">
        <v>3.4</v>
      </c>
      <c r="W6" t="n">
        <v>3.7</v>
      </c>
      <c r="X6" t="n">
        <v>4.1</v>
      </c>
      <c r="Y6" t="n">
        <v>2.5</v>
      </c>
      <c r="Z6" t="n">
        <v>4.1</v>
      </c>
      <c r="AA6" t="n">
        <v>4</v>
      </c>
      <c r="AB6" t="n">
        <v>4.8</v>
      </c>
      <c r="AC6" t="n">
        <v>2.7</v>
      </c>
      <c r="AD6" t="n">
        <v>4.8</v>
      </c>
      <c r="AE6" t="n">
        <v>3.2</v>
      </c>
      <c r="AF6" t="n">
        <v>2.3</v>
      </c>
    </row>
    <row r="7">
      <c r="A7" t="s">
        <v>26</v>
      </c>
      <c r="B7" t="s">
        <v>284</v>
      </c>
      <c r="C7" t="s">
        <v>198</v>
      </c>
      <c r="D7" t="s">
        <v>285</v>
      </c>
      <c r="E7" t="s">
        <v>200</v>
      </c>
      <c r="F7" t="n">
        <v>13.2</v>
      </c>
      <c r="G7" t="n">
        <v>15.1</v>
      </c>
      <c r="H7" t="n">
        <v>16</v>
      </c>
      <c r="I7" t="n">
        <v>16.6</v>
      </c>
      <c r="J7" t="n">
        <v>26</v>
      </c>
      <c r="K7" t="n">
        <v>21.6</v>
      </c>
      <c r="L7" t="n">
        <v>37.1</v>
      </c>
      <c r="M7" t="n">
        <v>32.4</v>
      </c>
      <c r="N7" t="n">
        <v>35.9</v>
      </c>
      <c r="O7" t="n">
        <v>21.5</v>
      </c>
      <c r="P7" t="n">
        <v>18.3</v>
      </c>
      <c r="Q7" t="n">
        <v>21.7</v>
      </c>
      <c r="R7" t="n">
        <v>18.2</v>
      </c>
      <c r="S7" t="n">
        <v>8.1</v>
      </c>
      <c r="T7" t="n">
        <v>9.3</v>
      </c>
      <c r="U7" t="n">
        <v>24.7</v>
      </c>
      <c r="V7" t="n">
        <v>16.4</v>
      </c>
      <c r="W7" t="n">
        <v>17.7</v>
      </c>
      <c r="X7" t="n">
        <v>17</v>
      </c>
      <c r="Y7" t="n">
        <v>12.9</v>
      </c>
      <c r="Z7" t="n">
        <v>17.3</v>
      </c>
      <c r="AA7" t="n">
        <v>14.9</v>
      </c>
      <c r="AB7" t="n">
        <v>72.1</v>
      </c>
      <c r="AC7" t="n">
        <v>45.7</v>
      </c>
      <c r="AD7" t="n">
        <v>19.5</v>
      </c>
      <c r="AE7" t="n">
        <v>52.8</v>
      </c>
      <c r="AF7" t="n">
        <v>18.3</v>
      </c>
    </row>
    <row r="8">
      <c r="A8" t="s">
        <v>26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0.3</v>
      </c>
    </row>
    <row r="9">
      <c r="A9" t="s">
        <v>26</v>
      </c>
      <c r="B9" t="s">
        <v>288</v>
      </c>
      <c r="C9" t="s">
        <v>198</v>
      </c>
      <c r="D9" t="s">
        <v>289</v>
      </c>
      <c r="E9" t="s">
        <v>200</v>
      </c>
      <c r="F9" t="n">
        <v>2.2</v>
      </c>
      <c r="G9" t="n">
        <v>3</v>
      </c>
      <c r="H9" t="n">
        <v>3.3</v>
      </c>
      <c r="I9" t="n">
        <v>3.3</v>
      </c>
      <c r="J9" t="n">
        <v>7.2</v>
      </c>
      <c r="K9" t="n">
        <v>5.3</v>
      </c>
      <c r="L9" t="n">
        <v>7</v>
      </c>
      <c r="M9" t="n">
        <v>4.1</v>
      </c>
      <c r="N9" t="n">
        <v>7</v>
      </c>
      <c r="O9" t="n">
        <v>6.7</v>
      </c>
      <c r="P9" t="n">
        <v>5.1</v>
      </c>
      <c r="Q9" t="n">
        <v>4.2</v>
      </c>
      <c r="R9" t="n">
        <v>6.6</v>
      </c>
      <c r="S9" t="n">
        <v>4.9</v>
      </c>
      <c r="T9" t="n">
        <v>8</v>
      </c>
      <c r="U9" t="n">
        <v>5.3</v>
      </c>
      <c r="V9" t="n">
        <v>4.6</v>
      </c>
      <c r="W9" t="n">
        <v>3.9</v>
      </c>
      <c r="X9" t="n">
        <v>5.8</v>
      </c>
      <c r="Y9" t="n">
        <v>2.7</v>
      </c>
      <c r="Z9" t="n">
        <v>4.4</v>
      </c>
      <c r="AA9" t="n">
        <v>5.3</v>
      </c>
      <c r="AB9" t="n">
        <v>5.5</v>
      </c>
      <c r="AC9" t="n">
        <v>10.5</v>
      </c>
      <c r="AD9" t="n">
        <v>20.3</v>
      </c>
      <c r="AE9" t="n">
        <v>16</v>
      </c>
      <c r="AF9" t="n">
        <v>16.9</v>
      </c>
    </row>
    <row r="10">
      <c r="A10" t="s">
        <v>26</v>
      </c>
      <c r="B10" t="s">
        <v>290</v>
      </c>
      <c r="C10" t="s">
        <v>198</v>
      </c>
      <c r="D10" t="s">
        <v>291</v>
      </c>
      <c r="E10" t="s">
        <v>200</v>
      </c>
      <c r="F10" t="n">
        <v>5.2</v>
      </c>
      <c r="G10" t="n">
        <v>5.9</v>
      </c>
      <c r="H10" t="n">
        <v>5.6</v>
      </c>
      <c r="I10" t="n">
        <v>5.9</v>
      </c>
      <c r="J10" t="n">
        <v>9.7</v>
      </c>
      <c r="K10" t="n">
        <v>9.1</v>
      </c>
      <c r="L10" t="n">
        <v>12</v>
      </c>
      <c r="M10" t="n">
        <v>9.4</v>
      </c>
      <c r="N10" t="n">
        <v>14.5</v>
      </c>
      <c r="O10" t="n">
        <v>11.8</v>
      </c>
      <c r="P10" t="n">
        <v>7.9</v>
      </c>
      <c r="Q10" t="n">
        <v>7.9</v>
      </c>
      <c r="R10" t="n">
        <v>11.3</v>
      </c>
      <c r="S10" t="n">
        <v>8.2</v>
      </c>
      <c r="T10" t="n">
        <v>13.7</v>
      </c>
      <c r="U10" t="n">
        <v>8.3</v>
      </c>
      <c r="V10" t="n">
        <v>9.6</v>
      </c>
      <c r="W10" t="n">
        <v>8.2</v>
      </c>
      <c r="X10" t="n">
        <v>12.6</v>
      </c>
      <c r="Y10" t="n">
        <v>6.6</v>
      </c>
      <c r="Z10" t="n">
        <v>10.3</v>
      </c>
      <c r="AA10" t="n">
        <v>15.7</v>
      </c>
      <c r="AB10" t="n">
        <v>27.6</v>
      </c>
      <c r="AC10" t="n">
        <v>15.8</v>
      </c>
      <c r="AD10" t="n">
        <v>24.4</v>
      </c>
      <c r="AE10" t="n">
        <v>22.3</v>
      </c>
      <c r="AF10" t="n">
        <v>20.8</v>
      </c>
    </row>
    <row r="11">
      <c r="A11" t="s">
        <v>26</v>
      </c>
      <c r="B11" t="s">
        <v>292</v>
      </c>
      <c r="C11" t="s">
        <v>198</v>
      </c>
      <c r="D11" t="s">
        <v>293</v>
      </c>
      <c r="E11" t="s">
        <v>200</v>
      </c>
      <c r="F11" t="n">
        <v>3</v>
      </c>
      <c r="G11" t="n">
        <v>2.9</v>
      </c>
      <c r="H11" t="n">
        <v>2.3</v>
      </c>
      <c r="I11" t="n">
        <v>2.6</v>
      </c>
      <c r="J11" t="n">
        <v>2.5</v>
      </c>
      <c r="K11" t="n">
        <v>3.8</v>
      </c>
      <c r="L11" t="n">
        <v>5</v>
      </c>
      <c r="M11" t="n">
        <v>5.3</v>
      </c>
      <c r="N11" t="n">
        <v>7.5</v>
      </c>
      <c r="O11" t="n">
        <v>5.1</v>
      </c>
      <c r="P11" t="n">
        <v>2.8</v>
      </c>
      <c r="Q11" t="n">
        <v>3.7</v>
      </c>
      <c r="R11" t="n">
        <v>4.7</v>
      </c>
      <c r="S11" t="n">
        <v>3.3</v>
      </c>
      <c r="T11" t="n">
        <v>5.7</v>
      </c>
      <c r="U11" t="n">
        <v>3</v>
      </c>
      <c r="V11" t="n">
        <v>5</v>
      </c>
      <c r="W11" t="n">
        <v>4.3</v>
      </c>
      <c r="X11" t="n">
        <v>6.8</v>
      </c>
      <c r="Y11" t="n">
        <v>3.9</v>
      </c>
      <c r="Z11" t="n">
        <v>5.9</v>
      </c>
      <c r="AA11" t="n">
        <v>10.4</v>
      </c>
      <c r="AB11" t="n">
        <v>22.1</v>
      </c>
      <c r="AC11" t="n">
        <v>5.3</v>
      </c>
      <c r="AD11" t="n">
        <v>4.1</v>
      </c>
      <c r="AE11" t="n">
        <v>6.3</v>
      </c>
      <c r="AF11" t="n">
        <v>3.9</v>
      </c>
    </row>
    <row r="12">
      <c r="A12" t="s">
        <v>26</v>
      </c>
      <c r="B12" t="s">
        <v>294</v>
      </c>
      <c r="C12" t="s">
        <v>198</v>
      </c>
      <c r="D12" t="s">
        <v>295</v>
      </c>
      <c r="E12" t="s">
        <v>200</v>
      </c>
      <c r="F12" t="n">
        <v>22.9</v>
      </c>
      <c r="G12" t="n">
        <v>21.9</v>
      </c>
      <c r="H12" t="n">
        <v>25.4</v>
      </c>
      <c r="I12" t="n">
        <v>25.4</v>
      </c>
      <c r="J12" t="n">
        <v>35.4</v>
      </c>
      <c r="K12" t="n">
        <v>32.1</v>
      </c>
      <c r="L12" t="n">
        <v>44.8</v>
      </c>
      <c r="M12" t="n">
        <v>38.1</v>
      </c>
      <c r="N12" t="n">
        <v>36.5</v>
      </c>
      <c r="O12" t="n">
        <v>34.6</v>
      </c>
      <c r="P12" t="n">
        <v>38.5</v>
      </c>
      <c r="Q12" t="n">
        <v>37.8</v>
      </c>
      <c r="R12" t="n">
        <v>28.5</v>
      </c>
      <c r="S12" t="n">
        <v>16.7</v>
      </c>
      <c r="T12" t="n">
        <v>12.5</v>
      </c>
      <c r="U12" t="n">
        <v>32.9</v>
      </c>
      <c r="V12" t="n">
        <v>27.9</v>
      </c>
      <c r="W12" t="n">
        <v>26.3</v>
      </c>
      <c r="X12" t="n">
        <v>32</v>
      </c>
      <c r="Y12" t="n">
        <v>24.7</v>
      </c>
      <c r="Z12" t="n">
        <v>30</v>
      </c>
      <c r="AA12" t="n">
        <v>28.1</v>
      </c>
      <c r="AB12" t="n">
        <v>34.9</v>
      </c>
      <c r="AC12" t="n">
        <v>32.6</v>
      </c>
      <c r="AD12" t="n">
        <v>35.7</v>
      </c>
      <c r="AE12" t="n">
        <v>34.8</v>
      </c>
      <c r="AF12" t="n">
        <v>33.3</v>
      </c>
    </row>
    <row r="13">
      <c r="A13" t="s">
        <v>26</v>
      </c>
      <c r="B13" t="s">
        <v>296</v>
      </c>
      <c r="C13" t="s">
        <v>198</v>
      </c>
      <c r="D13" t="s">
        <v>297</v>
      </c>
      <c r="E13" t="s">
        <v>200</v>
      </c>
      <c r="F13" t="n">
        <v>19</v>
      </c>
      <c r="G13" t="n">
        <v>23.7</v>
      </c>
      <c r="H13" t="n">
        <v>24.8</v>
      </c>
      <c r="I13" t="n">
        <v>26.4</v>
      </c>
      <c r="J13" t="n">
        <v>33.4</v>
      </c>
      <c r="K13" t="n">
        <v>30.9</v>
      </c>
      <c r="L13" t="n">
        <v>45.7</v>
      </c>
      <c r="M13" t="n">
        <v>45.9</v>
      </c>
      <c r="N13" t="n">
        <v>54.8</v>
      </c>
      <c r="O13" t="n">
        <v>39</v>
      </c>
      <c r="P13" t="n">
        <v>42.6</v>
      </c>
      <c r="Q13" t="n">
        <v>44.8</v>
      </c>
      <c r="R13" t="n">
        <v>46</v>
      </c>
      <c r="S13" t="n">
        <v>25.5</v>
      </c>
      <c r="T13" t="n">
        <v>18.2</v>
      </c>
      <c r="U13" t="n">
        <v>23.8</v>
      </c>
      <c r="V13" t="n">
        <v>16.3</v>
      </c>
      <c r="W13" t="n">
        <v>18.3</v>
      </c>
      <c r="X13" t="n">
        <v>25.4</v>
      </c>
      <c r="Y13" t="n">
        <v>18.6</v>
      </c>
      <c r="Z13" t="n">
        <v>23.9</v>
      </c>
      <c r="AA13" t="n">
        <v>25.1</v>
      </c>
      <c r="AB13" t="n">
        <v>32.5</v>
      </c>
      <c r="AC13" t="n">
        <v>34.5</v>
      </c>
      <c r="AD13" t="n">
        <v>38.9</v>
      </c>
      <c r="AE13" t="n">
        <v>37.2</v>
      </c>
      <c r="AF13" t="n">
        <v>27.8</v>
      </c>
    </row>
    <row r="14">
      <c r="A14" t="s">
        <v>26</v>
      </c>
      <c r="B14" t="s">
        <v>298</v>
      </c>
      <c r="C14" t="s">
        <v>198</v>
      </c>
      <c r="D14" t="s">
        <v>299</v>
      </c>
      <c r="E14" t="s">
        <v>200</v>
      </c>
      <c r="F14" t="n">
        <v>11.6</v>
      </c>
      <c r="G14" t="n">
        <v>11.9</v>
      </c>
      <c r="H14" t="n">
        <v>13.2</v>
      </c>
      <c r="I14" t="n">
        <v>14.3</v>
      </c>
      <c r="J14" t="n">
        <v>22.2</v>
      </c>
      <c r="K14" t="n">
        <v>29</v>
      </c>
      <c r="L14" t="n">
        <v>49.8</v>
      </c>
      <c r="M14" t="n">
        <v>30.5</v>
      </c>
      <c r="N14" t="n">
        <v>24.8</v>
      </c>
      <c r="O14" t="n">
        <v>15.8</v>
      </c>
      <c r="P14" t="n">
        <v>14.4</v>
      </c>
      <c r="Q14" t="n">
        <v>15.3</v>
      </c>
      <c r="R14" t="n">
        <v>10.2</v>
      </c>
      <c r="S14" t="n">
        <v>4.7</v>
      </c>
      <c r="T14" t="n">
        <v>5.8</v>
      </c>
      <c r="U14" t="n">
        <v>6.8</v>
      </c>
      <c r="V14" t="n">
        <v>7.3</v>
      </c>
      <c r="W14" t="n">
        <v>5.3</v>
      </c>
      <c r="X14" t="n">
        <v>6.4</v>
      </c>
      <c r="Y14" t="n">
        <v>6.4</v>
      </c>
      <c r="Z14" t="n">
        <v>6.5</v>
      </c>
      <c r="AA14" t="n">
        <v>6.5</v>
      </c>
      <c r="AB14" t="n">
        <v>9.6</v>
      </c>
      <c r="AC14" t="n">
        <v>12.2</v>
      </c>
      <c r="AD14" t="n">
        <v>12</v>
      </c>
      <c r="AE14" t="n">
        <v>8.8</v>
      </c>
      <c r="AF14" t="n">
        <v>12.6</v>
      </c>
    </row>
    <row r="15">
      <c r="A15" t="s">
        <v>26</v>
      </c>
      <c r="B15" t="s">
        <v>300</v>
      </c>
      <c r="C15" t="s">
        <v>198</v>
      </c>
      <c r="D15" t="s">
        <v>301</v>
      </c>
      <c r="E15" t="s">
        <v>200</v>
      </c>
      <c r="F15" t="n">
        <v>18.1</v>
      </c>
      <c r="G15" t="n">
        <v>18.8</v>
      </c>
      <c r="H15" t="n">
        <v>20.8</v>
      </c>
      <c r="I15" t="n">
        <v>23.8</v>
      </c>
      <c r="J15" t="n">
        <v>35.5</v>
      </c>
      <c r="K15" t="n">
        <v>43.9</v>
      </c>
      <c r="L15" t="n">
        <v>72</v>
      </c>
      <c r="M15" t="n">
        <v>46.2</v>
      </c>
      <c r="N15" t="n">
        <v>42.7</v>
      </c>
      <c r="O15" t="n">
        <v>28.5</v>
      </c>
      <c r="P15" t="n">
        <v>29.3</v>
      </c>
      <c r="Q15" t="n">
        <v>28.3</v>
      </c>
      <c r="R15" t="n">
        <v>21.8</v>
      </c>
      <c r="S15" t="n">
        <v>15.2</v>
      </c>
      <c r="T15" t="n">
        <v>23.1</v>
      </c>
      <c r="U15" t="n">
        <v>28</v>
      </c>
      <c r="V15" t="n">
        <v>26.5</v>
      </c>
      <c r="W15" t="n">
        <v>18.7</v>
      </c>
      <c r="X15" t="n">
        <v>24.4</v>
      </c>
      <c r="Y15" t="n">
        <v>17.3</v>
      </c>
      <c r="Z15" t="n">
        <v>28.2</v>
      </c>
      <c r="AA15" t="n">
        <v>20.8</v>
      </c>
      <c r="AB15" t="n">
        <v>31.7</v>
      </c>
      <c r="AC15" t="n">
        <v>28.3</v>
      </c>
      <c r="AD15" t="n">
        <v>31.5</v>
      </c>
      <c r="AE15" t="n">
        <v>27.7</v>
      </c>
      <c r="AF15" t="n">
        <v>28.6</v>
      </c>
    </row>
    <row r="16">
      <c r="A16" t="s">
        <v>26</v>
      </c>
      <c r="B16" t="s">
        <v>302</v>
      </c>
      <c r="C16" t="s">
        <v>198</v>
      </c>
      <c r="D16" t="s">
        <v>303</v>
      </c>
      <c r="E16" t="s">
        <v>200</v>
      </c>
      <c r="F16" t="n">
        <v>6.5</v>
      </c>
      <c r="G16" t="n">
        <v>6.9</v>
      </c>
      <c r="H16" t="n">
        <v>7.6</v>
      </c>
      <c r="I16" t="n">
        <v>9.5</v>
      </c>
      <c r="J16" t="n">
        <v>13.3</v>
      </c>
      <c r="K16" t="n">
        <v>14.9</v>
      </c>
      <c r="L16" t="n">
        <v>22.2</v>
      </c>
      <c r="M16" t="n">
        <v>15.7</v>
      </c>
      <c r="N16" t="n">
        <v>17.9</v>
      </c>
      <c r="O16" t="n">
        <v>12.7</v>
      </c>
      <c r="P16" t="n">
        <v>14.9</v>
      </c>
      <c r="Q16" t="n">
        <v>13</v>
      </c>
      <c r="R16" t="n">
        <v>11.6</v>
      </c>
      <c r="S16" t="n">
        <v>10.5</v>
      </c>
      <c r="T16" t="n">
        <v>17.3</v>
      </c>
      <c r="U16" t="n">
        <v>21.2</v>
      </c>
      <c r="V16" t="n">
        <v>19.2</v>
      </c>
      <c r="W16" t="n">
        <v>13.4</v>
      </c>
      <c r="X16" t="n">
        <v>18</v>
      </c>
      <c r="Y16" t="n">
        <v>10.9</v>
      </c>
      <c r="Z16" t="n">
        <v>21.7</v>
      </c>
      <c r="AA16" t="n">
        <v>14.3</v>
      </c>
      <c r="AB16" t="n">
        <v>22.1</v>
      </c>
      <c r="AC16" t="n">
        <v>16.1</v>
      </c>
      <c r="AD16" t="n">
        <v>19.5</v>
      </c>
      <c r="AE16" t="n">
        <v>18.9</v>
      </c>
      <c r="AF16" t="n">
        <v>16</v>
      </c>
    </row>
    <row r="17">
      <c r="A17" t="s">
        <v>26</v>
      </c>
      <c r="B17" t="s">
        <v>304</v>
      </c>
      <c r="C17" t="s">
        <v>198</v>
      </c>
      <c r="D17" t="s">
        <v>305</v>
      </c>
      <c r="E17" t="s">
        <v>200</v>
      </c>
      <c r="F17" t="n">
        <v>11</v>
      </c>
      <c r="G17" t="n">
        <v>13.1</v>
      </c>
      <c r="H17" t="n">
        <v>16</v>
      </c>
      <c r="I17" t="n">
        <v>18.2</v>
      </c>
      <c r="J17" t="n">
        <v>21.5</v>
      </c>
      <c r="K17" t="n">
        <v>21.2</v>
      </c>
      <c r="L17" t="n">
        <v>35.4</v>
      </c>
      <c r="M17" t="n">
        <v>27.5</v>
      </c>
      <c r="N17" t="n">
        <v>33.3</v>
      </c>
      <c r="O17" t="n">
        <v>30.4</v>
      </c>
      <c r="P17" t="n">
        <v>25.8</v>
      </c>
      <c r="Q17" t="n">
        <v>26.5</v>
      </c>
      <c r="R17" t="n">
        <v>23.4</v>
      </c>
      <c r="S17" t="n">
        <v>15.4</v>
      </c>
      <c r="T17" t="n">
        <v>16.8</v>
      </c>
      <c r="U17" t="n">
        <v>26.6</v>
      </c>
      <c r="V17" t="n">
        <v>28.1</v>
      </c>
      <c r="W17" t="n">
        <v>29.9</v>
      </c>
      <c r="X17" t="n">
        <v>28.3</v>
      </c>
      <c r="Y17" t="n">
        <v>13.7</v>
      </c>
      <c r="Z17" t="n">
        <v>28.1</v>
      </c>
      <c r="AA17" t="n">
        <v>31.8</v>
      </c>
      <c r="AB17" t="n">
        <v>35.5</v>
      </c>
      <c r="AC17" t="n">
        <v>35.9</v>
      </c>
      <c r="AD17" t="n">
        <v>41.2</v>
      </c>
      <c r="AE17" t="n">
        <v>41.8</v>
      </c>
      <c r="AF17" t="n">
        <v>31.3</v>
      </c>
    </row>
    <row r="18">
      <c r="A18" t="s">
        <v>26</v>
      </c>
      <c r="B18" t="s">
        <v>306</v>
      </c>
      <c r="C18" t="s">
        <v>198</v>
      </c>
      <c r="D18" t="s">
        <v>307</v>
      </c>
      <c r="E18" t="s">
        <v>200</v>
      </c>
      <c r="F18" t="n">
        <v>2.4</v>
      </c>
      <c r="G18" t="n">
        <v>2.8</v>
      </c>
      <c r="H18" t="n">
        <v>3.8</v>
      </c>
      <c r="I18" t="n">
        <v>4</v>
      </c>
      <c r="J18" t="n">
        <v>6.7</v>
      </c>
      <c r="K18" t="n">
        <v>6.2</v>
      </c>
      <c r="L18" t="n">
        <v>9.3</v>
      </c>
      <c r="M18" t="n">
        <v>11.8</v>
      </c>
      <c r="N18" t="n">
        <v>18.6</v>
      </c>
      <c r="O18" t="n">
        <v>10.4</v>
      </c>
      <c r="P18" t="n">
        <v>9.1</v>
      </c>
      <c r="Q18" t="n">
        <v>8.6</v>
      </c>
      <c r="R18" t="n">
        <v>6.9</v>
      </c>
      <c r="S18" t="n">
        <v>5</v>
      </c>
      <c r="T18" t="n">
        <v>6.5</v>
      </c>
      <c r="U18" t="n">
        <v>9.7</v>
      </c>
      <c r="V18" t="n">
        <v>10.3</v>
      </c>
      <c r="W18" t="n">
        <v>7.1</v>
      </c>
      <c r="X18" t="n">
        <v>13.6</v>
      </c>
      <c r="Y18" t="n">
        <v>7.7</v>
      </c>
      <c r="Z18" t="n">
        <v>9.7</v>
      </c>
      <c r="AA18" t="n">
        <v>12.1</v>
      </c>
      <c r="AB18" t="n">
        <v>14.1</v>
      </c>
      <c r="AC18" t="n">
        <v>11.2</v>
      </c>
      <c r="AD18" t="n">
        <v>13.7</v>
      </c>
      <c r="AE18" t="n">
        <v>10</v>
      </c>
      <c r="AF18" t="n">
        <v>13.8</v>
      </c>
    </row>
    <row r="19">
      <c r="A19" t="s">
        <v>26</v>
      </c>
      <c r="B19" t="s">
        <v>308</v>
      </c>
      <c r="C19" t="s">
        <v>198</v>
      </c>
      <c r="D19" t="s">
        <v>309</v>
      </c>
      <c r="E19" t="s">
        <v>200</v>
      </c>
      <c r="F19" t="n">
        <v>20.2</v>
      </c>
      <c r="G19" t="n">
        <v>19.2</v>
      </c>
      <c r="H19" t="n">
        <v>19.1</v>
      </c>
      <c r="I19" t="n">
        <v>23.8</v>
      </c>
      <c r="J19" t="n">
        <v>31.9</v>
      </c>
      <c r="K19" t="n">
        <v>29.3</v>
      </c>
      <c r="L19" t="n">
        <v>48.9</v>
      </c>
      <c r="M19" t="n">
        <v>48.6</v>
      </c>
      <c r="N19" t="n">
        <v>49.9</v>
      </c>
      <c r="O19" t="n">
        <v>36.2</v>
      </c>
      <c r="P19" t="n">
        <v>33</v>
      </c>
      <c r="Q19" t="n">
        <v>27.5</v>
      </c>
      <c r="R19" t="n">
        <v>23.4</v>
      </c>
      <c r="S19" t="n">
        <v>15.3</v>
      </c>
      <c r="T19" t="n">
        <v>15</v>
      </c>
      <c r="U19" t="n">
        <v>15.8</v>
      </c>
      <c r="V19" t="n">
        <v>15.8</v>
      </c>
      <c r="W19" t="n">
        <v>18.5</v>
      </c>
      <c r="X19" t="n">
        <v>15.8</v>
      </c>
      <c r="Y19" t="n">
        <v>7.8</v>
      </c>
      <c r="Z19" t="n">
        <v>18.2</v>
      </c>
      <c r="AA19" t="n">
        <v>16.9</v>
      </c>
      <c r="AB19" t="n">
        <v>22.9</v>
      </c>
      <c r="AC19" t="n">
        <v>15.1</v>
      </c>
      <c r="AD19" t="n">
        <v>22.1</v>
      </c>
      <c r="AE19" t="n">
        <v>22.4</v>
      </c>
      <c r="AF19" t="n">
        <v>22</v>
      </c>
    </row>
    <row r="20">
      <c r="A20" t="s">
        <v>26</v>
      </c>
      <c r="B20" t="s">
        <v>310</v>
      </c>
      <c r="C20" t="s">
        <v>198</v>
      </c>
      <c r="D20" t="s">
        <v>311</v>
      </c>
      <c r="E20" t="s">
        <v>200</v>
      </c>
      <c r="F20" t="n">
        <v>10.8</v>
      </c>
      <c r="G20" t="n">
        <v>10.2</v>
      </c>
      <c r="H20" t="n">
        <v>10.8</v>
      </c>
      <c r="I20" t="n">
        <v>12.5</v>
      </c>
      <c r="J20" t="n">
        <v>14</v>
      </c>
      <c r="K20" t="n">
        <v>10.7</v>
      </c>
      <c r="L20" t="n">
        <v>14.1</v>
      </c>
      <c r="M20" t="n">
        <v>12.4</v>
      </c>
      <c r="N20" t="n">
        <v>14.2</v>
      </c>
      <c r="O20" t="n">
        <v>12.7</v>
      </c>
      <c r="P20" t="n">
        <v>15.1</v>
      </c>
      <c r="Q20" t="n">
        <v>13.7</v>
      </c>
      <c r="R20" t="n">
        <v>12.1</v>
      </c>
      <c r="S20" t="n">
        <v>11.4</v>
      </c>
      <c r="T20" t="n">
        <v>19.1</v>
      </c>
      <c r="U20" t="n">
        <v>21.5</v>
      </c>
      <c r="V20" t="n">
        <v>21.5</v>
      </c>
      <c r="W20" t="n">
        <v>22.5</v>
      </c>
      <c r="X20" t="n">
        <v>36.7</v>
      </c>
      <c r="Y20" t="n">
        <v>37.7</v>
      </c>
      <c r="Z20" t="n">
        <v>17.2</v>
      </c>
      <c r="AA20" t="n">
        <v>13.3</v>
      </c>
      <c r="AB20" t="n">
        <v>52.6</v>
      </c>
      <c r="AC20" t="n">
        <v>34</v>
      </c>
      <c r="AD20" t="n">
        <v>49.7</v>
      </c>
      <c r="AE20" t="n">
        <v>22.2</v>
      </c>
      <c r="AF20" t="n">
        <v>20</v>
      </c>
    </row>
    <row r="21">
      <c r="A21" t="s">
        <v>26</v>
      </c>
      <c r="B21" t="s">
        <v>312</v>
      </c>
      <c r="C21" t="s">
        <v>198</v>
      </c>
      <c r="D21" t="s">
        <v>313</v>
      </c>
      <c r="E21" t="s">
        <v>200</v>
      </c>
      <c r="F21" t="n">
        <v>15.5</v>
      </c>
      <c r="G21" t="n">
        <v>14.6</v>
      </c>
      <c r="H21" t="n">
        <v>21.4</v>
      </c>
      <c r="I21" t="n">
        <v>24.4</v>
      </c>
      <c r="J21" t="n">
        <v>28.1</v>
      </c>
      <c r="K21" t="n">
        <v>21.6</v>
      </c>
      <c r="L21" t="n">
        <v>28.8</v>
      </c>
      <c r="M21" t="n">
        <v>27.7</v>
      </c>
      <c r="N21" t="n">
        <v>32.3</v>
      </c>
      <c r="O21" t="n">
        <v>29.5</v>
      </c>
      <c r="P21" t="n">
        <v>29.2</v>
      </c>
      <c r="Q21" t="n">
        <v>25.6</v>
      </c>
      <c r="R21" t="n">
        <v>24.5</v>
      </c>
      <c r="S21" t="n">
        <v>16.7</v>
      </c>
      <c r="T21" t="n">
        <v>24.4</v>
      </c>
      <c r="U21" t="n">
        <v>34.5</v>
      </c>
      <c r="V21" t="n">
        <v>31.4</v>
      </c>
      <c r="W21" t="n">
        <v>30.7</v>
      </c>
      <c r="X21" t="n">
        <v>39.4</v>
      </c>
      <c r="Y21" t="n">
        <v>39.3</v>
      </c>
      <c r="Z21" t="n">
        <v>22.3</v>
      </c>
      <c r="AA21" t="n">
        <v>19.9</v>
      </c>
      <c r="AB21" t="n">
        <v>60.1</v>
      </c>
      <c r="AC21" t="n">
        <v>41.1</v>
      </c>
      <c r="AD21" t="n">
        <v>58.2</v>
      </c>
      <c r="AE21" t="n">
        <v>29.4</v>
      </c>
      <c r="AF21" t="n">
        <v>27</v>
      </c>
    </row>
    <row r="22">
      <c r="A22" t="s">
        <v>26</v>
      </c>
      <c r="B22" t="s">
        <v>314</v>
      </c>
      <c r="C22" t="s">
        <v>198</v>
      </c>
      <c r="D22" t="s">
        <v>315</v>
      </c>
      <c r="E22" t="s">
        <v>200</v>
      </c>
      <c r="F22" t="n">
        <v>4.7</v>
      </c>
      <c r="G22" t="n">
        <v>4.4</v>
      </c>
      <c r="H22" t="n">
        <v>10.6</v>
      </c>
      <c r="I22" t="n">
        <v>11.9</v>
      </c>
      <c r="J22" t="n">
        <v>14.1</v>
      </c>
      <c r="K22" t="n">
        <v>10.9</v>
      </c>
      <c r="L22" t="n">
        <v>14.7</v>
      </c>
      <c r="M22" t="n">
        <v>15.3</v>
      </c>
      <c r="N22" t="n">
        <v>18.1</v>
      </c>
      <c r="O22" t="n">
        <v>16.8</v>
      </c>
      <c r="P22" t="n">
        <v>14.1</v>
      </c>
      <c r="Q22" t="n">
        <v>11.9</v>
      </c>
      <c r="R22" t="n">
        <v>12.4</v>
      </c>
      <c r="S22" t="n">
        <v>5.3</v>
      </c>
      <c r="T22" t="n">
        <v>5.3</v>
      </c>
      <c r="U22" t="n">
        <v>13</v>
      </c>
      <c r="V22" t="n">
        <v>9.9</v>
      </c>
      <c r="W22" t="n">
        <v>8.2</v>
      </c>
      <c r="X22" t="n">
        <v>2.7</v>
      </c>
      <c r="Y22" t="n">
        <v>1.6</v>
      </c>
      <c r="Z22" t="n">
        <v>5.1</v>
      </c>
      <c r="AA22" t="n">
        <v>6.6</v>
      </c>
      <c r="AB22" t="n">
        <v>7.5</v>
      </c>
      <c r="AC22" t="n">
        <v>7.1</v>
      </c>
      <c r="AD22" t="n">
        <v>8.5</v>
      </c>
      <c r="AE22" t="n">
        <v>7.2</v>
      </c>
      <c r="AF22" t="n">
        <v>7</v>
      </c>
    </row>
    <row r="23">
      <c r="A23" t="s">
        <v>26</v>
      </c>
      <c r="B23" t="s">
        <v>316</v>
      </c>
      <c r="C23" t="s">
        <v>198</v>
      </c>
      <c r="D23" t="s">
        <v>317</v>
      </c>
      <c r="E23" t="s">
        <v>200</v>
      </c>
      <c r="F23" t="n">
        <v>21.7</v>
      </c>
      <c r="G23" t="n">
        <v>26.1</v>
      </c>
      <c r="H23" t="n">
        <v>26</v>
      </c>
      <c r="I23" t="n">
        <v>27.9</v>
      </c>
      <c r="J23" t="n">
        <v>24.1</v>
      </c>
      <c r="K23" t="n">
        <v>25</v>
      </c>
      <c r="L23" t="n">
        <v>28</v>
      </c>
      <c r="M23" t="n">
        <v>24.4</v>
      </c>
      <c r="N23" t="n">
        <v>25.1</v>
      </c>
      <c r="O23" t="n">
        <v>23.4</v>
      </c>
      <c r="P23" t="n">
        <v>17.6</v>
      </c>
      <c r="Q23" t="n">
        <v>23.1</v>
      </c>
      <c r="R23" t="n">
        <v>25.4</v>
      </c>
      <c r="S23" t="n">
        <v>25.4</v>
      </c>
      <c r="T23" t="n">
        <v>46.2</v>
      </c>
      <c r="U23" t="n">
        <v>49.5</v>
      </c>
      <c r="V23" t="n">
        <v>37.8</v>
      </c>
      <c r="W23" t="n">
        <v>35.6</v>
      </c>
      <c r="X23" t="n">
        <v>35.1</v>
      </c>
      <c r="Y23" t="n">
        <v>25.7</v>
      </c>
      <c r="Z23" t="n">
        <v>35.2</v>
      </c>
      <c r="AA23" t="n">
        <v>35.7</v>
      </c>
      <c r="AB23" t="n">
        <v>43.5</v>
      </c>
      <c r="AC23" t="n">
        <v>34.9</v>
      </c>
      <c r="AD23" t="n">
        <v>38.3</v>
      </c>
      <c r="AE23" t="n">
        <v>45.3</v>
      </c>
      <c r="AF23" t="n">
        <v>47.6</v>
      </c>
    </row>
    <row r="24">
      <c r="A24" t="s">
        <v>26</v>
      </c>
      <c r="B24" t="s">
        <v>318</v>
      </c>
      <c r="C24" t="s">
        <v>198</v>
      </c>
      <c r="D24" t="s">
        <v>319</v>
      </c>
      <c r="E24" t="s">
        <v>200</v>
      </c>
      <c r="F24" t="n">
        <v>151.7</v>
      </c>
      <c r="G24" t="n">
        <v>123.1</v>
      </c>
      <c r="H24" t="n">
        <v>116.1</v>
      </c>
      <c r="I24" t="n">
        <v>149.1</v>
      </c>
      <c r="J24" t="n">
        <v>201.7</v>
      </c>
      <c r="K24" t="n">
        <v>151.2</v>
      </c>
      <c r="L24" t="n">
        <v>217</v>
      </c>
      <c r="M24" t="n">
        <v>204.7</v>
      </c>
      <c r="N24" t="n">
        <v>219.9</v>
      </c>
      <c r="O24" t="n">
        <v>170.8</v>
      </c>
      <c r="P24" t="n">
        <v>143.5</v>
      </c>
      <c r="Q24" t="n">
        <v>108.2</v>
      </c>
      <c r="R24" t="n">
        <v>116.7</v>
      </c>
      <c r="S24" t="n">
        <v>92.1</v>
      </c>
      <c r="T24" t="n">
        <v>115.8</v>
      </c>
      <c r="U24" t="n">
        <v>154.7</v>
      </c>
      <c r="V24" t="n">
        <v>154.8</v>
      </c>
      <c r="W24" t="n">
        <v>134.6</v>
      </c>
      <c r="X24" t="n">
        <v>127.5</v>
      </c>
      <c r="Y24" t="n">
        <v>103.9</v>
      </c>
      <c r="Z24" t="n">
        <v>86</v>
      </c>
      <c r="AA24" t="n">
        <v>95.8</v>
      </c>
      <c r="AB24" t="n">
        <v>154.7</v>
      </c>
      <c r="AC24" t="n">
        <v>141.9</v>
      </c>
      <c r="AD24" t="n">
        <v>189.5</v>
      </c>
      <c r="AE24" t="n">
        <v>190.6</v>
      </c>
      <c r="AF24" t="n">
        <v>224.4</v>
      </c>
    </row>
    <row r="25">
      <c r="A25" t="s">
        <v>26</v>
      </c>
      <c r="B25" t="s">
        <v>320</v>
      </c>
      <c r="C25" t="s">
        <v>198</v>
      </c>
      <c r="D25" t="s">
        <v>321</v>
      </c>
      <c r="E25" t="s">
        <v>200</v>
      </c>
      <c r="F25" t="n">
        <v>10.6</v>
      </c>
      <c r="G25" t="n">
        <v>11.2</v>
      </c>
      <c r="H25" t="n">
        <v>11.9</v>
      </c>
      <c r="I25" t="n">
        <v>13.6</v>
      </c>
      <c r="J25" t="n">
        <v>22.8</v>
      </c>
      <c r="K25" t="n">
        <v>16</v>
      </c>
      <c r="L25" t="n">
        <v>20.2</v>
      </c>
      <c r="M25" t="n">
        <v>22.4</v>
      </c>
      <c r="N25" t="n">
        <v>25.1</v>
      </c>
      <c r="O25" t="n">
        <v>18.3</v>
      </c>
      <c r="P25" t="n">
        <v>13.3</v>
      </c>
      <c r="Q25" t="n">
        <v>10.7</v>
      </c>
      <c r="R25" t="n">
        <v>9.4</v>
      </c>
      <c r="S25" t="n">
        <v>6.5</v>
      </c>
      <c r="T25" t="n">
        <v>10.8</v>
      </c>
      <c r="U25" t="n">
        <v>13.5</v>
      </c>
      <c r="V25" t="n">
        <v>13.8</v>
      </c>
      <c r="W25" t="n">
        <v>12.6</v>
      </c>
      <c r="X25" t="n">
        <v>14.2</v>
      </c>
      <c r="Y25" t="n">
        <v>6.9</v>
      </c>
      <c r="Z25" t="n">
        <v>6.1</v>
      </c>
      <c r="AA25" t="n">
        <v>5.9</v>
      </c>
      <c r="AB25" t="n">
        <v>18.2</v>
      </c>
      <c r="AC25" t="n">
        <v>16</v>
      </c>
      <c r="AD25" t="n">
        <v>16.1</v>
      </c>
      <c r="AE25" t="n">
        <v>21.3</v>
      </c>
      <c r="AF25" t="n">
        <v>16.2</v>
      </c>
    </row>
    <row r="26">
      <c r="A26" t="s">
        <v>26</v>
      </c>
      <c r="B26" t="s">
        <v>322</v>
      </c>
      <c r="C26" t="s">
        <v>198</v>
      </c>
      <c r="D26" t="s">
        <v>323</v>
      </c>
      <c r="E26" t="s">
        <v>200</v>
      </c>
      <c r="F26" t="n">
        <v>122.4</v>
      </c>
      <c r="G26" t="n">
        <v>89.1</v>
      </c>
      <c r="H26" t="n">
        <v>76.9</v>
      </c>
      <c r="I26" t="n">
        <v>91.2</v>
      </c>
      <c r="J26" t="n">
        <v>155.8</v>
      </c>
      <c r="K26" t="n">
        <v>109.5</v>
      </c>
      <c r="L26" t="n">
        <v>161.7</v>
      </c>
      <c r="M26" t="n">
        <v>155.6</v>
      </c>
      <c r="N26" t="n">
        <v>183.1</v>
      </c>
      <c r="O26" t="n">
        <v>132.5</v>
      </c>
      <c r="P26" t="n">
        <v>112.9</v>
      </c>
      <c r="Q26" t="n">
        <v>85.7</v>
      </c>
      <c r="R26" t="n">
        <v>75.2</v>
      </c>
      <c r="S26" t="n">
        <v>58.9</v>
      </c>
      <c r="T26" t="n">
        <v>66.6</v>
      </c>
      <c r="U26" t="n">
        <v>81.7</v>
      </c>
      <c r="V26" t="n">
        <v>87.4</v>
      </c>
      <c r="W26" t="n">
        <v>80.7</v>
      </c>
      <c r="X26" t="n">
        <v>74.5</v>
      </c>
      <c r="Y26" t="n">
        <v>63.7</v>
      </c>
      <c r="Z26" t="n">
        <v>56</v>
      </c>
      <c r="AA26" t="n">
        <v>64.7</v>
      </c>
      <c r="AB26" t="n">
        <v>80.4</v>
      </c>
      <c r="AC26" t="n">
        <v>87.9</v>
      </c>
      <c r="AD26" t="n">
        <v>136.6</v>
      </c>
      <c r="AE26" t="n">
        <v>124.3</v>
      </c>
      <c r="AF26" t="n">
        <v>169.2</v>
      </c>
    </row>
    <row r="27">
      <c r="A27" t="s">
        <v>26</v>
      </c>
      <c r="B27" t="s">
        <v>324</v>
      </c>
      <c r="C27" t="s">
        <v>198</v>
      </c>
      <c r="D27" t="s">
        <v>325</v>
      </c>
      <c r="E27" t="s">
        <v>200</v>
      </c>
      <c r="F27" t="n">
        <v>47.4</v>
      </c>
      <c r="G27" t="n">
        <v>43.2</v>
      </c>
      <c r="H27" t="n">
        <v>45.9</v>
      </c>
      <c r="I27" t="n">
        <v>55.6</v>
      </c>
      <c r="J27" t="n">
        <v>91.2</v>
      </c>
      <c r="K27" t="n">
        <v>65.9</v>
      </c>
      <c r="L27" t="n">
        <v>101.1</v>
      </c>
      <c r="M27" t="n">
        <v>98</v>
      </c>
      <c r="N27" t="n">
        <v>104.2</v>
      </c>
      <c r="O27" t="n">
        <v>83.8</v>
      </c>
      <c r="P27" t="n">
        <v>67.2</v>
      </c>
      <c r="Q27" t="n">
        <v>51.4</v>
      </c>
      <c r="R27" t="n">
        <v>43.1</v>
      </c>
      <c r="S27" t="n">
        <v>28.6</v>
      </c>
      <c r="T27" t="n">
        <v>39.6</v>
      </c>
      <c r="U27" t="n">
        <v>61.3</v>
      </c>
      <c r="V27" t="n">
        <v>61.3</v>
      </c>
      <c r="W27" t="n">
        <v>50.1</v>
      </c>
      <c r="X27" t="n">
        <v>46.7</v>
      </c>
      <c r="Y27" t="n">
        <v>42.3</v>
      </c>
      <c r="Z27" t="n">
        <v>29</v>
      </c>
      <c r="AA27" t="n">
        <v>32.8</v>
      </c>
      <c r="AB27" t="n">
        <v>53.8</v>
      </c>
      <c r="AC27" t="n">
        <v>50.3</v>
      </c>
      <c r="AD27" t="n">
        <v>52.2</v>
      </c>
      <c r="AE27" t="n">
        <v>52.3</v>
      </c>
      <c r="AF27" t="n">
        <v>55.4</v>
      </c>
    </row>
    <row r="28">
      <c r="A28" t="s">
        <v>26</v>
      </c>
      <c r="B28" t="s">
        <v>326</v>
      </c>
      <c r="C28" t="s">
        <v>198</v>
      </c>
      <c r="D28" t="s">
        <v>327</v>
      </c>
      <c r="E28" t="s">
        <v>200</v>
      </c>
      <c r="F28" t="n">
        <v>19</v>
      </c>
      <c r="G28" t="n">
        <v>19.9</v>
      </c>
      <c r="H28" t="n">
        <v>26.4</v>
      </c>
      <c r="I28" t="n">
        <v>36.2</v>
      </c>
      <c r="J28" t="n">
        <v>43.1</v>
      </c>
      <c r="K28" t="n">
        <v>29.6</v>
      </c>
      <c r="L28" t="n">
        <v>41.1</v>
      </c>
      <c r="M28" t="n">
        <v>37.6</v>
      </c>
      <c r="N28" t="n">
        <v>43.8</v>
      </c>
      <c r="O28" t="n">
        <v>37.2</v>
      </c>
      <c r="P28" t="n">
        <v>72</v>
      </c>
      <c r="Q28" t="n">
        <v>53.8</v>
      </c>
      <c r="R28" t="n">
        <v>47.8</v>
      </c>
      <c r="S28" t="n">
        <v>51.6</v>
      </c>
      <c r="T28" t="n">
        <v>65.6</v>
      </c>
      <c r="U28" t="n">
        <v>70.1</v>
      </c>
      <c r="V28" t="n">
        <v>81.7</v>
      </c>
      <c r="W28" t="n">
        <v>61.5</v>
      </c>
      <c r="X28" t="n">
        <v>60</v>
      </c>
      <c r="Y28" t="n">
        <v>55.5</v>
      </c>
      <c r="Z28" t="n">
        <v>63.9</v>
      </c>
      <c r="AA28" t="n">
        <v>67.2</v>
      </c>
      <c r="AB28" t="n">
        <v>87.1</v>
      </c>
      <c r="AC28" t="n">
        <v>90.8</v>
      </c>
      <c r="AD28" t="n">
        <v>101</v>
      </c>
      <c r="AE28" t="n">
        <v>84.3</v>
      </c>
      <c r="AF28" t="n">
        <v>78.9</v>
      </c>
    </row>
    <row r="29">
      <c r="A29" t="s">
        <v>26</v>
      </c>
      <c r="B29" t="s">
        <v>328</v>
      </c>
      <c r="C29" t="s">
        <v>198</v>
      </c>
      <c r="D29" t="s">
        <v>329</v>
      </c>
      <c r="E29" t="s">
        <v>200</v>
      </c>
      <c r="F29" t="n">
        <v>11.4</v>
      </c>
      <c r="G29" t="n">
        <v>11.1</v>
      </c>
      <c r="H29" t="n">
        <v>17.5</v>
      </c>
      <c r="I29" t="n">
        <v>20.2</v>
      </c>
      <c r="J29" t="n">
        <v>39.2</v>
      </c>
      <c r="K29" t="n">
        <v>27.1</v>
      </c>
      <c r="L29" t="n">
        <v>31.8</v>
      </c>
      <c r="M29" t="n">
        <v>27.8</v>
      </c>
      <c r="N29" t="n">
        <v>41.4</v>
      </c>
      <c r="O29" t="n">
        <v>32.4</v>
      </c>
      <c r="P29" t="n">
        <v>24.2</v>
      </c>
      <c r="Q29" t="n">
        <v>15.3</v>
      </c>
      <c r="R29" t="n">
        <v>20.9</v>
      </c>
      <c r="S29" t="n">
        <v>14.2</v>
      </c>
      <c r="T29" t="n">
        <v>14.2</v>
      </c>
      <c r="U29" t="n">
        <v>18.5</v>
      </c>
      <c r="V29" t="n">
        <v>14.1</v>
      </c>
      <c r="W29" t="n">
        <v>15.2</v>
      </c>
      <c r="X29" t="n">
        <v>13.4</v>
      </c>
      <c r="Y29" t="n">
        <v>10.8</v>
      </c>
      <c r="Z29" t="n">
        <v>18.1</v>
      </c>
      <c r="AA29" t="n">
        <v>21.1</v>
      </c>
      <c r="AB29" t="n">
        <v>26.9</v>
      </c>
      <c r="AC29" t="n">
        <v>26.3</v>
      </c>
      <c r="AD29" t="n">
        <v>30.1</v>
      </c>
      <c r="AE29" t="n">
        <v>19</v>
      </c>
      <c r="AF29" t="n">
        <v>17.1</v>
      </c>
    </row>
    <row r="30">
      <c r="A30" t="s">
        <v>26</v>
      </c>
      <c r="B30" t="s">
        <v>330</v>
      </c>
      <c r="C30" t="s">
        <v>198</v>
      </c>
      <c r="D30" t="s">
        <v>331</v>
      </c>
      <c r="E30" t="s">
        <v>200</v>
      </c>
      <c r="F30" t="n">
        <v>0.1</v>
      </c>
      <c r="G30" t="n">
        <v>0.1</v>
      </c>
      <c r="H30" t="n">
        <v>0.1</v>
      </c>
      <c r="I30" t="n">
        <v>0.2</v>
      </c>
      <c r="J30" t="n">
        <v>0.2</v>
      </c>
      <c r="K30" t="n">
        <v>0</v>
      </c>
      <c r="L30" t="n">
        <v>0.1</v>
      </c>
      <c r="M30" t="n">
        <v>0.1</v>
      </c>
      <c r="N30" t="n">
        <v>0.3</v>
      </c>
      <c r="O30" t="n">
        <v>0.3</v>
      </c>
      <c r="P30" t="n">
        <v>0.3</v>
      </c>
      <c r="Q30" t="n">
        <v>1.1</v>
      </c>
      <c r="R30" t="n">
        <v>0.3</v>
      </c>
      <c r="S30" t="n">
        <v>0.2</v>
      </c>
      <c r="T30" t="n">
        <v>0.7</v>
      </c>
      <c r="U30" t="n">
        <v>0.3</v>
      </c>
      <c r="V30" t="n">
        <v>0.2</v>
      </c>
      <c r="W30" t="n">
        <v>0.1</v>
      </c>
      <c r="X30" t="n">
        <v>0.2</v>
      </c>
      <c r="Y30" t="n">
        <v>0.1</v>
      </c>
      <c r="Z30" t="n">
        <v>0.2</v>
      </c>
      <c r="AA30" t="n">
        <v>0.3</v>
      </c>
      <c r="AB30" t="n">
        <v>0.2</v>
      </c>
      <c r="AC30" t="n">
        <v>0.2</v>
      </c>
      <c r="AD30" t="n">
        <v>0.1</v>
      </c>
      <c r="AE30" t="n">
        <v>0.2</v>
      </c>
      <c r="AF30" t="n">
        <v>0.4</v>
      </c>
    </row>
    <row r="31">
      <c r="A31" t="s">
        <v>26</v>
      </c>
      <c r="B31" t="s">
        <v>332</v>
      </c>
      <c r="C31" t="s">
        <v>198</v>
      </c>
      <c r="D31" t="s">
        <v>333</v>
      </c>
      <c r="E31" t="s">
        <v>200</v>
      </c>
      <c r="F31" t="n">
        <v>5.1</v>
      </c>
      <c r="G31" t="n">
        <v>5</v>
      </c>
      <c r="H31" t="n">
        <v>6</v>
      </c>
      <c r="I31" t="n">
        <v>13.1</v>
      </c>
      <c r="J31" t="n">
        <v>8.5</v>
      </c>
      <c r="K31" t="n">
        <v>4.5</v>
      </c>
      <c r="L31" t="n">
        <v>10.2</v>
      </c>
      <c r="M31" t="n">
        <v>10.5</v>
      </c>
      <c r="N31" t="n">
        <v>7</v>
      </c>
      <c r="O31" t="n">
        <v>4.3</v>
      </c>
      <c r="P31" t="n">
        <v>3.6</v>
      </c>
      <c r="Q31" t="n">
        <v>7.1</v>
      </c>
      <c r="R31" t="n">
        <v>3.1</v>
      </c>
      <c r="S31" t="n">
        <v>0.8</v>
      </c>
      <c r="T31" t="n">
        <v>2.4</v>
      </c>
      <c r="U31" t="n">
        <v>2.1</v>
      </c>
      <c r="V31" t="n">
        <v>1.8</v>
      </c>
      <c r="W31" t="n">
        <v>1.3</v>
      </c>
      <c r="X31" t="n">
        <v>1.1</v>
      </c>
      <c r="Y31" t="n">
        <v>2</v>
      </c>
      <c r="Z31" t="n">
        <v>1.8</v>
      </c>
      <c r="AA31" t="n">
        <v>2.9</v>
      </c>
      <c r="AB31" t="n">
        <v>1.9</v>
      </c>
      <c r="AC31" t="n">
        <v>5.6</v>
      </c>
      <c r="AD31" t="n">
        <v>3.9</v>
      </c>
      <c r="AE31" t="n">
        <v>1.5</v>
      </c>
      <c r="AF31" t="n">
        <v>0.8</v>
      </c>
    </row>
    <row r="32">
      <c r="A32" t="s">
        <v>26</v>
      </c>
      <c r="B32" t="s">
        <v>334</v>
      </c>
      <c r="C32" t="s">
        <v>198</v>
      </c>
      <c r="D32" t="s">
        <v>335</v>
      </c>
      <c r="E32" t="s">
        <v>200</v>
      </c>
      <c r="F32" t="n">
        <v>1.7</v>
      </c>
      <c r="G32" t="n">
        <v>1.9</v>
      </c>
      <c r="H32" t="n">
        <v>2</v>
      </c>
      <c r="I32" t="n">
        <v>2</v>
      </c>
      <c r="J32" t="n">
        <v>4</v>
      </c>
      <c r="K32" t="n">
        <v>3.6</v>
      </c>
      <c r="L32" t="n">
        <v>3.4</v>
      </c>
      <c r="M32" t="n">
        <v>4.7</v>
      </c>
      <c r="N32" t="n">
        <v>6.9</v>
      </c>
      <c r="O32" t="n">
        <v>8.3</v>
      </c>
      <c r="P32" t="n">
        <v>79.6</v>
      </c>
      <c r="Q32" t="n">
        <v>55.4</v>
      </c>
      <c r="R32" t="n">
        <v>40.7</v>
      </c>
      <c r="S32" t="n">
        <v>62</v>
      </c>
      <c r="T32" t="n">
        <v>78.5</v>
      </c>
      <c r="U32" t="n">
        <v>75.2</v>
      </c>
      <c r="V32" t="n">
        <v>100.3</v>
      </c>
      <c r="W32" t="n">
        <v>34.5</v>
      </c>
      <c r="X32" t="n">
        <v>42.3</v>
      </c>
      <c r="Y32" t="n">
        <v>40.9</v>
      </c>
      <c r="Z32" t="n">
        <v>42.5</v>
      </c>
      <c r="AA32" t="n">
        <v>42.8</v>
      </c>
      <c r="AB32" t="n">
        <v>56.7</v>
      </c>
      <c r="AC32" t="n">
        <v>57.5</v>
      </c>
      <c r="AD32" t="n">
        <v>65.9</v>
      </c>
      <c r="AE32" t="n">
        <v>64.1</v>
      </c>
      <c r="AF32" t="n">
        <v>55</v>
      </c>
    </row>
    <row r="33">
      <c r="A33" t="s">
        <v>26</v>
      </c>
      <c r="B33" t="s">
        <v>336</v>
      </c>
      <c r="C33" t="s">
        <v>198</v>
      </c>
      <c r="D33" t="s">
        <v>337</v>
      </c>
      <c r="E33" t="s">
        <v>200</v>
      </c>
      <c r="F33" t="n">
        <v>2.9</v>
      </c>
      <c r="G33" t="n">
        <v>3.4</v>
      </c>
      <c r="H33" t="n">
        <v>4.7</v>
      </c>
      <c r="I33" t="n">
        <v>2.4</v>
      </c>
      <c r="J33" t="n">
        <v>4</v>
      </c>
      <c r="K33" t="n">
        <v>2.6</v>
      </c>
      <c r="L33" t="n">
        <v>5.5</v>
      </c>
      <c r="M33" t="n">
        <v>5.1</v>
      </c>
      <c r="N33" t="n">
        <v>3.5</v>
      </c>
      <c r="O33" t="n">
        <v>2.7</v>
      </c>
      <c r="P33" t="n">
        <v>3.4</v>
      </c>
      <c r="Q33" t="n">
        <v>2.4</v>
      </c>
      <c r="R33" t="n">
        <v>2.2</v>
      </c>
      <c r="S33" t="n">
        <v>1.6</v>
      </c>
      <c r="T33" t="n">
        <v>2.1</v>
      </c>
      <c r="U33" t="n">
        <v>2.3</v>
      </c>
      <c r="V33" t="n">
        <v>4.3</v>
      </c>
      <c r="W33" t="n">
        <v>10.4</v>
      </c>
      <c r="X33" t="n">
        <v>2.1</v>
      </c>
      <c r="Y33" t="n">
        <v>2.5</v>
      </c>
      <c r="Z33" t="n">
        <v>2.1</v>
      </c>
      <c r="AA33" t="n">
        <v>2.3</v>
      </c>
      <c r="AB33" t="n">
        <v>4.5</v>
      </c>
      <c r="AC33" t="n">
        <v>3.8</v>
      </c>
      <c r="AD33" t="n">
        <v>2.5</v>
      </c>
      <c r="AE33" t="n">
        <v>1.6</v>
      </c>
      <c r="AF33" t="n">
        <v>1.1</v>
      </c>
    </row>
    <row r="34">
      <c r="A34" t="s">
        <v>26</v>
      </c>
      <c r="B34" t="s">
        <v>338</v>
      </c>
      <c r="C34" t="s">
        <v>198</v>
      </c>
      <c r="D34" t="s">
        <v>339</v>
      </c>
      <c r="E34" t="s">
        <v>200</v>
      </c>
      <c r="F34" t="n">
        <v>42.1</v>
      </c>
      <c r="G34" t="n">
        <v>39</v>
      </c>
      <c r="H34" t="n">
        <v>39</v>
      </c>
      <c r="I34" t="n">
        <v>49.9</v>
      </c>
      <c r="J34" t="n">
        <v>63.3</v>
      </c>
      <c r="K34" t="n">
        <v>55.6</v>
      </c>
      <c r="L34" t="n">
        <v>94</v>
      </c>
      <c r="M34" t="n">
        <v>81.6</v>
      </c>
      <c r="N34" t="n">
        <v>81</v>
      </c>
      <c r="O34" t="n">
        <v>74.9</v>
      </c>
      <c r="P34" t="n">
        <v>67.3</v>
      </c>
      <c r="Q34" t="n">
        <v>45</v>
      </c>
      <c r="R34" t="n">
        <v>42.6</v>
      </c>
      <c r="S34" t="n">
        <v>42.3</v>
      </c>
      <c r="T34" t="n">
        <v>39.2</v>
      </c>
      <c r="U34" t="n">
        <v>40.5</v>
      </c>
      <c r="V34" t="n">
        <v>55.1</v>
      </c>
      <c r="W34" t="n">
        <v>47.8</v>
      </c>
      <c r="X34" t="n">
        <v>41</v>
      </c>
      <c r="Y34" t="n">
        <v>41.6</v>
      </c>
      <c r="Z34" t="n">
        <v>47.9</v>
      </c>
      <c r="AA34" t="n">
        <v>49</v>
      </c>
      <c r="AB34" t="n">
        <v>57.7</v>
      </c>
      <c r="AC34" t="n">
        <v>64.8</v>
      </c>
      <c r="AD34" t="n">
        <v>71.1</v>
      </c>
      <c r="AE34" t="n">
        <v>59.4</v>
      </c>
      <c r="AF34" t="n">
        <v>73</v>
      </c>
    </row>
    <row r="35">
      <c r="A35" t="s">
        <v>26</v>
      </c>
      <c r="B35" t="s">
        <v>340</v>
      </c>
      <c r="C35" t="s">
        <v>198</v>
      </c>
      <c r="D35" t="s">
        <v>341</v>
      </c>
      <c r="E35" t="s">
        <v>200</v>
      </c>
      <c r="F35" t="n">
        <v>85</v>
      </c>
      <c r="G35" t="n">
        <v>95.8</v>
      </c>
      <c r="H35" t="n">
        <v>118.7</v>
      </c>
      <c r="I35" t="n">
        <v>155.9</v>
      </c>
      <c r="J35" t="n">
        <v>228.9</v>
      </c>
      <c r="K35" t="n">
        <v>216.5</v>
      </c>
      <c r="L35" t="n">
        <v>297.8</v>
      </c>
      <c r="M35" t="n">
        <v>273.1</v>
      </c>
      <c r="N35" t="n">
        <v>219.5</v>
      </c>
      <c r="O35" t="n">
        <v>187.3</v>
      </c>
      <c r="P35" t="n">
        <v>156.9</v>
      </c>
      <c r="Q35" t="n">
        <v>117.6</v>
      </c>
      <c r="R35" t="n">
        <v>110.9</v>
      </c>
      <c r="S35" t="n">
        <v>83.1</v>
      </c>
      <c r="T35" t="n">
        <v>129.5</v>
      </c>
      <c r="U35" t="n">
        <v>119.7</v>
      </c>
      <c r="V35" t="n">
        <v>102.8</v>
      </c>
      <c r="W35" t="n">
        <v>138.2</v>
      </c>
      <c r="X35" t="n">
        <v>147.5</v>
      </c>
      <c r="Y35" t="n">
        <v>129.8</v>
      </c>
      <c r="Z35" t="n">
        <v>184.6</v>
      </c>
      <c r="AA35" t="n">
        <v>175.8</v>
      </c>
      <c r="AB35" t="n">
        <v>227.1</v>
      </c>
      <c r="AC35" t="n">
        <v>287.7</v>
      </c>
      <c r="AD35" t="n">
        <v>305.5</v>
      </c>
      <c r="AE35" t="n">
        <v>229.4</v>
      </c>
      <c r="AF35" t="n">
        <v>152.6</v>
      </c>
    </row>
    <row r="36">
      <c r="A36" t="s">
        <v>26</v>
      </c>
      <c r="B36" t="s">
        <v>342</v>
      </c>
      <c r="C36" t="s">
        <v>198</v>
      </c>
      <c r="D36" t="s">
        <v>343</v>
      </c>
      <c r="E36" t="s">
        <v>200</v>
      </c>
      <c r="F36" t="n">
        <v>20.4</v>
      </c>
      <c r="G36" t="n">
        <v>21.7</v>
      </c>
      <c r="H36" t="n">
        <v>27.3</v>
      </c>
      <c r="I36" t="n">
        <v>20.6</v>
      </c>
      <c r="J36" t="n">
        <v>31.4</v>
      </c>
      <c r="K36" t="n">
        <v>40.8</v>
      </c>
      <c r="L36" t="n">
        <v>76</v>
      </c>
      <c r="M36" t="n">
        <v>70.4</v>
      </c>
      <c r="N36" t="n">
        <v>64.6</v>
      </c>
      <c r="O36" t="n">
        <v>38.2</v>
      </c>
      <c r="P36" t="n">
        <v>6.7</v>
      </c>
      <c r="Q36" t="n">
        <v>19.6</v>
      </c>
      <c r="R36" t="n">
        <v>15.4</v>
      </c>
      <c r="S36" t="n">
        <v>11.4</v>
      </c>
      <c r="T36" t="n">
        <v>13.5</v>
      </c>
      <c r="U36" t="n">
        <v>17.1</v>
      </c>
      <c r="V36" t="n">
        <v>14.8</v>
      </c>
      <c r="W36" t="n">
        <v>18.7</v>
      </c>
      <c r="X36" t="n">
        <v>19.8</v>
      </c>
      <c r="Y36" t="n">
        <v>15.1</v>
      </c>
      <c r="Z36" t="n">
        <v>20.6</v>
      </c>
      <c r="AA36" t="n">
        <v>21.9</v>
      </c>
      <c r="AB36" t="n">
        <v>18.8</v>
      </c>
      <c r="AC36" t="n">
        <v>18</v>
      </c>
      <c r="AD36" t="n">
        <v>20.8</v>
      </c>
      <c r="AE36" t="n">
        <v>23.3</v>
      </c>
      <c r="AF36" t="n">
        <v>20.3</v>
      </c>
    </row>
    <row r="37">
      <c r="A37" t="s">
        <v>26</v>
      </c>
      <c r="B37" t="s">
        <v>344</v>
      </c>
      <c r="C37" t="s">
        <v>198</v>
      </c>
      <c r="D37" t="s">
        <v>345</v>
      </c>
      <c r="E37" t="s">
        <v>200</v>
      </c>
      <c r="F37" t="n">
        <v>11.1</v>
      </c>
      <c r="G37" t="n">
        <v>7.5</v>
      </c>
      <c r="H37" t="n">
        <v>7.6</v>
      </c>
      <c r="I37" t="n">
        <v>9.7</v>
      </c>
      <c r="J37" t="n">
        <v>20.3</v>
      </c>
      <c r="K37" t="n">
        <v>19.7</v>
      </c>
      <c r="L37" t="n">
        <v>20</v>
      </c>
      <c r="M37" t="n">
        <v>17.8</v>
      </c>
      <c r="N37" t="n">
        <v>19.1</v>
      </c>
      <c r="O37" t="n">
        <v>13</v>
      </c>
      <c r="P37" t="n">
        <v>13.4</v>
      </c>
      <c r="Q37" t="n">
        <v>8.6</v>
      </c>
      <c r="R37" t="n">
        <v>6.7</v>
      </c>
      <c r="S37" t="n">
        <v>6.9</v>
      </c>
      <c r="T37" t="n">
        <v>7.9</v>
      </c>
      <c r="U37" t="n">
        <v>6.9</v>
      </c>
      <c r="V37" t="n">
        <v>5.4</v>
      </c>
      <c r="W37" t="n">
        <v>2.5</v>
      </c>
      <c r="X37" t="n">
        <v>1.9</v>
      </c>
      <c r="Y37" t="n">
        <v>2</v>
      </c>
      <c r="Z37" t="n">
        <v>47.4</v>
      </c>
      <c r="AA37" t="n">
        <v>30.7</v>
      </c>
      <c r="AB37" t="n">
        <v>47</v>
      </c>
      <c r="AC37" t="n">
        <v>23.3</v>
      </c>
      <c r="AD37" t="n">
        <v>31.4</v>
      </c>
      <c r="AE37" t="n">
        <v>28.3</v>
      </c>
      <c r="AF37" t="n">
        <v>43.5</v>
      </c>
    </row>
    <row r="38">
      <c r="A38" t="s">
        <v>26</v>
      </c>
      <c r="B38" t="s">
        <v>346</v>
      </c>
      <c r="C38" t="s">
        <v>198</v>
      </c>
      <c r="D38" t="s">
        <v>347</v>
      </c>
      <c r="E38" t="s">
        <v>200</v>
      </c>
      <c r="F38" t="n">
        <v>75.7</v>
      </c>
      <c r="G38" t="n">
        <v>90.9</v>
      </c>
      <c r="H38" t="n">
        <v>114.6</v>
      </c>
      <c r="I38" t="n">
        <v>162.9</v>
      </c>
      <c r="J38" t="n">
        <v>230.6</v>
      </c>
      <c r="K38" t="n">
        <v>209.1</v>
      </c>
      <c r="L38" t="n">
        <v>276.6</v>
      </c>
      <c r="M38" t="n">
        <v>258.4</v>
      </c>
      <c r="N38" t="n">
        <v>208.2</v>
      </c>
      <c r="O38" t="n">
        <v>187.7</v>
      </c>
      <c r="P38" t="n">
        <v>170</v>
      </c>
      <c r="Q38" t="n">
        <v>120.7</v>
      </c>
      <c r="R38" t="n">
        <v>112.3</v>
      </c>
      <c r="S38" t="n">
        <v>72.6</v>
      </c>
      <c r="T38" t="n">
        <v>105.5</v>
      </c>
      <c r="U38" t="n">
        <v>91.8</v>
      </c>
      <c r="V38" t="n">
        <v>86.2</v>
      </c>
      <c r="W38" t="n">
        <v>110.9</v>
      </c>
      <c r="X38" t="n">
        <v>128</v>
      </c>
      <c r="Y38" t="n">
        <v>130.6</v>
      </c>
      <c r="Z38" t="n">
        <v>130.6</v>
      </c>
      <c r="AA38" t="n">
        <v>149</v>
      </c>
      <c r="AB38" t="n">
        <v>164.1</v>
      </c>
      <c r="AC38" t="n">
        <v>270.4</v>
      </c>
      <c r="AD38" t="n">
        <v>257.8</v>
      </c>
      <c r="AE38" t="n">
        <v>177.8</v>
      </c>
      <c r="AF38" t="n">
        <v>132.7</v>
      </c>
    </row>
    <row r="39">
      <c r="A39" t="s">
        <v>26</v>
      </c>
      <c r="B39" t="s">
        <v>348</v>
      </c>
      <c r="C39" t="s">
        <v>198</v>
      </c>
      <c r="D39" t="s">
        <v>349</v>
      </c>
      <c r="E39" t="s">
        <v>200</v>
      </c>
      <c r="F39" t="n">
        <v>85.3</v>
      </c>
      <c r="G39" t="n">
        <v>96.8</v>
      </c>
      <c r="H39" t="n">
        <v>101.8</v>
      </c>
      <c r="I39" t="n">
        <v>114.6</v>
      </c>
      <c r="J39" t="n">
        <v>116.6</v>
      </c>
      <c r="K39" t="n">
        <v>96.3</v>
      </c>
      <c r="L39" t="n">
        <v>103.8</v>
      </c>
      <c r="M39" t="n">
        <v>89.9</v>
      </c>
      <c r="N39" t="n">
        <v>90.7</v>
      </c>
      <c r="O39" t="n">
        <v>69.6</v>
      </c>
      <c r="P39" t="n">
        <v>53.3</v>
      </c>
      <c r="Q39" t="n">
        <v>45.6</v>
      </c>
      <c r="R39" t="n">
        <v>40.9</v>
      </c>
      <c r="S39" t="n">
        <v>43.2</v>
      </c>
      <c r="T39" t="n">
        <v>59.5</v>
      </c>
      <c r="U39" t="n">
        <v>50.4</v>
      </c>
      <c r="V39" t="n">
        <v>64.8</v>
      </c>
      <c r="W39" t="n">
        <v>52.8</v>
      </c>
      <c r="X39" t="n">
        <v>55.6</v>
      </c>
      <c r="Y39" t="n">
        <v>37.3</v>
      </c>
      <c r="Z39" t="n">
        <v>48</v>
      </c>
      <c r="AA39" t="n">
        <v>38.1</v>
      </c>
      <c r="AB39" t="n">
        <v>58.5</v>
      </c>
      <c r="AC39" t="n">
        <v>43.2</v>
      </c>
      <c r="AD39" t="n">
        <v>47</v>
      </c>
      <c r="AE39" t="n">
        <v>63.5</v>
      </c>
      <c r="AF39" t="n">
        <v>59.1</v>
      </c>
    </row>
    <row r="40">
      <c r="A40" t="s">
        <v>26</v>
      </c>
      <c r="B40" t="s">
        <v>350</v>
      </c>
      <c r="C40" t="s">
        <v>198</v>
      </c>
      <c r="D40" t="s">
        <v>351</v>
      </c>
      <c r="E40" t="s">
        <v>200</v>
      </c>
      <c r="F40" t="n">
        <v>11</v>
      </c>
      <c r="G40" t="n">
        <v>10.4</v>
      </c>
      <c r="H40" t="n">
        <v>9.5</v>
      </c>
      <c r="I40" t="n">
        <v>11.2</v>
      </c>
      <c r="J40" t="n">
        <v>17.1</v>
      </c>
      <c r="K40" t="n">
        <v>13.1</v>
      </c>
      <c r="L40" t="n">
        <v>26.2</v>
      </c>
      <c r="M40" t="n">
        <v>29.2</v>
      </c>
      <c r="N40" t="n">
        <v>48.1</v>
      </c>
      <c r="O40" t="n">
        <v>39.5</v>
      </c>
      <c r="P40" t="n">
        <v>41.5</v>
      </c>
      <c r="Q40" t="n">
        <v>47.9</v>
      </c>
      <c r="R40" t="n">
        <v>57.2</v>
      </c>
      <c r="S40" t="n">
        <v>41.1</v>
      </c>
      <c r="T40" t="n">
        <v>20.1</v>
      </c>
      <c r="U40" t="n">
        <v>81.7</v>
      </c>
      <c r="V40" t="n">
        <v>43.2</v>
      </c>
      <c r="W40" t="n">
        <v>33.6</v>
      </c>
      <c r="X40" t="n">
        <v>32</v>
      </c>
      <c r="Y40" t="n">
        <v>34.1</v>
      </c>
      <c r="Z40" t="n">
        <v>66.2</v>
      </c>
      <c r="AA40" t="n">
        <v>27.2</v>
      </c>
      <c r="AB40" t="n">
        <v>42.5</v>
      </c>
      <c r="AC40" t="n">
        <v>41.9</v>
      </c>
      <c r="AD40" t="n">
        <v>63.9</v>
      </c>
      <c r="AE40" t="n">
        <v>69.1</v>
      </c>
      <c r="AF40" t="n">
        <v>44.4</v>
      </c>
    </row>
    <row r="41">
      <c r="A41" t="s">
        <v>26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26</v>
      </c>
      <c r="B42" t="s">
        <v>354</v>
      </c>
      <c r="C42" t="s">
        <v>198</v>
      </c>
      <c r="D42" t="s">
        <v>355</v>
      </c>
      <c r="E42" t="s">
        <v>200</v>
      </c>
      <c r="F42" t="n">
        <v>42.6</v>
      </c>
      <c r="G42" t="n">
        <v>62.4</v>
      </c>
      <c r="H42" t="n">
        <v>66.6</v>
      </c>
      <c r="I42" t="n">
        <v>71</v>
      </c>
      <c r="J42" t="n">
        <v>85.6</v>
      </c>
      <c r="K42" t="n">
        <v>77.1</v>
      </c>
      <c r="L42" t="n">
        <v>105</v>
      </c>
      <c r="M42" t="n">
        <v>97.8</v>
      </c>
      <c r="N42" t="n">
        <v>102.4</v>
      </c>
      <c r="O42" t="n">
        <v>101.9</v>
      </c>
      <c r="P42" t="n">
        <v>82</v>
      </c>
      <c r="Q42" t="n">
        <v>61.2</v>
      </c>
      <c r="R42" t="n">
        <v>62.6</v>
      </c>
      <c r="S42" t="n">
        <v>79.9</v>
      </c>
      <c r="T42" t="n">
        <v>111.7</v>
      </c>
      <c r="U42" t="n">
        <v>145</v>
      </c>
      <c r="V42" t="n">
        <v>145.1</v>
      </c>
      <c r="W42" t="n">
        <v>130.9</v>
      </c>
      <c r="X42" t="n">
        <v>124.1</v>
      </c>
      <c r="Y42" t="n">
        <v>97.5</v>
      </c>
      <c r="Z42" t="n">
        <v>137.5</v>
      </c>
      <c r="AA42" t="n">
        <v>143.8</v>
      </c>
      <c r="AB42" t="n">
        <v>159.5</v>
      </c>
      <c r="AC42" t="n">
        <v>143.3</v>
      </c>
      <c r="AD42" t="n">
        <v>186.1</v>
      </c>
      <c r="AE42" t="n">
        <v>201.3</v>
      </c>
      <c r="AF42" t="n">
        <v>166</v>
      </c>
    </row>
    <row r="43">
      <c r="A43" t="s">
        <v>26</v>
      </c>
      <c r="B43" t="s">
        <v>356</v>
      </c>
      <c r="C43" t="s">
        <v>198</v>
      </c>
      <c r="D43" t="s">
        <v>357</v>
      </c>
      <c r="E43" t="s">
        <v>200</v>
      </c>
      <c r="F43" t="n">
        <v>67.2</v>
      </c>
      <c r="G43" t="n">
        <v>86.8</v>
      </c>
      <c r="H43" t="n">
        <v>89.9</v>
      </c>
      <c r="I43" t="n">
        <v>97.6</v>
      </c>
      <c r="J43" t="n">
        <v>120</v>
      </c>
      <c r="K43" t="n">
        <v>108</v>
      </c>
      <c r="L43" t="n">
        <v>153.7</v>
      </c>
      <c r="M43" t="n">
        <v>153.1</v>
      </c>
      <c r="N43" t="n">
        <v>165.8</v>
      </c>
      <c r="O43" t="n">
        <v>173.3</v>
      </c>
      <c r="P43" t="n">
        <v>147.6</v>
      </c>
      <c r="Q43" t="n">
        <v>121</v>
      </c>
      <c r="R43" t="n">
        <v>136.8</v>
      </c>
      <c r="S43" t="n">
        <v>143.7</v>
      </c>
      <c r="T43" t="n">
        <v>191.8</v>
      </c>
      <c r="U43" t="n">
        <v>262.1</v>
      </c>
      <c r="V43" t="n">
        <v>238.2</v>
      </c>
      <c r="W43" t="n">
        <v>273.9</v>
      </c>
      <c r="X43" t="n">
        <v>347.1</v>
      </c>
      <c r="Y43" t="n">
        <v>277.5</v>
      </c>
      <c r="Z43" t="n">
        <v>263</v>
      </c>
      <c r="AA43" t="n">
        <v>235</v>
      </c>
      <c r="AB43" t="n">
        <v>270</v>
      </c>
      <c r="AC43" t="n">
        <v>248.3</v>
      </c>
      <c r="AD43" t="n">
        <v>326.9</v>
      </c>
      <c r="AE43" t="n">
        <v>315.5</v>
      </c>
      <c r="AF43" t="n">
        <v>241.6</v>
      </c>
    </row>
    <row r="44">
      <c r="A44" t="s">
        <v>26</v>
      </c>
      <c r="B44" t="s">
        <v>358</v>
      </c>
      <c r="C44" t="s">
        <v>198</v>
      </c>
      <c r="D44" t="s">
        <v>359</v>
      </c>
      <c r="E44" t="s">
        <v>200</v>
      </c>
      <c r="F44" t="n">
        <v>662.4</v>
      </c>
      <c r="G44" t="n">
        <v>679.8</v>
      </c>
      <c r="H44" t="n">
        <v>723.8</v>
      </c>
      <c r="I44" t="n">
        <v>869.3</v>
      </c>
      <c r="J44" t="n">
        <v>1062.2</v>
      </c>
      <c r="K44" t="n">
        <v>931</v>
      </c>
      <c r="L44" t="n">
        <v>1297.5</v>
      </c>
      <c r="M44" t="n">
        <v>1180.5</v>
      </c>
      <c r="N44" t="n">
        <v>1169.8</v>
      </c>
      <c r="O44" t="n">
        <v>1002.3</v>
      </c>
      <c r="P44" t="n">
        <v>916.7</v>
      </c>
      <c r="Q44" t="n">
        <v>768.1</v>
      </c>
      <c r="R44" t="n">
        <v>778.7</v>
      </c>
      <c r="S44" t="n">
        <v>685.8</v>
      </c>
      <c r="T44" t="n">
        <v>879.1</v>
      </c>
      <c r="U44" t="n">
        <v>1047.7</v>
      </c>
      <c r="V44" t="n">
        <v>1006.5</v>
      </c>
      <c r="W44" t="n">
        <v>1011.3</v>
      </c>
      <c r="X44" t="n">
        <v>1127.5</v>
      </c>
      <c r="Y44" t="n">
        <v>920.4</v>
      </c>
      <c r="Z44" t="n">
        <v>1005.9</v>
      </c>
      <c r="AA44" t="n">
        <v>994.6</v>
      </c>
      <c r="AB44" t="n">
        <v>1318.3</v>
      </c>
      <c r="AC44" t="n">
        <v>1293</v>
      </c>
      <c r="AD44" t="n">
        <v>1501</v>
      </c>
      <c r="AE44" t="n">
        <v>1386.5</v>
      </c>
      <c r="AF44" t="n">
        <v>1214.7</v>
      </c>
    </row>
    <row r="45">
      <c r="A45" t="s">
        <v>26</v>
      </c>
      <c r="B45" t="s">
        <v>360</v>
      </c>
      <c r="C45" t="s">
        <v>198</v>
      </c>
      <c r="D45" t="s">
        <v>361</v>
      </c>
      <c r="E45" t="s">
        <v>200</v>
      </c>
      <c r="F45" t="n">
        <v>654.9</v>
      </c>
      <c r="G45" t="n">
        <v>671.3</v>
      </c>
      <c r="H45" t="n">
        <v>715.2</v>
      </c>
      <c r="I45" t="n">
        <v>860.6</v>
      </c>
      <c r="J45" t="n">
        <v>1052.9</v>
      </c>
      <c r="K45" t="n">
        <v>922</v>
      </c>
      <c r="L45" t="n">
        <v>1286.9</v>
      </c>
      <c r="M45" t="n">
        <v>1171.1</v>
      </c>
      <c r="N45" t="n">
        <v>1159.8</v>
      </c>
      <c r="O45" t="n">
        <v>992.6</v>
      </c>
      <c r="P45" t="n">
        <v>905.9</v>
      </c>
      <c r="Q45" t="n">
        <v>757.2</v>
      </c>
      <c r="R45" t="n">
        <v>767.8</v>
      </c>
      <c r="S45" t="n">
        <v>673.4</v>
      </c>
      <c r="T45" t="n">
        <v>866.7</v>
      </c>
      <c r="U45" t="n">
        <v>1034.7</v>
      </c>
      <c r="V45" t="n">
        <v>990.3</v>
      </c>
      <c r="W45" t="n">
        <v>994.9</v>
      </c>
      <c r="X45" t="n">
        <v>1110.1</v>
      </c>
      <c r="Y45" t="n">
        <v>905.3</v>
      </c>
      <c r="Z45" t="n">
        <v>991.8</v>
      </c>
      <c r="AA45" t="n">
        <v>980.5</v>
      </c>
      <c r="AB45" t="n">
        <v>1299.8</v>
      </c>
      <c r="AC45" t="n">
        <v>1273</v>
      </c>
      <c r="AD45" t="n">
        <v>1480.2</v>
      </c>
      <c r="AE45" t="n">
        <v>1363.6</v>
      </c>
      <c r="AF45" t="n">
        <v>1184.2</v>
      </c>
    </row>
    <row r="46">
      <c r="A46" t="s">
        <v>26</v>
      </c>
      <c r="B46" t="s">
        <v>362</v>
      </c>
      <c r="C46" t="s">
        <v>198</v>
      </c>
      <c r="D46" t="s">
        <v>363</v>
      </c>
      <c r="E46" t="s">
        <v>200</v>
      </c>
      <c r="F46" t="n">
        <v>24.6</v>
      </c>
      <c r="G46" t="n">
        <v>24.4</v>
      </c>
      <c r="H46" t="n">
        <v>23.3</v>
      </c>
      <c r="I46" t="n">
        <v>26.6</v>
      </c>
      <c r="J46" t="n">
        <v>34.4</v>
      </c>
      <c r="K46" t="n">
        <v>30.9</v>
      </c>
      <c r="L46" t="n">
        <v>48.7</v>
      </c>
      <c r="M46" t="n">
        <v>55.3</v>
      </c>
      <c r="N46" t="n">
        <v>63.4</v>
      </c>
      <c r="O46" t="n">
        <v>71.4</v>
      </c>
      <c r="P46" t="n">
        <v>65.6</v>
      </c>
      <c r="Q46" t="n">
        <v>59.8</v>
      </c>
      <c r="R46" t="n">
        <v>74.2</v>
      </c>
      <c r="S46" t="n">
        <v>63.8</v>
      </c>
      <c r="T46" t="n">
        <v>80.1</v>
      </c>
      <c r="U46" t="n">
        <v>117.1</v>
      </c>
      <c r="V46" t="n">
        <v>93.1</v>
      </c>
      <c r="W46" t="n">
        <v>143</v>
      </c>
      <c r="X46" t="n">
        <v>223</v>
      </c>
      <c r="Y46" t="n">
        <v>180</v>
      </c>
      <c r="Z46" t="n">
        <v>125.5</v>
      </c>
      <c r="AA46" t="n">
        <v>91.2</v>
      </c>
      <c r="AB46" t="n">
        <v>110.5</v>
      </c>
      <c r="AC46" t="n">
        <v>105</v>
      </c>
      <c r="AD46" t="n">
        <v>140.8</v>
      </c>
      <c r="AE46" t="n">
        <v>114.2</v>
      </c>
      <c r="AF46" t="n">
        <v>75.6</v>
      </c>
    </row>
    <row r="47">
      <c r="A47" t="s">
        <v>26</v>
      </c>
      <c r="B47" t="s">
        <v>364</v>
      </c>
      <c r="C47" t="s">
        <v>198</v>
      </c>
      <c r="D47" t="s">
        <v>365</v>
      </c>
      <c r="E47" t="s">
        <v>200</v>
      </c>
      <c r="F47" t="n">
        <v>116.4</v>
      </c>
      <c r="G47" t="n">
        <v>108.3</v>
      </c>
      <c r="H47" t="n">
        <v>113.2</v>
      </c>
      <c r="I47" t="n">
        <v>118.7</v>
      </c>
      <c r="J47" t="n">
        <v>124.2</v>
      </c>
      <c r="K47" t="n">
        <v>101.5</v>
      </c>
      <c r="L47" t="n">
        <v>101.1</v>
      </c>
      <c r="M47" t="n">
        <v>91.2</v>
      </c>
      <c r="N47" t="n">
        <v>86.7</v>
      </c>
      <c r="O47" t="n">
        <v>94.4</v>
      </c>
      <c r="P47" t="n">
        <v>100.5</v>
      </c>
      <c r="Q47" t="n">
        <v>89.8</v>
      </c>
      <c r="R47" t="n">
        <v>93.7</v>
      </c>
      <c r="S47" t="n">
        <v>98.9</v>
      </c>
      <c r="T47" t="n">
        <v>87.1</v>
      </c>
      <c r="U47" t="n">
        <v>79.1</v>
      </c>
      <c r="V47" t="n">
        <v>86.1</v>
      </c>
      <c r="W47" t="n">
        <v>79.1</v>
      </c>
      <c r="X47" t="n">
        <v>87</v>
      </c>
      <c r="Y47" t="n">
        <v>92.7</v>
      </c>
      <c r="Z47" t="n">
        <v>85</v>
      </c>
      <c r="AA47" t="n">
        <v>104.6</v>
      </c>
      <c r="AB47" t="n">
        <v>107.2</v>
      </c>
      <c r="AC47" t="n">
        <v>125.2</v>
      </c>
      <c r="AD47" t="n">
        <v>119.7</v>
      </c>
      <c r="AE47" t="n">
        <v>107.6</v>
      </c>
      <c r="AF47" t="n">
        <v>105.4</v>
      </c>
    </row>
    <row r="48">
      <c r="A48" t="s">
        <v>26</v>
      </c>
      <c r="B48" t="s">
        <v>366</v>
      </c>
      <c r="C48" t="s">
        <v>198</v>
      </c>
      <c r="D48" t="s">
        <v>367</v>
      </c>
      <c r="E48" t="s">
        <v>200</v>
      </c>
      <c r="F48" t="n">
        <v>199.3</v>
      </c>
      <c r="G48" t="n">
        <v>193.3</v>
      </c>
      <c r="H48" t="n">
        <v>194.6</v>
      </c>
      <c r="I48" t="n">
        <v>185</v>
      </c>
      <c r="J48" t="n">
        <v>194.3</v>
      </c>
      <c r="K48" t="n">
        <v>158.4</v>
      </c>
      <c r="L48" t="n">
        <v>162.5</v>
      </c>
      <c r="M48" t="n">
        <v>161.5</v>
      </c>
      <c r="N48" t="n">
        <v>153.8</v>
      </c>
      <c r="O48" t="n">
        <v>163.5</v>
      </c>
      <c r="P48" t="n">
        <v>179.8</v>
      </c>
      <c r="Q48" t="n">
        <v>171.6</v>
      </c>
      <c r="R48" t="n">
        <v>176.3</v>
      </c>
      <c r="S48" t="n">
        <v>183.9</v>
      </c>
      <c r="T48" t="n">
        <v>176.6</v>
      </c>
      <c r="U48" t="n">
        <v>176.5</v>
      </c>
      <c r="V48" t="n">
        <v>186.1</v>
      </c>
      <c r="W48" t="n">
        <v>171.7</v>
      </c>
      <c r="X48" t="n">
        <v>191</v>
      </c>
      <c r="Y48" t="n">
        <v>198.2</v>
      </c>
      <c r="Z48" t="n">
        <v>189.6</v>
      </c>
      <c r="AA48" t="n">
        <v>215.3</v>
      </c>
      <c r="AB48" t="n">
        <v>238.6</v>
      </c>
      <c r="AC48" t="n">
        <v>254.1</v>
      </c>
      <c r="AD48" t="n">
        <v>268.3</v>
      </c>
      <c r="AE48" t="n">
        <v>247.6</v>
      </c>
      <c r="AF48" t="n">
        <v>274.5</v>
      </c>
    </row>
    <row r="49">
      <c r="A49" t="s">
        <v>26</v>
      </c>
      <c r="B49" t="s">
        <v>368</v>
      </c>
      <c r="C49" t="s">
        <v>198</v>
      </c>
      <c r="D49" t="s">
        <v>369</v>
      </c>
      <c r="E49" t="s">
        <v>200</v>
      </c>
      <c r="F49" t="n">
        <v>64.3</v>
      </c>
      <c r="G49" t="n">
        <v>67.3</v>
      </c>
      <c r="H49" t="n">
        <v>60.8</v>
      </c>
      <c r="I49" t="n">
        <v>42.9</v>
      </c>
      <c r="J49" t="n">
        <v>44.3</v>
      </c>
      <c r="K49" t="n">
        <v>31.8</v>
      </c>
      <c r="L49" t="n">
        <v>41.3</v>
      </c>
      <c r="M49" t="n">
        <v>45.4</v>
      </c>
      <c r="N49" t="n">
        <v>37</v>
      </c>
      <c r="O49" t="n">
        <v>42.7</v>
      </c>
      <c r="P49" t="n">
        <v>46.8</v>
      </c>
      <c r="Q49" t="n">
        <v>50.4</v>
      </c>
      <c r="R49" t="n">
        <v>48.1</v>
      </c>
      <c r="S49" t="n">
        <v>48.6</v>
      </c>
      <c r="T49" t="n">
        <v>55.1</v>
      </c>
      <c r="U49" t="n">
        <v>55</v>
      </c>
      <c r="V49" t="n">
        <v>57.7</v>
      </c>
      <c r="W49" t="n">
        <v>50.7</v>
      </c>
      <c r="X49" t="n">
        <v>56.7</v>
      </c>
      <c r="Y49" t="n">
        <v>56.4</v>
      </c>
      <c r="Z49" t="n">
        <v>51.5</v>
      </c>
      <c r="AA49" t="n">
        <v>56.3</v>
      </c>
      <c r="AB49" t="n">
        <v>65.6</v>
      </c>
      <c r="AC49" t="n">
        <v>68</v>
      </c>
      <c r="AD49" t="n">
        <v>70.4</v>
      </c>
      <c r="AE49" t="n">
        <v>65.9</v>
      </c>
      <c r="AF49" t="n">
        <v>86.6</v>
      </c>
    </row>
    <row r="50">
      <c r="A50" t="s">
        <v>26</v>
      </c>
      <c r="B50" t="s">
        <v>370</v>
      </c>
      <c r="C50" t="s">
        <v>198</v>
      </c>
      <c r="D50" t="s">
        <v>371</v>
      </c>
      <c r="E50" t="s">
        <v>200</v>
      </c>
      <c r="F50" t="n">
        <v>18.6</v>
      </c>
      <c r="G50" t="n">
        <v>17.8</v>
      </c>
      <c r="H50" t="n">
        <v>20.6</v>
      </c>
      <c r="I50" t="n">
        <v>23.5</v>
      </c>
      <c r="J50" t="n">
        <v>25.7</v>
      </c>
      <c r="K50" t="n">
        <v>25.1</v>
      </c>
      <c r="L50" t="n">
        <v>20.1</v>
      </c>
      <c r="M50" t="n">
        <v>24.9</v>
      </c>
      <c r="N50" t="n">
        <v>30</v>
      </c>
      <c r="O50" t="n">
        <v>26.4</v>
      </c>
      <c r="P50" t="n">
        <v>32.5</v>
      </c>
      <c r="Q50" t="n">
        <v>31.5</v>
      </c>
      <c r="R50" t="n">
        <v>34.5</v>
      </c>
      <c r="S50" t="n">
        <v>36.4</v>
      </c>
      <c r="T50" t="n">
        <v>34.5</v>
      </c>
      <c r="U50" t="n">
        <v>42.4</v>
      </c>
      <c r="V50" t="n">
        <v>42.3</v>
      </c>
      <c r="W50" t="n">
        <v>41.9</v>
      </c>
      <c r="X50" t="n">
        <v>47.2</v>
      </c>
      <c r="Y50" t="n">
        <v>49.1</v>
      </c>
      <c r="Z50" t="n">
        <v>53.1</v>
      </c>
      <c r="AA50" t="n">
        <v>54.4</v>
      </c>
      <c r="AB50" t="n">
        <v>65.9</v>
      </c>
      <c r="AC50" t="n">
        <v>60.8</v>
      </c>
      <c r="AD50" t="n">
        <v>78.2</v>
      </c>
      <c r="AE50" t="n">
        <v>74</v>
      </c>
      <c r="AF50" t="n">
        <v>82.5</v>
      </c>
    </row>
    <row r="51">
      <c r="A51" t="s">
        <v>26</v>
      </c>
      <c r="B51" t="s">
        <v>372</v>
      </c>
      <c r="C51" t="s">
        <v>198</v>
      </c>
      <c r="D51" t="s">
        <v>373</v>
      </c>
      <c r="E51" t="s">
        <v>200</v>
      </c>
      <c r="F51" t="n">
        <v>13</v>
      </c>
      <c r="G51" t="n">
        <v>11.7</v>
      </c>
      <c r="H51" t="n">
        <v>12.9</v>
      </c>
      <c r="I51" t="n">
        <v>16.5</v>
      </c>
      <c r="J51" t="n">
        <v>18.7</v>
      </c>
      <c r="K51" t="n">
        <v>18.8</v>
      </c>
      <c r="L51" t="n">
        <v>12.8</v>
      </c>
      <c r="M51" t="n">
        <v>17.2</v>
      </c>
      <c r="N51" t="n">
        <v>20.8</v>
      </c>
      <c r="O51" t="n">
        <v>17.4</v>
      </c>
      <c r="P51" t="n">
        <v>23.2</v>
      </c>
      <c r="Q51" t="n">
        <v>22</v>
      </c>
      <c r="R51" t="n">
        <v>23.8</v>
      </c>
      <c r="S51" t="n">
        <v>24.3</v>
      </c>
      <c r="T51" t="n">
        <v>20</v>
      </c>
      <c r="U51" t="n">
        <v>26.2</v>
      </c>
      <c r="V51" t="n">
        <v>23.8</v>
      </c>
      <c r="W51" t="n">
        <v>24.2</v>
      </c>
      <c r="X51" t="n">
        <v>26.1</v>
      </c>
      <c r="Y51" t="n">
        <v>27.2</v>
      </c>
      <c r="Z51" t="n">
        <v>27.8</v>
      </c>
      <c r="AA51" t="n">
        <v>26.2</v>
      </c>
      <c r="AB51" t="n">
        <v>33</v>
      </c>
      <c r="AC51" t="n">
        <v>27.1</v>
      </c>
      <c r="AD51" t="n">
        <v>41.8</v>
      </c>
      <c r="AE51" t="n">
        <v>33.2</v>
      </c>
      <c r="AF51" t="n">
        <v>33</v>
      </c>
    </row>
    <row r="52">
      <c r="A52" t="s">
        <v>26</v>
      </c>
      <c r="B52" t="s">
        <v>374</v>
      </c>
      <c r="C52" t="s">
        <v>198</v>
      </c>
      <c r="D52" t="s">
        <v>375</v>
      </c>
      <c r="E52" t="s">
        <v>200</v>
      </c>
      <c r="F52" t="n">
        <v>2.4</v>
      </c>
      <c r="G52" t="n">
        <v>2.3</v>
      </c>
      <c r="H52" t="n">
        <v>2.2</v>
      </c>
      <c r="I52" t="n">
        <v>2.6</v>
      </c>
      <c r="J52" t="n">
        <v>3.9</v>
      </c>
      <c r="K52" t="n">
        <v>3.6</v>
      </c>
      <c r="L52" t="n">
        <v>3.6</v>
      </c>
      <c r="M52" t="n">
        <v>3.4</v>
      </c>
      <c r="N52" t="n">
        <v>3.6</v>
      </c>
      <c r="O52" t="n">
        <v>3.1</v>
      </c>
      <c r="P52" t="n">
        <v>3.3</v>
      </c>
      <c r="Q52" t="n">
        <v>3.1</v>
      </c>
      <c r="R52" t="n">
        <v>3.1</v>
      </c>
      <c r="S52" t="n">
        <v>3.6</v>
      </c>
      <c r="T52" t="n">
        <v>3.6</v>
      </c>
      <c r="U52" t="n">
        <v>3.3</v>
      </c>
      <c r="V52" t="n">
        <v>3.7</v>
      </c>
      <c r="W52" t="n">
        <v>3.5</v>
      </c>
      <c r="X52" t="n">
        <v>4</v>
      </c>
      <c r="Y52" t="n">
        <v>4.2</v>
      </c>
      <c r="Z52" t="n">
        <v>5.1</v>
      </c>
      <c r="AA52" t="n">
        <v>5.3</v>
      </c>
      <c r="AB52" t="n">
        <v>7</v>
      </c>
      <c r="AC52" t="n">
        <v>5.6</v>
      </c>
      <c r="AD52" t="n">
        <v>5.4</v>
      </c>
      <c r="AE52" t="n">
        <v>5</v>
      </c>
      <c r="AF52" t="n">
        <v>5.3</v>
      </c>
    </row>
    <row r="53">
      <c r="A53" t="s">
        <v>26</v>
      </c>
      <c r="B53" t="s">
        <v>376</v>
      </c>
      <c r="C53" t="s">
        <v>198</v>
      </c>
      <c r="D53" t="s">
        <v>377</v>
      </c>
      <c r="E53" t="s">
        <v>200</v>
      </c>
      <c r="F53" t="n">
        <v>32.6</v>
      </c>
      <c r="G53" t="n">
        <v>26.6</v>
      </c>
      <c r="H53" t="n">
        <v>27.3</v>
      </c>
      <c r="I53" t="n">
        <v>26.8</v>
      </c>
      <c r="J53" t="n">
        <v>31</v>
      </c>
      <c r="K53" t="n">
        <v>27.5</v>
      </c>
      <c r="L53" t="n">
        <v>31.6</v>
      </c>
      <c r="M53" t="n">
        <v>33.4</v>
      </c>
      <c r="N53" t="n">
        <v>32.6</v>
      </c>
      <c r="O53" t="n">
        <v>27.2</v>
      </c>
      <c r="P53" t="n">
        <v>27</v>
      </c>
      <c r="Q53" t="n">
        <v>31.9</v>
      </c>
      <c r="R53" t="n">
        <v>26</v>
      </c>
      <c r="S53" t="n">
        <v>34.9</v>
      </c>
      <c r="T53" t="n">
        <v>39</v>
      </c>
      <c r="U53" t="n">
        <v>35.6</v>
      </c>
      <c r="V53" t="n">
        <v>36.6</v>
      </c>
      <c r="W53" t="n">
        <v>40.3</v>
      </c>
      <c r="X53" t="n">
        <v>45</v>
      </c>
      <c r="Y53" t="n">
        <v>47</v>
      </c>
      <c r="Z53" t="n">
        <v>31.5</v>
      </c>
      <c r="AA53" t="n">
        <v>42.7</v>
      </c>
      <c r="AB53" t="n">
        <v>50.6</v>
      </c>
      <c r="AC53" t="n">
        <v>60.4</v>
      </c>
      <c r="AD53" t="n">
        <v>60.2</v>
      </c>
      <c r="AE53" t="n">
        <v>40.4</v>
      </c>
      <c r="AF53" t="n">
        <v>47.5</v>
      </c>
    </row>
    <row r="54">
      <c r="A54" t="s">
        <v>26</v>
      </c>
      <c r="B54" t="s">
        <v>378</v>
      </c>
      <c r="C54" t="s">
        <v>198</v>
      </c>
      <c r="D54" t="s">
        <v>379</v>
      </c>
      <c r="E54" t="s">
        <v>200</v>
      </c>
      <c r="F54" t="n">
        <v>54.3</v>
      </c>
      <c r="G54" t="n">
        <v>48.6</v>
      </c>
      <c r="H54" t="n">
        <v>47.3</v>
      </c>
      <c r="I54" t="n">
        <v>50.5</v>
      </c>
      <c r="J54" t="n">
        <v>57.3</v>
      </c>
      <c r="K54" t="n">
        <v>51</v>
      </c>
      <c r="L54" t="n">
        <v>58.1</v>
      </c>
      <c r="M54" t="n">
        <v>60.4</v>
      </c>
      <c r="N54" t="n">
        <v>55.3</v>
      </c>
      <c r="O54" t="n">
        <v>45.4</v>
      </c>
      <c r="P54" t="n">
        <v>46.8</v>
      </c>
      <c r="Q54" t="n">
        <v>51.7</v>
      </c>
      <c r="R54" t="n">
        <v>45.8</v>
      </c>
      <c r="S54" t="n">
        <v>58.1</v>
      </c>
      <c r="T54" t="n">
        <v>61.3</v>
      </c>
      <c r="U54" t="n">
        <v>59.3</v>
      </c>
      <c r="V54" t="n">
        <v>61.3</v>
      </c>
      <c r="W54" t="n">
        <v>62.6</v>
      </c>
      <c r="X54" t="n">
        <v>70.1</v>
      </c>
      <c r="Y54" t="n">
        <v>73.3</v>
      </c>
      <c r="Z54" t="n">
        <v>56.9</v>
      </c>
      <c r="AA54" t="n">
        <v>67.8</v>
      </c>
      <c r="AB54" t="n">
        <v>80.7</v>
      </c>
      <c r="AC54" t="n">
        <v>83.9</v>
      </c>
      <c r="AD54" t="n">
        <v>85.7</v>
      </c>
      <c r="AE54" t="n">
        <v>65.9</v>
      </c>
      <c r="AF54" t="n">
        <v>67.9</v>
      </c>
    </row>
    <row r="55">
      <c r="A55" t="s">
        <v>26</v>
      </c>
      <c r="B55" t="s">
        <v>380</v>
      </c>
      <c r="C55" t="s">
        <v>198</v>
      </c>
      <c r="D55" t="s">
        <v>381</v>
      </c>
      <c r="E55" t="s">
        <v>200</v>
      </c>
      <c r="F55" t="n">
        <v>21.7</v>
      </c>
      <c r="G55" t="n">
        <v>22</v>
      </c>
      <c r="H55" t="n">
        <v>20</v>
      </c>
      <c r="I55" t="n">
        <v>23.7</v>
      </c>
      <c r="J55" t="n">
        <v>26.3</v>
      </c>
      <c r="K55" t="n">
        <v>23.5</v>
      </c>
      <c r="L55" t="n">
        <v>26.5</v>
      </c>
      <c r="M55" t="n">
        <v>27</v>
      </c>
      <c r="N55" t="n">
        <v>22.7</v>
      </c>
      <c r="O55" t="n">
        <v>18.2</v>
      </c>
      <c r="P55" t="n">
        <v>19.8</v>
      </c>
      <c r="Q55" t="n">
        <v>19.8</v>
      </c>
      <c r="R55" t="n">
        <v>19.8</v>
      </c>
      <c r="S55" t="n">
        <v>23.2</v>
      </c>
      <c r="T55" t="n">
        <v>22.3</v>
      </c>
      <c r="U55" t="n">
        <v>23.7</v>
      </c>
      <c r="V55" t="n">
        <v>24.7</v>
      </c>
      <c r="W55" t="n">
        <v>22.3</v>
      </c>
      <c r="X55" t="n">
        <v>25.1</v>
      </c>
      <c r="Y55" t="n">
        <v>26.3</v>
      </c>
      <c r="Z55" t="n">
        <v>25.4</v>
      </c>
      <c r="AA55" t="n">
        <v>25.1</v>
      </c>
      <c r="AB55" t="n">
        <v>30.1</v>
      </c>
      <c r="AC55" t="n">
        <v>23.5</v>
      </c>
      <c r="AD55" t="n">
        <v>25.5</v>
      </c>
      <c r="AE55" t="n">
        <v>25.5</v>
      </c>
      <c r="AF55" t="n">
        <v>20.4</v>
      </c>
    </row>
    <row r="56">
      <c r="A56" t="s">
        <v>26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26</v>
      </c>
      <c r="B57" t="s">
        <v>384</v>
      </c>
      <c r="C57" t="s">
        <v>198</v>
      </c>
      <c r="D57" t="s">
        <v>385</v>
      </c>
      <c r="E57" t="s">
        <v>200</v>
      </c>
      <c r="F57" t="n">
        <v>872.7</v>
      </c>
      <c r="G57" t="n">
        <v>883.6</v>
      </c>
      <c r="H57" t="n">
        <v>927.9</v>
      </c>
      <c r="I57" t="n">
        <v>1065.6</v>
      </c>
      <c r="J57" t="n">
        <v>1273.5</v>
      </c>
      <c r="K57" t="n">
        <v>1102.5</v>
      </c>
      <c r="L57" t="n">
        <v>1486.2</v>
      </c>
      <c r="M57" t="n">
        <v>1371.2</v>
      </c>
      <c r="N57" t="n">
        <v>1371.6</v>
      </c>
      <c r="O57" t="n">
        <v>1205.3</v>
      </c>
      <c r="P57" t="n">
        <v>1138</v>
      </c>
      <c r="Q57" t="n">
        <v>987.7</v>
      </c>
      <c r="R57" t="n">
        <v>1012.2</v>
      </c>
      <c r="S57" t="n">
        <v>910.8</v>
      </c>
      <c r="T57" t="n">
        <v>1075.9</v>
      </c>
      <c r="U57" t="n">
        <v>1305.9</v>
      </c>
      <c r="V57" t="n">
        <v>1235.8</v>
      </c>
      <c r="W57" t="n">
        <v>1216.6</v>
      </c>
      <c r="X57" t="n">
        <v>1350.4</v>
      </c>
      <c r="Y57" t="n">
        <v>1152.7</v>
      </c>
      <c r="Z57" t="n">
        <v>1261.7</v>
      </c>
      <c r="AA57" t="n">
        <v>1237.1</v>
      </c>
      <c r="AB57" t="n">
        <v>1599.5</v>
      </c>
      <c r="AC57" t="n">
        <v>1588.9</v>
      </c>
      <c r="AD57" t="n">
        <v>1833.2</v>
      </c>
      <c r="AE57" t="n">
        <v>1705.2</v>
      </c>
      <c r="AF57" t="n">
        <v>1533.6</v>
      </c>
    </row>
    <row r="58">
      <c r="A58" t="s">
        <v>26</v>
      </c>
      <c r="B58" t="s">
        <v>386</v>
      </c>
      <c r="C58" t="s">
        <v>198</v>
      </c>
      <c r="D58" t="s">
        <v>387</v>
      </c>
      <c r="E58" t="s">
        <v>200</v>
      </c>
      <c r="F58" t="n">
        <v>872.7</v>
      </c>
      <c r="G58" t="n">
        <v>883.6</v>
      </c>
      <c r="H58" t="n">
        <v>927.9</v>
      </c>
      <c r="I58" t="n">
        <v>1065.6</v>
      </c>
      <c r="J58" t="n">
        <v>1273.5</v>
      </c>
      <c r="K58" t="n">
        <v>1102.5</v>
      </c>
      <c r="L58" t="n">
        <v>1486.2</v>
      </c>
      <c r="M58" t="n">
        <v>1371.2</v>
      </c>
      <c r="N58" t="n">
        <v>1371.6</v>
      </c>
      <c r="O58" t="n">
        <v>1205.3</v>
      </c>
      <c r="P58" t="n">
        <v>1138</v>
      </c>
      <c r="Q58" t="n">
        <v>987.7</v>
      </c>
      <c r="R58" t="n">
        <v>1012.2</v>
      </c>
      <c r="S58" t="n">
        <v>910.8</v>
      </c>
      <c r="T58" t="n">
        <v>1075.9</v>
      </c>
      <c r="U58" t="n">
        <v>1305.9</v>
      </c>
      <c r="V58" t="n">
        <v>1235.8</v>
      </c>
      <c r="W58" t="n">
        <v>1216.6</v>
      </c>
      <c r="X58" t="n">
        <v>1350.4</v>
      </c>
      <c r="Y58" t="n">
        <v>1152.7</v>
      </c>
      <c r="Z58" t="n">
        <v>1261.7</v>
      </c>
      <c r="AA58" t="n">
        <v>1237.1</v>
      </c>
      <c r="AB58" t="n">
        <v>1599.5</v>
      </c>
      <c r="AC58" t="n">
        <v>1588.9</v>
      </c>
      <c r="AD58" t="n">
        <v>1833.2</v>
      </c>
      <c r="AE58" t="n">
        <v>1703.1</v>
      </c>
      <c r="AF58" t="n">
        <v>1533.6</v>
      </c>
    </row>
    <row r="59">
      <c r="A59" t="s">
        <v>26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28</v>
      </c>
      <c r="B2" t="s">
        <v>197</v>
      </c>
      <c r="C2" t="s">
        <v>198</v>
      </c>
      <c r="D2" t="s">
        <v>199</v>
      </c>
      <c r="E2" t="s">
        <v>200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0.3</v>
      </c>
      <c r="M2" t="n">
        <v>0.2</v>
      </c>
      <c r="N2" t="n">
        <v>0.3</v>
      </c>
      <c r="O2" t="n">
        <v>0.2</v>
      </c>
      <c r="P2" t="n">
        <v>0.3</v>
      </c>
      <c r="Q2" t="n">
        <v>0.3</v>
      </c>
      <c r="R2" t="n">
        <v>0.3</v>
      </c>
      <c r="S2" t="n">
        <v>0.4</v>
      </c>
      <c r="T2" t="n">
        <v>0.3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0.3</v>
      </c>
      <c r="AB2" t="n">
        <v>0.4</v>
      </c>
      <c r="AC2" t="n">
        <v>0.4</v>
      </c>
      <c r="AD2" t="n">
        <v>0.5</v>
      </c>
      <c r="AE2" t="n">
        <v>0.5</v>
      </c>
      <c r="AF2" t="n">
        <v>0.6</v>
      </c>
    </row>
    <row r="3">
      <c r="A3" t="s">
        <v>28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0.2</v>
      </c>
      <c r="AE3" t="n">
        <v>0.2</v>
      </c>
      <c r="AF3" t="n">
        <v>0.6</v>
      </c>
    </row>
    <row r="4">
      <c r="A4" t="s">
        <v>28</v>
      </c>
      <c r="B4" t="s">
        <v>278</v>
      </c>
      <c r="C4" t="s">
        <v>198</v>
      </c>
      <c r="D4" t="s">
        <v>279</v>
      </c>
      <c r="E4" t="s">
        <v>200</v>
      </c>
      <c r="F4" t="n">
        <v>4.1</v>
      </c>
      <c r="G4" t="n">
        <v>5.6</v>
      </c>
      <c r="H4" t="n">
        <v>5.3</v>
      </c>
      <c r="I4" t="n">
        <v>5.8</v>
      </c>
      <c r="J4" t="n">
        <v>4.9</v>
      </c>
      <c r="K4" t="n">
        <v>4.9</v>
      </c>
      <c r="L4" t="n">
        <v>6.1</v>
      </c>
      <c r="M4" t="n">
        <v>4.5</v>
      </c>
      <c r="N4" t="n">
        <v>3.9</v>
      </c>
      <c r="O4" t="n">
        <v>4.5</v>
      </c>
      <c r="P4" t="n">
        <v>4.2</v>
      </c>
      <c r="Q4" t="n">
        <v>5.7</v>
      </c>
      <c r="R4" t="n">
        <v>6.7</v>
      </c>
      <c r="S4" t="n">
        <v>201.5</v>
      </c>
      <c r="T4" t="n">
        <v>157.6</v>
      </c>
      <c r="U4" t="n">
        <v>85.3</v>
      </c>
      <c r="V4" t="n">
        <v>104.7</v>
      </c>
      <c r="W4" t="n">
        <v>146.4</v>
      </c>
      <c r="X4" t="n">
        <v>223.5</v>
      </c>
      <c r="Y4" t="n">
        <v>183.8</v>
      </c>
      <c r="Z4" t="n">
        <v>235.4</v>
      </c>
      <c r="AA4" t="n">
        <v>307.7</v>
      </c>
      <c r="AB4" t="n">
        <v>413.1</v>
      </c>
      <c r="AC4" t="n">
        <v>390.9</v>
      </c>
      <c r="AD4" t="n">
        <v>304.2</v>
      </c>
      <c r="AE4" t="n">
        <v>308.5</v>
      </c>
      <c r="AF4" t="n">
        <v>331.6</v>
      </c>
    </row>
    <row r="5">
      <c r="A5" t="s">
        <v>28</v>
      </c>
      <c r="B5" t="s">
        <v>280</v>
      </c>
      <c r="C5" t="s">
        <v>198</v>
      </c>
      <c r="D5" t="s">
        <v>281</v>
      </c>
      <c r="E5" t="s">
        <v>200</v>
      </c>
      <c r="F5" t="n">
        <v>0.2</v>
      </c>
      <c r="G5" t="n">
        <v>0.3</v>
      </c>
      <c r="H5" t="n">
        <v>0.2</v>
      </c>
      <c r="I5" t="n">
        <v>0.3</v>
      </c>
      <c r="J5" t="n">
        <v>0.2</v>
      </c>
      <c r="K5" t="n">
        <v>0.2</v>
      </c>
      <c r="L5" t="n">
        <v>0.2</v>
      </c>
      <c r="M5" t="n">
        <v>0.2</v>
      </c>
      <c r="N5" t="n">
        <v>0.1</v>
      </c>
      <c r="O5" t="n">
        <v>0.2</v>
      </c>
      <c r="P5" t="n">
        <v>0.1</v>
      </c>
      <c r="Q5" t="n">
        <v>0.2</v>
      </c>
      <c r="R5" t="n">
        <v>0.2</v>
      </c>
      <c r="S5" t="n">
        <v>3</v>
      </c>
      <c r="T5" t="n">
        <v>2.8</v>
      </c>
      <c r="U5" t="n">
        <v>0.7</v>
      </c>
      <c r="V5" t="n">
        <v>0.5</v>
      </c>
      <c r="W5" t="n">
        <v>1</v>
      </c>
      <c r="X5" t="n">
        <v>0.9</v>
      </c>
      <c r="Y5" t="n">
        <v>0.9</v>
      </c>
      <c r="Z5" t="n">
        <v>1.1</v>
      </c>
      <c r="AA5" t="n">
        <v>1.7</v>
      </c>
      <c r="AB5" t="n">
        <v>2</v>
      </c>
      <c r="AC5" t="n">
        <v>3</v>
      </c>
      <c r="AD5" t="n">
        <v>2.2</v>
      </c>
      <c r="AE5" t="n">
        <v>2.3</v>
      </c>
      <c r="AF5" t="n">
        <v>5.1</v>
      </c>
    </row>
    <row r="6">
      <c r="A6" t="s">
        <v>28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0.1</v>
      </c>
      <c r="W6" t="n">
        <v>0.2</v>
      </c>
      <c r="X6" t="n">
        <v>0.1</v>
      </c>
      <c r="Y6" t="n">
        <v>0.1</v>
      </c>
      <c r="Z6" t="n">
        <v>0.1</v>
      </c>
      <c r="AA6" t="n">
        <v>0.2</v>
      </c>
      <c r="AB6" t="n">
        <v>0.2</v>
      </c>
      <c r="AC6" t="n">
        <v>0.8</v>
      </c>
      <c r="AD6" t="n">
        <v>0.8</v>
      </c>
      <c r="AE6" t="n">
        <v>0.8</v>
      </c>
      <c r="AF6" t="n">
        <v>1.7</v>
      </c>
    </row>
    <row r="7">
      <c r="A7" t="s">
        <v>28</v>
      </c>
      <c r="B7" t="s">
        <v>284</v>
      </c>
      <c r="C7" t="s">
        <v>198</v>
      </c>
      <c r="D7" t="s">
        <v>285</v>
      </c>
      <c r="E7" t="s">
        <v>200</v>
      </c>
      <c r="F7" t="n">
        <v>0.5</v>
      </c>
      <c r="G7" t="n">
        <v>0.7</v>
      </c>
      <c r="H7" t="n">
        <v>0.7</v>
      </c>
      <c r="I7" t="n">
        <v>0.7</v>
      </c>
      <c r="J7" t="n">
        <v>0.6</v>
      </c>
      <c r="K7" t="n">
        <v>0.5</v>
      </c>
      <c r="L7" t="n">
        <v>0.7</v>
      </c>
      <c r="M7" t="n">
        <v>0.4</v>
      </c>
      <c r="N7" t="n">
        <v>0.4</v>
      </c>
      <c r="O7" t="n">
        <v>0.4</v>
      </c>
      <c r="P7" t="n">
        <v>0.4</v>
      </c>
      <c r="Q7" t="n">
        <v>0.6</v>
      </c>
      <c r="R7" t="n">
        <v>0.6</v>
      </c>
      <c r="S7" t="n">
        <v>2</v>
      </c>
      <c r="T7" t="n">
        <v>1.9</v>
      </c>
      <c r="U7" t="n">
        <v>2.9</v>
      </c>
      <c r="V7" t="n">
        <v>6.4</v>
      </c>
      <c r="W7" t="n">
        <v>10</v>
      </c>
      <c r="X7" t="n">
        <v>13.7</v>
      </c>
      <c r="Y7" t="n">
        <v>13.6</v>
      </c>
      <c r="Z7" t="n">
        <v>35.8</v>
      </c>
      <c r="AA7" t="n">
        <v>41</v>
      </c>
      <c r="AB7" t="n">
        <v>74.2</v>
      </c>
      <c r="AC7" t="n">
        <v>75.9</v>
      </c>
      <c r="AD7" t="n">
        <v>57.8</v>
      </c>
      <c r="AE7" t="n">
        <v>51.3</v>
      </c>
      <c r="AF7" t="n">
        <v>3.5</v>
      </c>
    </row>
    <row r="8">
      <c r="A8" t="s">
        <v>28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13.4</v>
      </c>
      <c r="T8" t="n">
        <v>3.6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</v>
      </c>
      <c r="AA8" t="n">
        <v>0.1</v>
      </c>
      <c r="AB8" t="n">
        <v>0.2</v>
      </c>
      <c r="AC8" t="n">
        <v>0.1</v>
      </c>
      <c r="AD8" t="n">
        <v>0.1</v>
      </c>
      <c r="AE8" t="n">
        <v>0.1</v>
      </c>
      <c r="AF8" t="n">
        <v>15.2</v>
      </c>
    </row>
    <row r="9">
      <c r="A9" t="s">
        <v>28</v>
      </c>
      <c r="B9" t="s">
        <v>288</v>
      </c>
      <c r="C9" t="s">
        <v>198</v>
      </c>
      <c r="D9" t="s">
        <v>289</v>
      </c>
      <c r="E9" t="s">
        <v>200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14</v>
      </c>
      <c r="T9" t="n">
        <v>15</v>
      </c>
      <c r="U9" t="n">
        <v>8.9</v>
      </c>
      <c r="V9" t="n">
        <v>19.7</v>
      </c>
      <c r="W9" t="n">
        <v>21.2</v>
      </c>
      <c r="X9" t="n">
        <v>47.4</v>
      </c>
      <c r="Y9" t="n">
        <v>27</v>
      </c>
      <c r="Z9" t="n">
        <v>35.5</v>
      </c>
      <c r="AA9" t="n">
        <v>41.4</v>
      </c>
      <c r="AB9" t="n">
        <v>56.7</v>
      </c>
      <c r="AC9" t="n">
        <v>47.3</v>
      </c>
      <c r="AD9" t="n">
        <v>28.5</v>
      </c>
      <c r="AE9" t="n">
        <v>20.4</v>
      </c>
      <c r="AF9" t="n">
        <v>2.3</v>
      </c>
    </row>
    <row r="10">
      <c r="A10" t="s">
        <v>28</v>
      </c>
      <c r="B10" t="s">
        <v>290</v>
      </c>
      <c r="C10" t="s">
        <v>198</v>
      </c>
      <c r="D10" t="s">
        <v>291</v>
      </c>
      <c r="E10" t="s">
        <v>200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27.4</v>
      </c>
      <c r="T10" t="n">
        <v>29.3</v>
      </c>
      <c r="U10" t="n">
        <v>19.2</v>
      </c>
      <c r="V10" t="n">
        <v>34.1</v>
      </c>
      <c r="W10" t="n">
        <v>42.6</v>
      </c>
      <c r="X10" t="n">
        <v>89.8</v>
      </c>
      <c r="Y10" t="n">
        <v>61.6</v>
      </c>
      <c r="Z10" t="n">
        <v>86.9</v>
      </c>
      <c r="AA10" t="n">
        <v>81.2</v>
      </c>
      <c r="AB10" t="n">
        <v>136.9</v>
      </c>
      <c r="AC10" t="n">
        <v>99.9</v>
      </c>
      <c r="AD10" t="n">
        <v>71.3</v>
      </c>
      <c r="AE10" t="n">
        <v>87.9</v>
      </c>
      <c r="AF10" t="n">
        <v>41.7</v>
      </c>
    </row>
    <row r="11">
      <c r="A11" t="s">
        <v>28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13.4</v>
      </c>
      <c r="T11" t="n">
        <v>14.3</v>
      </c>
      <c r="U11" t="n">
        <v>10.3</v>
      </c>
      <c r="V11" t="n">
        <v>14.4</v>
      </c>
      <c r="W11" t="n">
        <v>21.4</v>
      </c>
      <c r="X11" t="n">
        <v>42.4</v>
      </c>
      <c r="Y11" t="n">
        <v>34.6</v>
      </c>
      <c r="Z11" t="n">
        <v>51.4</v>
      </c>
      <c r="AA11" t="n">
        <v>39.8</v>
      </c>
      <c r="AB11" t="n">
        <v>80.2</v>
      </c>
      <c r="AC11" t="n">
        <v>52.6</v>
      </c>
      <c r="AD11" t="n">
        <v>42.8</v>
      </c>
      <c r="AE11" t="n">
        <v>67.5</v>
      </c>
      <c r="AF11" t="n">
        <v>39.4</v>
      </c>
    </row>
    <row r="12">
      <c r="A12" t="s">
        <v>28</v>
      </c>
      <c r="B12" t="s">
        <v>294</v>
      </c>
      <c r="C12" t="s">
        <v>198</v>
      </c>
      <c r="D12" t="s">
        <v>295</v>
      </c>
      <c r="E12" t="s">
        <v>200</v>
      </c>
      <c r="F12" t="n">
        <v>0.4</v>
      </c>
      <c r="G12" t="n">
        <v>0.6</v>
      </c>
      <c r="H12" t="n">
        <v>0.6</v>
      </c>
      <c r="I12" t="n">
        <v>0.6</v>
      </c>
      <c r="J12" t="n">
        <v>0.4</v>
      </c>
      <c r="K12" t="n">
        <v>0.4</v>
      </c>
      <c r="L12" t="n">
        <v>0.4</v>
      </c>
      <c r="M12" t="n">
        <v>0.3</v>
      </c>
      <c r="N12" t="n">
        <v>0.3</v>
      </c>
      <c r="O12" t="n">
        <v>0.3</v>
      </c>
      <c r="P12" t="n">
        <v>0.4</v>
      </c>
      <c r="Q12" t="n">
        <v>0.5</v>
      </c>
      <c r="R12" t="n">
        <v>0.5</v>
      </c>
      <c r="S12" t="n">
        <v>1.7</v>
      </c>
      <c r="T12" t="n">
        <v>1.7</v>
      </c>
      <c r="U12" t="n">
        <v>4.5</v>
      </c>
      <c r="V12" t="n">
        <v>5.8</v>
      </c>
      <c r="W12" t="n">
        <v>8.7</v>
      </c>
      <c r="X12" t="n">
        <v>10</v>
      </c>
      <c r="Y12" t="n">
        <v>10.4</v>
      </c>
      <c r="Z12" t="n">
        <v>13.6</v>
      </c>
      <c r="AA12" t="n">
        <v>21.1</v>
      </c>
      <c r="AB12" t="n">
        <v>22.3</v>
      </c>
      <c r="AC12" t="n">
        <v>22.9</v>
      </c>
      <c r="AD12" t="n">
        <v>17.3</v>
      </c>
      <c r="AE12" t="n">
        <v>11.9</v>
      </c>
      <c r="AF12" t="n">
        <v>5.4</v>
      </c>
    </row>
    <row r="13">
      <c r="A13" t="s">
        <v>28</v>
      </c>
      <c r="B13" t="s">
        <v>296</v>
      </c>
      <c r="C13" t="s">
        <v>198</v>
      </c>
      <c r="D13" t="s">
        <v>297</v>
      </c>
      <c r="E13" t="s">
        <v>200</v>
      </c>
      <c r="F13" t="n">
        <v>1.1</v>
      </c>
      <c r="G13" t="n">
        <v>1.8</v>
      </c>
      <c r="H13" t="n">
        <v>1.6</v>
      </c>
      <c r="I13" t="n">
        <v>1.6</v>
      </c>
      <c r="J13" t="n">
        <v>1.2</v>
      </c>
      <c r="K13" t="n">
        <v>1</v>
      </c>
      <c r="L13" t="n">
        <v>1.2</v>
      </c>
      <c r="M13" t="n">
        <v>1</v>
      </c>
      <c r="N13" t="n">
        <v>0.9</v>
      </c>
      <c r="O13" t="n">
        <v>1.1</v>
      </c>
      <c r="P13" t="n">
        <v>1</v>
      </c>
      <c r="Q13" t="n">
        <v>1.6</v>
      </c>
      <c r="R13" t="n">
        <v>2</v>
      </c>
      <c r="S13" t="n">
        <v>4.6</v>
      </c>
      <c r="T13" t="n">
        <v>4.7</v>
      </c>
      <c r="U13" t="n">
        <v>7.6</v>
      </c>
      <c r="V13" t="n">
        <v>9.4</v>
      </c>
      <c r="W13" t="n">
        <v>12.1</v>
      </c>
      <c r="X13" t="n">
        <v>22.9</v>
      </c>
      <c r="Y13" t="n">
        <v>23</v>
      </c>
      <c r="Z13" t="n">
        <v>31.1</v>
      </c>
      <c r="AA13" t="n">
        <v>47.4</v>
      </c>
      <c r="AB13" t="n">
        <v>53.1</v>
      </c>
      <c r="AC13" t="n">
        <v>55.9</v>
      </c>
      <c r="AD13" t="n">
        <v>46.4</v>
      </c>
      <c r="AE13" t="n">
        <v>30.8</v>
      </c>
      <c r="AF13" t="n">
        <v>6.9</v>
      </c>
    </row>
    <row r="14">
      <c r="A14" t="s">
        <v>28</v>
      </c>
      <c r="B14" t="s">
        <v>298</v>
      </c>
      <c r="C14" t="s">
        <v>198</v>
      </c>
      <c r="D14" t="s">
        <v>299</v>
      </c>
      <c r="E14" t="s">
        <v>200</v>
      </c>
      <c r="F14" t="n">
        <v>0.3</v>
      </c>
      <c r="G14" t="n">
        <v>0.5</v>
      </c>
      <c r="H14" t="n">
        <v>0.5</v>
      </c>
      <c r="I14" t="n">
        <v>0.5</v>
      </c>
      <c r="J14" t="n">
        <v>0.4</v>
      </c>
      <c r="K14" t="n">
        <v>0.5</v>
      </c>
      <c r="L14" t="n">
        <v>0.7</v>
      </c>
      <c r="M14" t="n">
        <v>0.3</v>
      </c>
      <c r="N14" t="n">
        <v>0.2</v>
      </c>
      <c r="O14" t="n">
        <v>0.2</v>
      </c>
      <c r="P14" t="n">
        <v>0.2</v>
      </c>
      <c r="Q14" t="n">
        <v>0.3</v>
      </c>
      <c r="R14" t="n">
        <v>0.2</v>
      </c>
      <c r="S14" t="n">
        <v>50.3</v>
      </c>
      <c r="T14" t="n">
        <v>51.5</v>
      </c>
      <c r="U14" t="n">
        <v>6.9</v>
      </c>
      <c r="V14" t="n">
        <v>20.2</v>
      </c>
      <c r="W14" t="n">
        <v>28.6</v>
      </c>
      <c r="X14" t="n">
        <v>19.9</v>
      </c>
      <c r="Y14" t="n">
        <v>23.9</v>
      </c>
      <c r="Z14" t="n">
        <v>22.7</v>
      </c>
      <c r="AA14" t="n">
        <v>36.6</v>
      </c>
      <c r="AB14" t="n">
        <v>53.6</v>
      </c>
      <c r="AC14" t="n">
        <v>46.3</v>
      </c>
      <c r="AD14" t="n">
        <v>44.6</v>
      </c>
      <c r="AE14" t="n">
        <v>48.9</v>
      </c>
      <c r="AF14" t="n">
        <v>7.1</v>
      </c>
    </row>
    <row r="15">
      <c r="A15" t="s">
        <v>28</v>
      </c>
      <c r="B15" t="s">
        <v>300</v>
      </c>
      <c r="C15" t="s">
        <v>198</v>
      </c>
      <c r="D15" t="s">
        <v>301</v>
      </c>
      <c r="E15" t="s">
        <v>200</v>
      </c>
      <c r="F15" t="n">
        <v>0.3</v>
      </c>
      <c r="G15" t="n">
        <v>0.5</v>
      </c>
      <c r="H15" t="n">
        <v>0.5</v>
      </c>
      <c r="I15" t="n">
        <v>0.5</v>
      </c>
      <c r="J15" t="n">
        <v>0.4</v>
      </c>
      <c r="K15" t="n">
        <v>0.5</v>
      </c>
      <c r="L15" t="n">
        <v>0.7</v>
      </c>
      <c r="M15" t="n">
        <v>0.3</v>
      </c>
      <c r="N15" t="n">
        <v>0.2</v>
      </c>
      <c r="O15" t="n">
        <v>0.2</v>
      </c>
      <c r="P15" t="n">
        <v>0.2</v>
      </c>
      <c r="Q15" t="n">
        <v>0.3</v>
      </c>
      <c r="R15" t="n">
        <v>0.2</v>
      </c>
      <c r="S15" t="n">
        <v>82.2</v>
      </c>
      <c r="T15" t="n">
        <v>84.2</v>
      </c>
      <c r="U15" t="n">
        <v>22.2</v>
      </c>
      <c r="V15" t="n">
        <v>32.1</v>
      </c>
      <c r="W15" t="n">
        <v>42.9</v>
      </c>
      <c r="X15" t="n">
        <v>40.9</v>
      </c>
      <c r="Y15" t="n">
        <v>36.7</v>
      </c>
      <c r="Z15" t="n">
        <v>44.6</v>
      </c>
      <c r="AA15" t="n">
        <v>64.8</v>
      </c>
      <c r="AB15" t="n">
        <v>80.2</v>
      </c>
      <c r="AC15" t="n">
        <v>71.7</v>
      </c>
      <c r="AD15" t="n">
        <v>64</v>
      </c>
      <c r="AE15" t="n">
        <v>72.2</v>
      </c>
      <c r="AF15" t="n">
        <v>39.6</v>
      </c>
    </row>
    <row r="16">
      <c r="A16" t="s">
        <v>28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31.9</v>
      </c>
      <c r="T16" t="n">
        <v>32.7</v>
      </c>
      <c r="U16" t="n">
        <v>15.3</v>
      </c>
      <c r="V16" t="n">
        <v>11.9</v>
      </c>
      <c r="W16" t="n">
        <v>14.3</v>
      </c>
      <c r="X16" t="n">
        <v>21</v>
      </c>
      <c r="Y16" t="n">
        <v>12.8</v>
      </c>
      <c r="Z16" t="n">
        <v>21.9</v>
      </c>
      <c r="AA16" t="n">
        <v>28.2</v>
      </c>
      <c r="AB16" t="n">
        <v>26.6</v>
      </c>
      <c r="AC16" t="n">
        <v>25.4</v>
      </c>
      <c r="AD16" t="n">
        <v>19.4</v>
      </c>
      <c r="AE16" t="n">
        <v>23.3</v>
      </c>
      <c r="AF16" t="n">
        <v>32.5</v>
      </c>
    </row>
    <row r="17">
      <c r="A17" t="s">
        <v>28</v>
      </c>
      <c r="B17" t="s">
        <v>304</v>
      </c>
      <c r="C17" t="s">
        <v>198</v>
      </c>
      <c r="D17" t="s">
        <v>305</v>
      </c>
      <c r="E17" t="s">
        <v>200</v>
      </c>
      <c r="F17" t="n">
        <v>0.4</v>
      </c>
      <c r="G17" t="n">
        <v>0.8</v>
      </c>
      <c r="H17" t="n">
        <v>0.8</v>
      </c>
      <c r="I17" t="n">
        <v>0.9</v>
      </c>
      <c r="J17" t="n">
        <v>0.5</v>
      </c>
      <c r="K17" t="n">
        <v>0.5</v>
      </c>
      <c r="L17" t="n">
        <v>0.7</v>
      </c>
      <c r="M17" t="n">
        <v>0.4</v>
      </c>
      <c r="N17" t="n">
        <v>0.5</v>
      </c>
      <c r="O17" t="n">
        <v>0.6</v>
      </c>
      <c r="P17" t="n">
        <v>0.5</v>
      </c>
      <c r="Q17" t="n">
        <v>0.7</v>
      </c>
      <c r="R17" t="n">
        <v>0.8</v>
      </c>
      <c r="S17" t="n">
        <v>17.3</v>
      </c>
      <c r="T17" t="n">
        <v>18.3</v>
      </c>
      <c r="U17" t="n">
        <v>12.1</v>
      </c>
      <c r="V17" t="n">
        <v>12.4</v>
      </c>
      <c r="W17" t="n">
        <v>17.6</v>
      </c>
      <c r="X17" t="n">
        <v>22.5</v>
      </c>
      <c r="Y17" t="n">
        <v>17.5</v>
      </c>
      <c r="Z17" t="n">
        <v>11.3</v>
      </c>
      <c r="AA17" t="n">
        <v>11.4</v>
      </c>
      <c r="AB17" t="n">
        <v>11.4</v>
      </c>
      <c r="AC17" t="n">
        <v>14.9</v>
      </c>
      <c r="AD17" t="n">
        <v>14.3</v>
      </c>
      <c r="AE17" t="n">
        <v>18.4</v>
      </c>
      <c r="AF17" t="n">
        <v>24.1</v>
      </c>
    </row>
    <row r="18">
      <c r="A18" t="s">
        <v>28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14.9</v>
      </c>
      <c r="T18" t="n">
        <v>15.9</v>
      </c>
      <c r="U18" t="n">
        <v>3.8</v>
      </c>
      <c r="V18" t="n">
        <v>7.4</v>
      </c>
      <c r="W18" t="n">
        <v>12.9</v>
      </c>
      <c r="X18" t="n">
        <v>14.6</v>
      </c>
      <c r="Y18" t="n">
        <v>12.2</v>
      </c>
      <c r="Z18" t="n">
        <v>15.4</v>
      </c>
      <c r="AA18" t="n">
        <v>23.6</v>
      </c>
      <c r="AB18" t="n">
        <v>16.6</v>
      </c>
      <c r="AC18" t="n">
        <v>19</v>
      </c>
      <c r="AD18" t="n">
        <v>15.7</v>
      </c>
      <c r="AE18" t="n">
        <v>15</v>
      </c>
      <c r="AF18" t="n">
        <v>5.6</v>
      </c>
    </row>
    <row r="19">
      <c r="A19" t="s">
        <v>28</v>
      </c>
      <c r="B19" t="s">
        <v>308</v>
      </c>
      <c r="C19" t="s">
        <v>198</v>
      </c>
      <c r="D19" t="s">
        <v>309</v>
      </c>
      <c r="E19" t="s">
        <v>200</v>
      </c>
      <c r="F19" t="n">
        <v>0.3</v>
      </c>
      <c r="G19" t="n">
        <v>0.4</v>
      </c>
      <c r="H19" t="n">
        <v>0.3</v>
      </c>
      <c r="I19" t="n">
        <v>0.4</v>
      </c>
      <c r="J19" t="n">
        <v>0.3</v>
      </c>
      <c r="K19" t="n">
        <v>0.2</v>
      </c>
      <c r="L19" t="n">
        <v>0.3</v>
      </c>
      <c r="M19" t="n">
        <v>0.3</v>
      </c>
      <c r="N19" t="n">
        <v>0.2</v>
      </c>
      <c r="O19" t="n">
        <v>0.3</v>
      </c>
      <c r="P19" t="n">
        <v>0.2</v>
      </c>
      <c r="Q19" t="n">
        <v>0.3</v>
      </c>
      <c r="R19" t="n">
        <v>0.3</v>
      </c>
      <c r="S19" t="n">
        <v>6.6</v>
      </c>
      <c r="T19" t="n">
        <v>12.1</v>
      </c>
      <c r="U19" t="n">
        <v>10</v>
      </c>
      <c r="V19" t="n">
        <v>8.9</v>
      </c>
      <c r="W19" t="n">
        <v>13.8</v>
      </c>
      <c r="X19" t="n">
        <v>12.1</v>
      </c>
      <c r="Y19" t="n">
        <v>11.2</v>
      </c>
      <c r="Z19" t="n">
        <v>8.9</v>
      </c>
      <c r="AA19" t="n">
        <v>11.7</v>
      </c>
      <c r="AB19" t="n">
        <v>9.5</v>
      </c>
      <c r="AC19" t="n">
        <v>15.4</v>
      </c>
      <c r="AD19" t="n">
        <v>14.3</v>
      </c>
      <c r="AE19" t="n">
        <v>12.5</v>
      </c>
      <c r="AF19" t="n">
        <v>15.9</v>
      </c>
    </row>
    <row r="20">
      <c r="A20" t="s">
        <v>28</v>
      </c>
      <c r="B20" t="s">
        <v>310</v>
      </c>
      <c r="C20" t="s">
        <v>198</v>
      </c>
      <c r="D20" t="s">
        <v>311</v>
      </c>
      <c r="E20" t="s">
        <v>200</v>
      </c>
      <c r="F20" t="n">
        <v>283.8</v>
      </c>
      <c r="G20" t="n">
        <v>337.2</v>
      </c>
      <c r="H20" t="n">
        <v>304.7</v>
      </c>
      <c r="I20" t="n">
        <v>333.2</v>
      </c>
      <c r="J20" t="n">
        <v>271.1</v>
      </c>
      <c r="K20" t="n">
        <v>225.7</v>
      </c>
      <c r="L20" t="n">
        <v>227.5</v>
      </c>
      <c r="M20" t="n">
        <v>187.7</v>
      </c>
      <c r="N20" t="n">
        <v>188.7</v>
      </c>
      <c r="O20" t="n">
        <v>231.2</v>
      </c>
      <c r="P20" t="n">
        <v>266.6</v>
      </c>
      <c r="Q20" t="n">
        <v>316.4</v>
      </c>
      <c r="R20" t="n">
        <v>310.7</v>
      </c>
      <c r="S20" t="n">
        <v>333.3</v>
      </c>
      <c r="T20" t="n">
        <v>229.5</v>
      </c>
      <c r="U20" t="n">
        <v>550.2</v>
      </c>
      <c r="V20" t="n">
        <v>573.7</v>
      </c>
      <c r="W20" t="n">
        <v>637.9</v>
      </c>
      <c r="X20" t="n">
        <v>327.1</v>
      </c>
      <c r="Y20" t="n">
        <v>238.6</v>
      </c>
      <c r="Z20" t="n">
        <v>322.8</v>
      </c>
      <c r="AA20" t="n">
        <v>257.9</v>
      </c>
      <c r="AB20" t="n">
        <v>244.4</v>
      </c>
      <c r="AC20" t="n">
        <v>211.4</v>
      </c>
      <c r="AD20" t="n">
        <v>173.8</v>
      </c>
      <c r="AE20" t="n">
        <v>126.4</v>
      </c>
      <c r="AF20" t="n">
        <v>122.5</v>
      </c>
    </row>
    <row r="21">
      <c r="A21" t="s">
        <v>28</v>
      </c>
      <c r="B21" t="s">
        <v>312</v>
      </c>
      <c r="C21" t="s">
        <v>198</v>
      </c>
      <c r="D21" t="s">
        <v>313</v>
      </c>
      <c r="E21" t="s">
        <v>200</v>
      </c>
      <c r="F21" t="n">
        <v>285.5</v>
      </c>
      <c r="G21" t="n">
        <v>339.2</v>
      </c>
      <c r="H21" t="n">
        <v>309.2</v>
      </c>
      <c r="I21" t="n">
        <v>338</v>
      </c>
      <c r="J21" t="n">
        <v>275.2</v>
      </c>
      <c r="K21" t="n">
        <v>229.2</v>
      </c>
      <c r="L21" t="n">
        <v>231.1</v>
      </c>
      <c r="M21" t="n">
        <v>191.2</v>
      </c>
      <c r="N21" t="n">
        <v>192.3</v>
      </c>
      <c r="O21" t="n">
        <v>235.7</v>
      </c>
      <c r="P21" t="n">
        <v>270.2</v>
      </c>
      <c r="Q21" t="n">
        <v>320.7</v>
      </c>
      <c r="R21" t="n">
        <v>315.8</v>
      </c>
      <c r="S21" t="n">
        <v>337.6</v>
      </c>
      <c r="T21" t="n">
        <v>232.8</v>
      </c>
      <c r="U21" t="n">
        <v>554.7</v>
      </c>
      <c r="V21" t="n">
        <v>581.3</v>
      </c>
      <c r="W21" t="n">
        <v>646.5</v>
      </c>
      <c r="X21" t="n">
        <v>343.9</v>
      </c>
      <c r="Y21" t="n">
        <v>250.8</v>
      </c>
      <c r="Z21" t="n">
        <v>339.6</v>
      </c>
      <c r="AA21" t="n">
        <v>271.3</v>
      </c>
      <c r="AB21" t="n">
        <v>261.7</v>
      </c>
      <c r="AC21" t="n">
        <v>231.8</v>
      </c>
      <c r="AD21" t="n">
        <v>196.6</v>
      </c>
      <c r="AE21" t="n">
        <v>138.9</v>
      </c>
      <c r="AF21" t="n">
        <v>138.3</v>
      </c>
    </row>
    <row r="22">
      <c r="A22" t="s">
        <v>28</v>
      </c>
      <c r="B22" t="s">
        <v>314</v>
      </c>
      <c r="C22" t="s">
        <v>198</v>
      </c>
      <c r="D22" t="s">
        <v>315</v>
      </c>
      <c r="E22" t="s">
        <v>200</v>
      </c>
      <c r="F22" t="n">
        <v>1.7</v>
      </c>
      <c r="G22" t="n">
        <v>2</v>
      </c>
      <c r="H22" t="n">
        <v>4.5</v>
      </c>
      <c r="I22" t="n">
        <v>4.8</v>
      </c>
      <c r="J22" t="n">
        <v>4.1</v>
      </c>
      <c r="K22" t="n">
        <v>3.5</v>
      </c>
      <c r="L22" t="n">
        <v>3.6</v>
      </c>
      <c r="M22" t="n">
        <v>3.5</v>
      </c>
      <c r="N22" t="n">
        <v>3.6</v>
      </c>
      <c r="O22" t="n">
        <v>4.5</v>
      </c>
      <c r="P22" t="n">
        <v>3.6</v>
      </c>
      <c r="Q22" t="n">
        <v>4.3</v>
      </c>
      <c r="R22" t="n">
        <v>5.1</v>
      </c>
      <c r="S22" t="n">
        <v>4.3</v>
      </c>
      <c r="T22" t="n">
        <v>3.3</v>
      </c>
      <c r="U22" t="n">
        <v>4.5</v>
      </c>
      <c r="V22" t="n">
        <v>7.6</v>
      </c>
      <c r="W22" t="n">
        <v>8.6</v>
      </c>
      <c r="X22" t="n">
        <v>16.8</v>
      </c>
      <c r="Y22" t="n">
        <v>12.2</v>
      </c>
      <c r="Z22" t="n">
        <v>16.8</v>
      </c>
      <c r="AA22" t="n">
        <v>13.4</v>
      </c>
      <c r="AB22" t="n">
        <v>17.3</v>
      </c>
      <c r="AC22" t="n">
        <v>20.4</v>
      </c>
      <c r="AD22" t="n">
        <v>22.8</v>
      </c>
      <c r="AE22" t="n">
        <v>12.5</v>
      </c>
      <c r="AF22" t="n">
        <v>15.8</v>
      </c>
    </row>
    <row r="23">
      <c r="A23" t="s">
        <v>28</v>
      </c>
      <c r="B23" t="s">
        <v>316</v>
      </c>
      <c r="C23" t="s">
        <v>198</v>
      </c>
      <c r="D23" t="s">
        <v>317</v>
      </c>
      <c r="E23" t="s">
        <v>200</v>
      </c>
      <c r="F23" t="n">
        <v>5.6</v>
      </c>
      <c r="G23" t="n">
        <v>6</v>
      </c>
      <c r="H23" t="n">
        <v>5.9</v>
      </c>
      <c r="I23" t="n">
        <v>5.7</v>
      </c>
      <c r="J23" t="n">
        <v>6.4</v>
      </c>
      <c r="K23" t="n">
        <v>7.4</v>
      </c>
      <c r="L23" t="n">
        <v>7.7</v>
      </c>
      <c r="M23" t="n">
        <v>7</v>
      </c>
      <c r="N23" t="n">
        <v>7.2</v>
      </c>
      <c r="O23" t="n">
        <v>6.7</v>
      </c>
      <c r="P23" t="n">
        <v>5.3</v>
      </c>
      <c r="Q23" t="n">
        <v>6.7</v>
      </c>
      <c r="R23" t="n">
        <v>7.3</v>
      </c>
      <c r="S23" t="n">
        <v>9.3</v>
      </c>
      <c r="T23" t="n">
        <v>12.8</v>
      </c>
      <c r="U23" t="n">
        <v>8.4</v>
      </c>
      <c r="V23" t="n">
        <v>18.1</v>
      </c>
      <c r="W23" t="n">
        <v>15.1</v>
      </c>
      <c r="X23" t="n">
        <v>48.9</v>
      </c>
      <c r="Y23" t="n">
        <v>43</v>
      </c>
      <c r="Z23" t="n">
        <v>38</v>
      </c>
      <c r="AA23" t="n">
        <v>30</v>
      </c>
      <c r="AB23" t="n">
        <v>39.2</v>
      </c>
      <c r="AC23" t="n">
        <v>48.6</v>
      </c>
      <c r="AD23" t="n">
        <v>45.9</v>
      </c>
      <c r="AE23" t="n">
        <v>30.9</v>
      </c>
      <c r="AF23" t="n">
        <v>87.4</v>
      </c>
    </row>
    <row r="24">
      <c r="A24" t="s">
        <v>28</v>
      </c>
      <c r="B24" t="s">
        <v>318</v>
      </c>
      <c r="C24" t="s">
        <v>198</v>
      </c>
      <c r="D24" t="s">
        <v>319</v>
      </c>
      <c r="E24" t="s">
        <v>200</v>
      </c>
      <c r="F24" t="n">
        <v>131.2</v>
      </c>
      <c r="G24" t="n">
        <v>142.8</v>
      </c>
      <c r="H24" t="n">
        <v>107.3</v>
      </c>
      <c r="I24" t="n">
        <v>137</v>
      </c>
      <c r="J24" t="n">
        <v>113</v>
      </c>
      <c r="K24" t="n">
        <v>90.9</v>
      </c>
      <c r="L24" t="n">
        <v>84.7</v>
      </c>
      <c r="M24" t="n">
        <v>68.4</v>
      </c>
      <c r="N24" t="n">
        <v>62.4</v>
      </c>
      <c r="O24" t="n">
        <v>76.7</v>
      </c>
      <c r="P24" t="n">
        <v>68.9</v>
      </c>
      <c r="Q24" t="n">
        <v>77.6</v>
      </c>
      <c r="R24" t="n">
        <v>96.5</v>
      </c>
      <c r="S24" t="n">
        <v>84.2</v>
      </c>
      <c r="T24" t="n">
        <v>68.4</v>
      </c>
      <c r="U24" t="n">
        <v>146.2</v>
      </c>
      <c r="V24" t="n">
        <v>83.2</v>
      </c>
      <c r="W24" t="n">
        <v>121.7</v>
      </c>
      <c r="X24" t="n">
        <v>140.5</v>
      </c>
      <c r="Y24" t="n">
        <v>134.5</v>
      </c>
      <c r="Z24" t="n">
        <v>205.4</v>
      </c>
      <c r="AA24" t="n">
        <v>304.3</v>
      </c>
      <c r="AB24" t="n">
        <v>234.9</v>
      </c>
      <c r="AC24" t="n">
        <v>362.9</v>
      </c>
      <c r="AD24" t="n">
        <v>450</v>
      </c>
      <c r="AE24" t="n">
        <v>394.1</v>
      </c>
      <c r="AF24" t="n">
        <v>388.2</v>
      </c>
    </row>
    <row r="25">
      <c r="A25" t="s">
        <v>28</v>
      </c>
      <c r="B25" t="s">
        <v>320</v>
      </c>
      <c r="C25" t="s">
        <v>198</v>
      </c>
      <c r="D25" t="s">
        <v>321</v>
      </c>
      <c r="E25" t="s">
        <v>200</v>
      </c>
      <c r="F25" t="n">
        <v>2.2</v>
      </c>
      <c r="G25" t="n">
        <v>3.4</v>
      </c>
      <c r="H25" t="n">
        <v>2.8</v>
      </c>
      <c r="I25" t="n">
        <v>3.2</v>
      </c>
      <c r="J25" t="n">
        <v>2.3</v>
      </c>
      <c r="K25" t="n">
        <v>1.7</v>
      </c>
      <c r="L25" t="n">
        <v>1.4</v>
      </c>
      <c r="M25" t="n">
        <v>1.2</v>
      </c>
      <c r="N25" t="n">
        <v>1.1</v>
      </c>
      <c r="O25" t="n">
        <v>1.3</v>
      </c>
      <c r="P25" t="n">
        <v>1</v>
      </c>
      <c r="Q25" t="n">
        <v>1.2</v>
      </c>
      <c r="R25" t="n">
        <v>1.5</v>
      </c>
      <c r="S25" t="n">
        <v>1.4</v>
      </c>
      <c r="T25" t="n">
        <v>1.4</v>
      </c>
      <c r="U25" t="n">
        <v>5</v>
      </c>
      <c r="V25" t="n">
        <v>8.5</v>
      </c>
      <c r="W25" t="n">
        <v>10.2</v>
      </c>
      <c r="X25" t="n">
        <v>34.8</v>
      </c>
      <c r="Y25" t="n">
        <v>23.8</v>
      </c>
      <c r="Z25" t="n">
        <v>29.9</v>
      </c>
      <c r="AA25" t="n">
        <v>34.8</v>
      </c>
      <c r="AB25" t="n">
        <v>26</v>
      </c>
      <c r="AC25" t="n">
        <v>57.4</v>
      </c>
      <c r="AD25" t="n">
        <v>38.3</v>
      </c>
      <c r="AE25" t="n">
        <v>29.1</v>
      </c>
      <c r="AF25" t="n">
        <v>52.5</v>
      </c>
    </row>
    <row r="26">
      <c r="A26" t="s">
        <v>28</v>
      </c>
      <c r="B26" t="s">
        <v>322</v>
      </c>
      <c r="C26" t="s">
        <v>198</v>
      </c>
      <c r="D26" t="s">
        <v>323</v>
      </c>
      <c r="E26" t="s">
        <v>200</v>
      </c>
      <c r="F26" t="n">
        <v>56.1</v>
      </c>
      <c r="G26" t="n">
        <v>59.3</v>
      </c>
      <c r="H26" t="n">
        <v>39.8</v>
      </c>
      <c r="I26" t="n">
        <v>46.4</v>
      </c>
      <c r="J26" t="n">
        <v>34.7</v>
      </c>
      <c r="K26" t="n">
        <v>25.4</v>
      </c>
      <c r="L26" t="n">
        <v>24.1</v>
      </c>
      <c r="M26" t="n">
        <v>18.4</v>
      </c>
      <c r="N26" t="n">
        <v>17.6</v>
      </c>
      <c r="O26" t="n">
        <v>21.1</v>
      </c>
      <c r="P26" t="n">
        <v>19.1</v>
      </c>
      <c r="Q26" t="n">
        <v>21.3</v>
      </c>
      <c r="R26" t="n">
        <v>26</v>
      </c>
      <c r="S26" t="n">
        <v>25.7</v>
      </c>
      <c r="T26" t="n">
        <v>24.2</v>
      </c>
      <c r="U26" t="n">
        <v>48.8</v>
      </c>
      <c r="V26" t="n">
        <v>36.4</v>
      </c>
      <c r="W26" t="n">
        <v>46.2</v>
      </c>
      <c r="X26" t="n">
        <v>54</v>
      </c>
      <c r="Y26" t="n">
        <v>55.8</v>
      </c>
      <c r="Z26" t="n">
        <v>75.8</v>
      </c>
      <c r="AA26" t="n">
        <v>104.4</v>
      </c>
      <c r="AB26" t="n">
        <v>106.3</v>
      </c>
      <c r="AC26" t="n">
        <v>141.1</v>
      </c>
      <c r="AD26" t="n">
        <v>212.6</v>
      </c>
      <c r="AE26" t="n">
        <v>230.1</v>
      </c>
      <c r="AF26" t="n">
        <v>304.6</v>
      </c>
    </row>
    <row r="27">
      <c r="A27" t="s">
        <v>28</v>
      </c>
      <c r="B27" t="s">
        <v>324</v>
      </c>
      <c r="C27" t="s">
        <v>198</v>
      </c>
      <c r="D27" t="s">
        <v>325</v>
      </c>
      <c r="E27" t="s">
        <v>200</v>
      </c>
      <c r="F27" t="n">
        <v>26.6</v>
      </c>
      <c r="G27" t="n">
        <v>35.2</v>
      </c>
      <c r="H27" t="n">
        <v>29.1</v>
      </c>
      <c r="I27" t="n">
        <v>34.6</v>
      </c>
      <c r="J27" t="n">
        <v>24.9</v>
      </c>
      <c r="K27" t="n">
        <v>18.7</v>
      </c>
      <c r="L27" t="n">
        <v>18.4</v>
      </c>
      <c r="M27" t="n">
        <v>14.2</v>
      </c>
      <c r="N27" t="n">
        <v>12.3</v>
      </c>
      <c r="O27" t="n">
        <v>16.3</v>
      </c>
      <c r="P27" t="n">
        <v>13.9</v>
      </c>
      <c r="Q27" t="n">
        <v>15.7</v>
      </c>
      <c r="R27" t="n">
        <v>18.2</v>
      </c>
      <c r="S27" t="n">
        <v>15.3</v>
      </c>
      <c r="T27" t="n">
        <v>13.9</v>
      </c>
      <c r="U27" t="n">
        <v>34.7</v>
      </c>
      <c r="V27" t="n">
        <v>28.1</v>
      </c>
      <c r="W27" t="n">
        <v>38.9</v>
      </c>
      <c r="X27" t="n">
        <v>39.1</v>
      </c>
      <c r="Y27" t="n">
        <v>48</v>
      </c>
      <c r="Z27" t="n">
        <v>79.9</v>
      </c>
      <c r="AA27" t="n">
        <v>117.5</v>
      </c>
      <c r="AB27" t="n">
        <v>63.4</v>
      </c>
      <c r="AC27" t="n">
        <v>105.4</v>
      </c>
      <c r="AD27" t="n">
        <v>114.9</v>
      </c>
      <c r="AE27" t="n">
        <v>89.8</v>
      </c>
      <c r="AF27" t="n">
        <v>180.2</v>
      </c>
    </row>
    <row r="28">
      <c r="A28" t="s">
        <v>28</v>
      </c>
      <c r="B28" t="s">
        <v>326</v>
      </c>
      <c r="C28" t="s">
        <v>198</v>
      </c>
      <c r="D28" t="s">
        <v>327</v>
      </c>
      <c r="E28" t="s">
        <v>200</v>
      </c>
      <c r="F28" t="n">
        <v>84.1</v>
      </c>
      <c r="G28" t="n">
        <v>101.6</v>
      </c>
      <c r="H28" t="n">
        <v>113.3</v>
      </c>
      <c r="I28" t="n">
        <v>133.1</v>
      </c>
      <c r="J28" t="n">
        <v>146.9</v>
      </c>
      <c r="K28" t="n">
        <v>116.2</v>
      </c>
      <c r="L28" t="n">
        <v>102.4</v>
      </c>
      <c r="M28" t="n">
        <v>92.3</v>
      </c>
      <c r="N28" t="n">
        <v>109.8</v>
      </c>
      <c r="O28" t="n">
        <v>135.3</v>
      </c>
      <c r="P28" t="n">
        <v>145.6</v>
      </c>
      <c r="Q28" t="n">
        <v>133.8</v>
      </c>
      <c r="R28" t="n">
        <v>164.3</v>
      </c>
      <c r="S28" t="n">
        <v>104.6</v>
      </c>
      <c r="T28" t="n">
        <v>102</v>
      </c>
      <c r="U28" t="n">
        <v>110.9</v>
      </c>
      <c r="V28" t="n">
        <v>123.3</v>
      </c>
      <c r="W28" t="n">
        <v>123.6</v>
      </c>
      <c r="X28" t="n">
        <v>162.9</v>
      </c>
      <c r="Y28" t="n">
        <v>173.8</v>
      </c>
      <c r="Z28" t="n">
        <v>170.2</v>
      </c>
      <c r="AA28" t="n">
        <v>171.3</v>
      </c>
      <c r="AB28" t="n">
        <v>197.8</v>
      </c>
      <c r="AC28" t="n">
        <v>270.2</v>
      </c>
      <c r="AD28" t="n">
        <v>239.7</v>
      </c>
      <c r="AE28" t="n">
        <v>136.3</v>
      </c>
      <c r="AF28" t="n">
        <v>225.3</v>
      </c>
    </row>
    <row r="29">
      <c r="A29" t="s">
        <v>28</v>
      </c>
      <c r="B29" t="s">
        <v>328</v>
      </c>
      <c r="C29" t="s">
        <v>198</v>
      </c>
      <c r="D29" t="s">
        <v>329</v>
      </c>
      <c r="E29" t="s">
        <v>200</v>
      </c>
      <c r="F29" t="n">
        <v>56</v>
      </c>
      <c r="G29" t="n">
        <v>66.5</v>
      </c>
      <c r="H29" t="n">
        <v>76.7</v>
      </c>
      <c r="I29" t="n">
        <v>86.1</v>
      </c>
      <c r="J29" t="n">
        <v>82.1</v>
      </c>
      <c r="K29" t="n">
        <v>60.2</v>
      </c>
      <c r="L29" t="n">
        <v>53.6</v>
      </c>
      <c r="M29" t="n">
        <v>48.1</v>
      </c>
      <c r="N29" t="n">
        <v>56.3</v>
      </c>
      <c r="O29" t="n">
        <v>68.8</v>
      </c>
      <c r="P29" t="n">
        <v>59.1</v>
      </c>
      <c r="Q29" t="n">
        <v>64.2</v>
      </c>
      <c r="R29" t="n">
        <v>75.1</v>
      </c>
      <c r="S29" t="n">
        <v>40.2</v>
      </c>
      <c r="T29" t="n">
        <v>40.1</v>
      </c>
      <c r="U29" t="n">
        <v>34</v>
      </c>
      <c r="V29" t="n">
        <v>58</v>
      </c>
      <c r="W29" t="n">
        <v>68</v>
      </c>
      <c r="X29" t="n">
        <v>85.8</v>
      </c>
      <c r="Y29" t="n">
        <v>81.9</v>
      </c>
      <c r="Z29" t="n">
        <v>77.8</v>
      </c>
      <c r="AA29" t="n">
        <v>81.4</v>
      </c>
      <c r="AB29" t="n">
        <v>90.9</v>
      </c>
      <c r="AC29" t="n">
        <v>117.6</v>
      </c>
      <c r="AD29" t="n">
        <v>86.1</v>
      </c>
      <c r="AE29" t="n">
        <v>44.7</v>
      </c>
      <c r="AF29" t="n">
        <v>78.2</v>
      </c>
    </row>
    <row r="30">
      <c r="A30" t="s">
        <v>28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0.2</v>
      </c>
      <c r="AA30" t="n">
        <v>0.1</v>
      </c>
      <c r="AB30" t="n">
        <v>0.2</v>
      </c>
      <c r="AC30" t="n">
        <v>0.2</v>
      </c>
      <c r="AD30" t="n">
        <v>0.2</v>
      </c>
      <c r="AE30" t="n">
        <v>0.1</v>
      </c>
      <c r="AF30" t="n">
        <v>1.7</v>
      </c>
    </row>
    <row r="31">
      <c r="A31" t="s">
        <v>28</v>
      </c>
      <c r="B31" t="s">
        <v>332</v>
      </c>
      <c r="C31" t="s">
        <v>198</v>
      </c>
      <c r="D31" t="s">
        <v>333</v>
      </c>
      <c r="E31" t="s">
        <v>200</v>
      </c>
      <c r="F31" t="n">
        <v>1.1</v>
      </c>
      <c r="G31" t="n">
        <v>1.4</v>
      </c>
      <c r="H31" t="n">
        <v>1.2</v>
      </c>
      <c r="I31" t="n">
        <v>1.3</v>
      </c>
      <c r="J31" t="n">
        <v>1.7</v>
      </c>
      <c r="K31" t="n">
        <v>0.9</v>
      </c>
      <c r="L31" t="n">
        <v>0.4</v>
      </c>
      <c r="M31" t="n">
        <v>0.8</v>
      </c>
      <c r="N31" t="n">
        <v>0.7</v>
      </c>
      <c r="O31" t="n">
        <v>0.6</v>
      </c>
      <c r="P31" t="n">
        <v>0.4</v>
      </c>
      <c r="Q31" t="n">
        <v>0.5</v>
      </c>
      <c r="R31" t="n">
        <v>1.1</v>
      </c>
      <c r="S31" t="n">
        <v>0.5</v>
      </c>
      <c r="T31" t="n">
        <v>0.5</v>
      </c>
      <c r="U31" t="n">
        <v>0.4</v>
      </c>
      <c r="V31" t="n">
        <v>1.5</v>
      </c>
      <c r="W31" t="n">
        <v>1.1</v>
      </c>
      <c r="X31" t="n">
        <v>1.2</v>
      </c>
      <c r="Y31" t="n">
        <v>2.2</v>
      </c>
      <c r="Z31" t="n">
        <v>2.1</v>
      </c>
      <c r="AA31" t="n">
        <v>1.5</v>
      </c>
      <c r="AB31" t="n">
        <v>4.1</v>
      </c>
      <c r="AC31" t="n">
        <v>22.7</v>
      </c>
      <c r="AD31" t="n">
        <v>33.3</v>
      </c>
      <c r="AE31" t="n">
        <v>11.5</v>
      </c>
      <c r="AF31" t="n">
        <v>13.6</v>
      </c>
    </row>
    <row r="32">
      <c r="A32" t="s">
        <v>28</v>
      </c>
      <c r="B32" t="s">
        <v>334</v>
      </c>
      <c r="C32" t="s">
        <v>198</v>
      </c>
      <c r="D32" t="s">
        <v>335</v>
      </c>
      <c r="E32" t="s">
        <v>200</v>
      </c>
      <c r="F32" t="n">
        <v>6.1</v>
      </c>
      <c r="G32" t="n">
        <v>10</v>
      </c>
      <c r="H32" t="n">
        <v>8.8</v>
      </c>
      <c r="I32" t="n">
        <v>8.7</v>
      </c>
      <c r="J32" t="n">
        <v>8.8</v>
      </c>
      <c r="K32" t="n">
        <v>7.9</v>
      </c>
      <c r="L32" t="n">
        <v>5.9</v>
      </c>
      <c r="M32" t="n">
        <v>6.8</v>
      </c>
      <c r="N32" t="n">
        <v>8.5</v>
      </c>
      <c r="O32" t="n">
        <v>14.9</v>
      </c>
      <c r="P32" t="n">
        <v>43.9</v>
      </c>
      <c r="Q32" t="n">
        <v>36.4</v>
      </c>
      <c r="R32" t="n">
        <v>30.5</v>
      </c>
      <c r="S32" t="n">
        <v>38.2</v>
      </c>
      <c r="T32" t="n">
        <v>53</v>
      </c>
      <c r="U32" t="n">
        <v>67.5</v>
      </c>
      <c r="V32" t="n">
        <v>61</v>
      </c>
      <c r="W32" t="n">
        <v>54.4</v>
      </c>
      <c r="X32" t="n">
        <v>58.7</v>
      </c>
      <c r="Y32" t="n">
        <v>67.7</v>
      </c>
      <c r="Z32" t="n">
        <v>70.3</v>
      </c>
      <c r="AA32" t="n">
        <v>61.8</v>
      </c>
      <c r="AB32" t="n">
        <v>74.6</v>
      </c>
      <c r="AC32" t="n">
        <v>81.7</v>
      </c>
      <c r="AD32" t="n">
        <v>83.9</v>
      </c>
      <c r="AE32" t="n">
        <v>70.4</v>
      </c>
      <c r="AF32" t="n">
        <v>88.4</v>
      </c>
    </row>
    <row r="33">
      <c r="A33" t="s">
        <v>28</v>
      </c>
      <c r="B33" t="s">
        <v>336</v>
      </c>
      <c r="C33" t="s">
        <v>198</v>
      </c>
      <c r="D33" t="s">
        <v>337</v>
      </c>
      <c r="E33" t="s">
        <v>200</v>
      </c>
      <c r="F33" t="n">
        <v>2.7</v>
      </c>
      <c r="G33" t="n">
        <v>4.6</v>
      </c>
      <c r="H33" t="n">
        <v>5.4</v>
      </c>
      <c r="I33" t="n">
        <v>2.7</v>
      </c>
      <c r="J33" t="n">
        <v>2.2</v>
      </c>
      <c r="K33" t="n">
        <v>1.4</v>
      </c>
      <c r="L33" t="n">
        <v>2.5</v>
      </c>
      <c r="M33" t="n">
        <v>1.9</v>
      </c>
      <c r="N33" t="n">
        <v>1.1</v>
      </c>
      <c r="O33" t="n">
        <v>1.2</v>
      </c>
      <c r="P33" t="n">
        <v>1.6</v>
      </c>
      <c r="Q33" t="n">
        <v>1.5</v>
      </c>
      <c r="R33" t="n">
        <v>1.7</v>
      </c>
      <c r="S33" t="n">
        <v>1.7</v>
      </c>
      <c r="T33" t="n">
        <v>1.5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3.6</v>
      </c>
      <c r="AB33" t="n">
        <v>3.5</v>
      </c>
      <c r="AC33" t="n">
        <v>4.7</v>
      </c>
      <c r="AD33" t="n">
        <v>4.4</v>
      </c>
      <c r="AE33" t="n">
        <v>3.1</v>
      </c>
      <c r="AF33" t="n">
        <v>11.5</v>
      </c>
    </row>
    <row r="34">
      <c r="A34" t="s">
        <v>28</v>
      </c>
      <c r="B34" t="s">
        <v>338</v>
      </c>
      <c r="C34" t="s">
        <v>198</v>
      </c>
      <c r="D34" t="s">
        <v>339</v>
      </c>
      <c r="E34" t="s">
        <v>200</v>
      </c>
      <c r="F34" t="n">
        <v>9.9</v>
      </c>
      <c r="G34" t="n">
        <v>12.9</v>
      </c>
      <c r="H34" t="n">
        <v>10.4</v>
      </c>
      <c r="I34" t="n">
        <v>13.3</v>
      </c>
      <c r="J34" t="n">
        <v>10</v>
      </c>
      <c r="K34" t="n">
        <v>9.2</v>
      </c>
      <c r="L34" t="n">
        <v>9.9</v>
      </c>
      <c r="M34" t="n">
        <v>7.2</v>
      </c>
      <c r="N34" t="n">
        <v>6.3</v>
      </c>
      <c r="O34" t="n">
        <v>9.2</v>
      </c>
      <c r="P34" t="n">
        <v>9.5</v>
      </c>
      <c r="Q34" t="n">
        <v>10.1</v>
      </c>
      <c r="R34" t="n">
        <v>10.8</v>
      </c>
      <c r="S34" t="n">
        <v>11.9</v>
      </c>
      <c r="T34" t="n">
        <v>11.6</v>
      </c>
      <c r="U34" t="n">
        <v>6.3</v>
      </c>
      <c r="V34" t="n">
        <v>5.2</v>
      </c>
      <c r="W34" t="n">
        <v>13.4</v>
      </c>
      <c r="X34" t="n">
        <v>4.5</v>
      </c>
      <c r="Y34" t="n">
        <v>3.1</v>
      </c>
      <c r="Z34" t="n">
        <v>3.6</v>
      </c>
      <c r="AA34" t="n">
        <v>3.4</v>
      </c>
      <c r="AB34" t="n">
        <v>3.6</v>
      </c>
      <c r="AC34" t="n">
        <v>4.3</v>
      </c>
      <c r="AD34" t="n">
        <v>4.5</v>
      </c>
      <c r="AE34" t="n">
        <v>3.6</v>
      </c>
      <c r="AF34" t="n">
        <v>51.2</v>
      </c>
    </row>
    <row r="35">
      <c r="A35" t="s">
        <v>28</v>
      </c>
      <c r="B35" t="s">
        <v>340</v>
      </c>
      <c r="C35" t="s">
        <v>198</v>
      </c>
      <c r="D35" t="s">
        <v>341</v>
      </c>
      <c r="E35" t="s">
        <v>200</v>
      </c>
      <c r="F35" t="n">
        <v>1246.8</v>
      </c>
      <c r="G35" t="n">
        <v>1257.6</v>
      </c>
      <c r="H35" t="n">
        <v>1116.5</v>
      </c>
      <c r="I35" t="n">
        <v>1366</v>
      </c>
      <c r="J35" t="n">
        <v>1455.7</v>
      </c>
      <c r="K35" t="n">
        <v>1397.2</v>
      </c>
      <c r="L35" t="n">
        <v>1224.3</v>
      </c>
      <c r="M35" t="n">
        <v>993.3</v>
      </c>
      <c r="N35" t="n">
        <v>938.8</v>
      </c>
      <c r="O35" t="n">
        <v>1003.4</v>
      </c>
      <c r="P35" t="n">
        <v>983.6</v>
      </c>
      <c r="Q35" t="n">
        <v>982.2</v>
      </c>
      <c r="R35" t="n">
        <v>1053.5</v>
      </c>
      <c r="S35" t="n">
        <v>1252.3</v>
      </c>
      <c r="T35" t="n">
        <v>973.1</v>
      </c>
      <c r="U35" t="n">
        <v>505</v>
      </c>
      <c r="V35" t="n">
        <v>992.2</v>
      </c>
      <c r="W35" t="n">
        <v>823.1</v>
      </c>
      <c r="X35" t="n">
        <v>703</v>
      </c>
      <c r="Y35" t="n">
        <v>790.8</v>
      </c>
      <c r="Z35" t="n">
        <v>1067.9</v>
      </c>
      <c r="AA35" t="n">
        <v>1047.2</v>
      </c>
      <c r="AB35" t="n">
        <v>831</v>
      </c>
      <c r="AC35" t="n">
        <v>1055.6</v>
      </c>
      <c r="AD35" t="n">
        <v>1007.5</v>
      </c>
      <c r="AE35" t="n">
        <v>767.8</v>
      </c>
      <c r="AF35" t="n">
        <v>793.4</v>
      </c>
    </row>
    <row r="36">
      <c r="A36" t="s">
        <v>28</v>
      </c>
      <c r="B36" t="s">
        <v>342</v>
      </c>
      <c r="C36" t="s">
        <v>198</v>
      </c>
      <c r="D36" t="s">
        <v>343</v>
      </c>
      <c r="E36" t="s">
        <v>200</v>
      </c>
      <c r="F36" t="n">
        <v>19.4</v>
      </c>
      <c r="G36" t="n">
        <v>22.6</v>
      </c>
      <c r="H36" t="n">
        <v>25.5</v>
      </c>
      <c r="I36" t="n">
        <v>30.7</v>
      </c>
      <c r="J36" t="n">
        <v>27.8</v>
      </c>
      <c r="K36" t="n">
        <v>28.6</v>
      </c>
      <c r="L36" t="n">
        <v>34.8</v>
      </c>
      <c r="M36" t="n">
        <v>23.5</v>
      </c>
      <c r="N36" t="n">
        <v>21.6</v>
      </c>
      <c r="O36" t="n">
        <v>21.9</v>
      </c>
      <c r="P36" t="n">
        <v>-19.9</v>
      </c>
      <c r="Q36" t="n">
        <v>19.1</v>
      </c>
      <c r="R36" t="n">
        <v>21.3</v>
      </c>
      <c r="S36" t="n">
        <v>23.8</v>
      </c>
      <c r="T36" t="n">
        <v>24.9</v>
      </c>
      <c r="U36" t="n">
        <v>35.4</v>
      </c>
      <c r="V36" t="n">
        <v>28.6</v>
      </c>
      <c r="W36" t="n">
        <v>43.5</v>
      </c>
      <c r="X36" t="n">
        <v>27</v>
      </c>
      <c r="Y36" t="n">
        <v>40.6</v>
      </c>
      <c r="Z36" t="n">
        <v>50.2</v>
      </c>
      <c r="AA36" t="n">
        <v>59.3</v>
      </c>
      <c r="AB36" t="n">
        <v>66.3</v>
      </c>
      <c r="AC36" t="n">
        <v>47.8</v>
      </c>
      <c r="AD36" t="n">
        <v>41.7</v>
      </c>
      <c r="AE36" t="n">
        <v>38</v>
      </c>
      <c r="AF36" t="n">
        <v>53.8</v>
      </c>
    </row>
    <row r="37">
      <c r="A37" t="s">
        <v>28</v>
      </c>
      <c r="B37" t="s">
        <v>344</v>
      </c>
      <c r="C37" t="s">
        <v>198</v>
      </c>
      <c r="D37" t="s">
        <v>345</v>
      </c>
      <c r="E37" t="s">
        <v>200</v>
      </c>
      <c r="F37" t="n">
        <v>1640.2</v>
      </c>
      <c r="G37" t="n">
        <v>1590.5</v>
      </c>
      <c r="H37" t="n">
        <v>1351.3</v>
      </c>
      <c r="I37" t="n">
        <v>1667.6</v>
      </c>
      <c r="J37" t="n">
        <v>1789.1</v>
      </c>
      <c r="K37" t="n">
        <v>1708.6</v>
      </c>
      <c r="L37" t="n">
        <v>1402.5</v>
      </c>
      <c r="M37" t="n">
        <v>1044.4</v>
      </c>
      <c r="N37" t="n">
        <v>944.4</v>
      </c>
      <c r="O37" t="n">
        <v>934.7</v>
      </c>
      <c r="P37" t="n">
        <v>971.6</v>
      </c>
      <c r="Q37" t="n">
        <v>858.7</v>
      </c>
      <c r="R37" t="n">
        <v>841.6</v>
      </c>
      <c r="S37" t="n">
        <v>1088.4</v>
      </c>
      <c r="T37" t="n">
        <v>925.2</v>
      </c>
      <c r="U37" t="n">
        <v>32.6</v>
      </c>
      <c r="V37" t="n">
        <v>784.2</v>
      </c>
      <c r="W37" t="n">
        <v>566.4</v>
      </c>
      <c r="X37" t="n">
        <v>586</v>
      </c>
      <c r="Y37" t="n">
        <v>676</v>
      </c>
      <c r="Z37" t="n">
        <v>838.8</v>
      </c>
      <c r="AA37" t="n">
        <v>804.9</v>
      </c>
      <c r="AB37" t="n">
        <v>574</v>
      </c>
      <c r="AC37" t="n">
        <v>806.4</v>
      </c>
      <c r="AD37" t="n">
        <v>794.3</v>
      </c>
      <c r="AE37" t="n">
        <v>604.9</v>
      </c>
      <c r="AF37" t="n">
        <v>767.2</v>
      </c>
    </row>
    <row r="38">
      <c r="A38" t="s">
        <v>28</v>
      </c>
      <c r="B38" t="s">
        <v>346</v>
      </c>
      <c r="C38" t="s">
        <v>198</v>
      </c>
      <c r="D38" t="s">
        <v>347</v>
      </c>
      <c r="E38" t="s">
        <v>200</v>
      </c>
      <c r="F38" t="n">
        <v>3.3</v>
      </c>
      <c r="G38" t="n">
        <v>5.7</v>
      </c>
      <c r="H38" t="n">
        <v>6.2</v>
      </c>
      <c r="I38" t="n">
        <v>8.5</v>
      </c>
      <c r="J38" t="n">
        <v>6.2</v>
      </c>
      <c r="K38" t="n">
        <v>5.5</v>
      </c>
      <c r="L38" t="n">
        <v>5.9</v>
      </c>
      <c r="M38" t="n">
        <v>4.6</v>
      </c>
      <c r="N38" t="n">
        <v>3.2</v>
      </c>
      <c r="O38" t="n">
        <v>4.1</v>
      </c>
      <c r="P38" t="n">
        <v>3.8</v>
      </c>
      <c r="Q38" t="n">
        <v>3.7</v>
      </c>
      <c r="R38" t="n">
        <v>4.3</v>
      </c>
      <c r="S38" t="n">
        <v>3.5</v>
      </c>
      <c r="T38" t="n">
        <v>3.3</v>
      </c>
      <c r="U38" t="n">
        <v>16.1</v>
      </c>
      <c r="V38" t="n">
        <v>15.5</v>
      </c>
      <c r="W38" t="n">
        <v>15.4</v>
      </c>
      <c r="X38" t="n">
        <v>32.2</v>
      </c>
      <c r="Y38" t="n">
        <v>30.6</v>
      </c>
      <c r="Z38" t="n">
        <v>28.8</v>
      </c>
      <c r="AA38" t="n">
        <v>26</v>
      </c>
      <c r="AB38" t="n">
        <v>40.1</v>
      </c>
      <c r="AC38" t="n">
        <v>31.9</v>
      </c>
      <c r="AD38" t="n">
        <v>56.7</v>
      </c>
      <c r="AE38" t="n">
        <v>48.7</v>
      </c>
      <c r="AF38" t="n">
        <v>94</v>
      </c>
    </row>
    <row r="39">
      <c r="A39" t="s">
        <v>28</v>
      </c>
      <c r="B39" t="s">
        <v>348</v>
      </c>
      <c r="C39" t="s">
        <v>198</v>
      </c>
      <c r="D39" t="s">
        <v>349</v>
      </c>
      <c r="E39" t="s">
        <v>200</v>
      </c>
      <c r="F39" t="n">
        <v>160.3</v>
      </c>
      <c r="G39" t="n">
        <v>168.7</v>
      </c>
      <c r="H39" t="n">
        <v>157.8</v>
      </c>
      <c r="I39" t="n">
        <v>180.7</v>
      </c>
      <c r="J39" t="n">
        <v>184.9</v>
      </c>
      <c r="K39" t="n">
        <v>169.5</v>
      </c>
      <c r="L39" t="n">
        <v>154</v>
      </c>
      <c r="M39" t="n">
        <v>129.6</v>
      </c>
      <c r="N39" t="n">
        <v>127.2</v>
      </c>
      <c r="O39" t="n">
        <v>131.8</v>
      </c>
      <c r="P39" t="n">
        <v>125.1</v>
      </c>
      <c r="Q39" t="n">
        <v>120.3</v>
      </c>
      <c r="R39" t="n">
        <v>120.5</v>
      </c>
      <c r="S39" t="n">
        <v>146.6</v>
      </c>
      <c r="T39" t="n">
        <v>113.7</v>
      </c>
      <c r="U39" t="n">
        <v>60.2</v>
      </c>
      <c r="V39" t="n">
        <v>81</v>
      </c>
      <c r="W39" t="n">
        <v>46.7</v>
      </c>
      <c r="X39" t="n">
        <v>60.2</v>
      </c>
      <c r="Y39" t="n">
        <v>50.1</v>
      </c>
      <c r="Z39" t="n">
        <v>63</v>
      </c>
      <c r="AA39" t="n">
        <v>39</v>
      </c>
      <c r="AB39" t="n">
        <v>34.8</v>
      </c>
      <c r="AC39" t="n">
        <v>48.9</v>
      </c>
      <c r="AD39" t="n">
        <v>43.8</v>
      </c>
      <c r="AE39" t="n">
        <v>65.6</v>
      </c>
      <c r="AF39" t="n">
        <v>63.7</v>
      </c>
    </row>
    <row r="40">
      <c r="A40" t="s">
        <v>28</v>
      </c>
      <c r="B40" t="s">
        <v>350</v>
      </c>
      <c r="C40" t="s">
        <v>198</v>
      </c>
      <c r="D40" t="s">
        <v>351</v>
      </c>
      <c r="E40" t="s">
        <v>200</v>
      </c>
      <c r="F40" t="n">
        <v>6.8</v>
      </c>
      <c r="G40" t="n">
        <v>8.3</v>
      </c>
      <c r="H40" t="n">
        <v>7</v>
      </c>
      <c r="I40" t="n">
        <v>8</v>
      </c>
      <c r="J40" t="n">
        <v>8.6</v>
      </c>
      <c r="K40" t="n">
        <v>7.2</v>
      </c>
      <c r="L40" t="n">
        <v>9.3</v>
      </c>
      <c r="M40" t="n">
        <v>8.2</v>
      </c>
      <c r="N40" t="n">
        <v>11.8</v>
      </c>
      <c r="O40" t="n">
        <v>13.4</v>
      </c>
      <c r="P40" t="n">
        <v>15.3</v>
      </c>
      <c r="Q40" t="n">
        <v>2.9</v>
      </c>
      <c r="R40" t="n">
        <v>3.4</v>
      </c>
      <c r="S40" t="n">
        <v>34.2</v>
      </c>
      <c r="T40" t="n">
        <v>1.4</v>
      </c>
      <c r="U40" t="n">
        <v>16.6</v>
      </c>
      <c r="V40" t="n">
        <v>7.9</v>
      </c>
      <c r="W40" t="n">
        <v>20.3</v>
      </c>
      <c r="X40" t="n">
        <v>10.7</v>
      </c>
      <c r="Y40" t="n">
        <v>9.9</v>
      </c>
      <c r="Z40" t="n">
        <v>18.3</v>
      </c>
      <c r="AA40" t="n">
        <v>27.9</v>
      </c>
      <c r="AB40" t="n">
        <v>25.6</v>
      </c>
      <c r="AC40" t="n">
        <v>32.5</v>
      </c>
      <c r="AD40" t="n">
        <v>47.9</v>
      </c>
      <c r="AE40" t="n">
        <v>54.5</v>
      </c>
      <c r="AF40" t="n">
        <v>86.3</v>
      </c>
    </row>
    <row r="41">
      <c r="A41" t="s">
        <v>28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28</v>
      </c>
      <c r="B42" t="s">
        <v>354</v>
      </c>
      <c r="C42" t="s">
        <v>198</v>
      </c>
      <c r="D42" t="s">
        <v>355</v>
      </c>
      <c r="E42" t="s">
        <v>200</v>
      </c>
      <c r="F42" t="n">
        <v>17</v>
      </c>
      <c r="G42" t="n">
        <v>27.6</v>
      </c>
      <c r="H42" t="n">
        <v>26.6</v>
      </c>
      <c r="I42" t="n">
        <v>26.2</v>
      </c>
      <c r="J42" t="n">
        <v>23.4</v>
      </c>
      <c r="K42" t="n">
        <v>28.9</v>
      </c>
      <c r="L42" t="n">
        <v>30.1</v>
      </c>
      <c r="M42" t="n">
        <v>29.9</v>
      </c>
      <c r="N42" t="n">
        <v>38.9</v>
      </c>
      <c r="O42" t="n">
        <v>51.9</v>
      </c>
      <c r="P42" t="n">
        <v>51</v>
      </c>
      <c r="Q42" t="n">
        <v>37.8</v>
      </c>
      <c r="R42" t="n">
        <v>40.8</v>
      </c>
      <c r="S42" t="n">
        <v>54.7</v>
      </c>
      <c r="T42" t="n">
        <v>69.5</v>
      </c>
      <c r="U42" t="n">
        <v>82.5</v>
      </c>
      <c r="V42" t="n">
        <v>64.8</v>
      </c>
      <c r="W42" t="n">
        <v>64.8</v>
      </c>
      <c r="X42" t="n">
        <v>58.3</v>
      </c>
      <c r="Y42" t="n">
        <v>57.6</v>
      </c>
      <c r="Z42" t="n">
        <v>74.3</v>
      </c>
      <c r="AA42" t="n">
        <v>103.4</v>
      </c>
      <c r="AB42" t="n">
        <v>113.2</v>
      </c>
      <c r="AC42" t="n">
        <v>125.7</v>
      </c>
      <c r="AD42" t="n">
        <v>125.4</v>
      </c>
      <c r="AE42" t="n">
        <v>123</v>
      </c>
      <c r="AF42" t="n">
        <v>92.5</v>
      </c>
    </row>
    <row r="43">
      <c r="A43" t="s">
        <v>28</v>
      </c>
      <c r="B43" t="s">
        <v>356</v>
      </c>
      <c r="C43" t="s">
        <v>198</v>
      </c>
      <c r="D43" t="s">
        <v>357</v>
      </c>
      <c r="E43" t="s">
        <v>200</v>
      </c>
      <c r="F43" t="n">
        <v>174.3</v>
      </c>
      <c r="G43" t="n">
        <v>231.3</v>
      </c>
      <c r="H43" t="n">
        <v>190.6</v>
      </c>
      <c r="I43" t="n">
        <v>215.3</v>
      </c>
      <c r="J43" t="n">
        <v>204.3</v>
      </c>
      <c r="K43" t="n">
        <v>168.1</v>
      </c>
      <c r="L43" t="n">
        <v>230.8</v>
      </c>
      <c r="M43" t="n">
        <v>187.5</v>
      </c>
      <c r="N43" t="n">
        <v>183.4</v>
      </c>
      <c r="O43" t="n">
        <v>271.4</v>
      </c>
      <c r="P43" t="n">
        <v>240</v>
      </c>
      <c r="Q43" t="n">
        <v>250.8</v>
      </c>
      <c r="R43" t="n">
        <v>281.3</v>
      </c>
      <c r="S43" t="n">
        <v>339</v>
      </c>
      <c r="T43" t="n">
        <v>195</v>
      </c>
      <c r="U43" t="n">
        <v>375.9</v>
      </c>
      <c r="V43" t="n">
        <v>258.5</v>
      </c>
      <c r="W43" t="n">
        <v>294.2</v>
      </c>
      <c r="X43" t="n">
        <v>218.2</v>
      </c>
      <c r="Y43" t="n">
        <v>215.7</v>
      </c>
      <c r="Z43" t="n">
        <v>260.8</v>
      </c>
      <c r="AA43" t="n">
        <v>294.9</v>
      </c>
      <c r="AB43" t="n">
        <v>281.8</v>
      </c>
      <c r="AC43" t="n">
        <v>305.4</v>
      </c>
      <c r="AD43" t="n">
        <v>271.2</v>
      </c>
      <c r="AE43" t="n">
        <v>321.6</v>
      </c>
      <c r="AF43" t="n">
        <v>176.7</v>
      </c>
    </row>
    <row r="44">
      <c r="A44" t="s">
        <v>28</v>
      </c>
      <c r="B44" t="s">
        <v>358</v>
      </c>
      <c r="C44" t="s">
        <v>198</v>
      </c>
      <c r="D44" t="s">
        <v>359</v>
      </c>
      <c r="E44" t="s">
        <v>200</v>
      </c>
      <c r="F44" t="n">
        <v>2182.4</v>
      </c>
      <c r="G44" t="n">
        <v>2337.3</v>
      </c>
      <c r="H44" t="n">
        <v>2078.8</v>
      </c>
      <c r="I44" t="n">
        <v>2457.6</v>
      </c>
      <c r="J44" t="n">
        <v>2463.8</v>
      </c>
      <c r="K44" t="n">
        <v>2252.2</v>
      </c>
      <c r="L44" t="n">
        <v>2104.6</v>
      </c>
      <c r="M44" t="n">
        <v>1735.4</v>
      </c>
      <c r="N44" t="n">
        <v>1679.7</v>
      </c>
      <c r="O44" t="n">
        <v>1918.2</v>
      </c>
      <c r="P44" t="n">
        <v>1898.2</v>
      </c>
      <c r="Q44" t="n">
        <v>1955.2</v>
      </c>
      <c r="R44" t="n">
        <v>2102.2</v>
      </c>
      <c r="S44" t="n">
        <v>2535.9</v>
      </c>
      <c r="T44" t="n">
        <v>1918.4</v>
      </c>
      <c r="U44" t="n">
        <v>1905.5</v>
      </c>
      <c r="V44" t="n">
        <v>2279.9</v>
      </c>
      <c r="W44" t="n">
        <v>2271.2</v>
      </c>
      <c r="X44" t="n">
        <v>1942.4</v>
      </c>
      <c r="Y44" t="n">
        <v>1885</v>
      </c>
      <c r="Z44" t="n">
        <v>2414.6</v>
      </c>
      <c r="AA44" t="n">
        <v>2507.9</v>
      </c>
      <c r="AB44" t="n">
        <v>2342.5</v>
      </c>
      <c r="AC44" t="n">
        <v>2764.9</v>
      </c>
      <c r="AD44" t="n">
        <v>2611.3</v>
      </c>
      <c r="AE44" t="n">
        <v>2199.3</v>
      </c>
      <c r="AF44" t="n">
        <v>2294.9</v>
      </c>
    </row>
    <row r="45">
      <c r="A45" t="s">
        <v>28</v>
      </c>
      <c r="B45" t="s">
        <v>360</v>
      </c>
      <c r="C45" t="s">
        <v>198</v>
      </c>
      <c r="D45" t="s">
        <v>361</v>
      </c>
      <c r="E45" t="s">
        <v>200</v>
      </c>
      <c r="F45" t="n">
        <v>2182.2</v>
      </c>
      <c r="G45" t="n">
        <v>2337.1</v>
      </c>
      <c r="H45" t="n">
        <v>2078.6</v>
      </c>
      <c r="I45" t="n">
        <v>2457.4</v>
      </c>
      <c r="J45" t="n">
        <v>2463.6</v>
      </c>
      <c r="K45" t="n">
        <v>2252</v>
      </c>
      <c r="L45" t="n">
        <v>2104.3</v>
      </c>
      <c r="M45" t="n">
        <v>1735.2</v>
      </c>
      <c r="N45" t="n">
        <v>1679.4</v>
      </c>
      <c r="O45" t="n">
        <v>1918</v>
      </c>
      <c r="P45" t="n">
        <v>1897.9</v>
      </c>
      <c r="Q45" t="n">
        <v>1954.9</v>
      </c>
      <c r="R45" t="n">
        <v>2101.9</v>
      </c>
      <c r="S45" t="n">
        <v>2535.5</v>
      </c>
      <c r="T45" t="n">
        <v>1918.1</v>
      </c>
      <c r="U45" t="n">
        <v>1905.1</v>
      </c>
      <c r="V45" t="n">
        <v>2279.5</v>
      </c>
      <c r="W45" t="n">
        <v>2270.8</v>
      </c>
      <c r="X45" t="n">
        <v>1942</v>
      </c>
      <c r="Y45" t="n">
        <v>1884.6</v>
      </c>
      <c r="Z45" t="n">
        <v>2414.2</v>
      </c>
      <c r="AA45" t="n">
        <v>2507.6</v>
      </c>
      <c r="AB45" t="n">
        <v>2342.1</v>
      </c>
      <c r="AC45" t="n">
        <v>2764.5</v>
      </c>
      <c r="AD45" t="n">
        <v>2610.8</v>
      </c>
      <c r="AE45" t="n">
        <v>2198.8</v>
      </c>
      <c r="AF45" t="n">
        <v>2294.3</v>
      </c>
    </row>
    <row r="46">
      <c r="A46" t="s">
        <v>28</v>
      </c>
      <c r="B46" t="s">
        <v>362</v>
      </c>
      <c r="C46" t="s">
        <v>198</v>
      </c>
      <c r="D46" t="s">
        <v>363</v>
      </c>
      <c r="E46" t="s">
        <v>200</v>
      </c>
      <c r="F46" t="n">
        <v>157.3</v>
      </c>
      <c r="G46" t="n">
        <v>203.7</v>
      </c>
      <c r="H46" t="n">
        <v>164</v>
      </c>
      <c r="I46" t="n">
        <v>189.1</v>
      </c>
      <c r="J46" t="n">
        <v>180.9</v>
      </c>
      <c r="K46" t="n">
        <v>139.2</v>
      </c>
      <c r="L46" t="n">
        <v>200.7</v>
      </c>
      <c r="M46" t="n">
        <v>157.6</v>
      </c>
      <c r="N46" t="n">
        <v>144.5</v>
      </c>
      <c r="O46" t="n">
        <v>219.5</v>
      </c>
      <c r="P46" t="n">
        <v>189</v>
      </c>
      <c r="Q46" t="n">
        <v>213</v>
      </c>
      <c r="R46" t="n">
        <v>240.5</v>
      </c>
      <c r="S46" t="n">
        <v>284.3</v>
      </c>
      <c r="T46" t="n">
        <v>125.5</v>
      </c>
      <c r="U46" t="n">
        <v>293.4</v>
      </c>
      <c r="V46" t="n">
        <v>193.7</v>
      </c>
      <c r="W46" t="n">
        <v>229.4</v>
      </c>
      <c r="X46" t="n">
        <v>159.9</v>
      </c>
      <c r="Y46" t="n">
        <v>158.1</v>
      </c>
      <c r="Z46" t="n">
        <v>186.5</v>
      </c>
      <c r="AA46" t="n">
        <v>191.5</v>
      </c>
      <c r="AB46" t="n">
        <v>168.6</v>
      </c>
      <c r="AC46" t="n">
        <v>179.7</v>
      </c>
      <c r="AD46" t="n">
        <v>145.8</v>
      </c>
      <c r="AE46" t="n">
        <v>198.6</v>
      </c>
      <c r="AF46" t="n">
        <v>84.2</v>
      </c>
    </row>
    <row r="47">
      <c r="A47" t="s">
        <v>28</v>
      </c>
      <c r="B47" t="s">
        <v>364</v>
      </c>
      <c r="C47" t="s">
        <v>198</v>
      </c>
      <c r="D47" t="s">
        <v>365</v>
      </c>
      <c r="E47" t="s">
        <v>200</v>
      </c>
      <c r="F47" t="n">
        <v>51.2</v>
      </c>
      <c r="G47" t="n">
        <v>47</v>
      </c>
      <c r="H47" t="n">
        <v>49.7</v>
      </c>
      <c r="I47" t="n">
        <v>51.1</v>
      </c>
      <c r="J47" t="n">
        <v>53.6</v>
      </c>
      <c r="K47" t="n">
        <v>45.8</v>
      </c>
      <c r="L47" t="n">
        <v>42.6</v>
      </c>
      <c r="M47" t="n">
        <v>39</v>
      </c>
      <c r="N47" t="n">
        <v>37.1</v>
      </c>
      <c r="O47" t="n">
        <v>40.7</v>
      </c>
      <c r="P47" t="n">
        <v>44.2</v>
      </c>
      <c r="Q47" t="n">
        <v>38.9</v>
      </c>
      <c r="R47" t="n">
        <v>42.2</v>
      </c>
      <c r="S47" t="n">
        <v>45</v>
      </c>
      <c r="T47" t="n">
        <v>39.5</v>
      </c>
      <c r="U47" t="n">
        <v>35.7</v>
      </c>
      <c r="V47" t="n">
        <v>37.4</v>
      </c>
      <c r="W47" t="n">
        <v>36.2</v>
      </c>
      <c r="X47" t="n">
        <v>37.5</v>
      </c>
      <c r="Y47" t="n">
        <v>41.4</v>
      </c>
      <c r="Z47" t="n">
        <v>38.2</v>
      </c>
      <c r="AA47" t="n">
        <v>46</v>
      </c>
      <c r="AB47" t="n">
        <v>46.8</v>
      </c>
      <c r="AC47" t="n">
        <v>56.8</v>
      </c>
      <c r="AD47" t="n">
        <v>54.1</v>
      </c>
      <c r="AE47" t="n">
        <v>47.7</v>
      </c>
      <c r="AF47" t="n">
        <v>46.6</v>
      </c>
    </row>
    <row r="48">
      <c r="A48" t="s">
        <v>28</v>
      </c>
      <c r="B48" t="s">
        <v>366</v>
      </c>
      <c r="C48" t="s">
        <v>198</v>
      </c>
      <c r="D48" t="s">
        <v>367</v>
      </c>
      <c r="E48" t="s">
        <v>200</v>
      </c>
      <c r="F48" t="n">
        <v>393.2</v>
      </c>
      <c r="G48" t="n">
        <v>360.4</v>
      </c>
      <c r="H48" t="n">
        <v>368.2</v>
      </c>
      <c r="I48" t="n">
        <v>395.3</v>
      </c>
      <c r="J48" t="n">
        <v>417</v>
      </c>
      <c r="K48" t="n">
        <v>411</v>
      </c>
      <c r="L48" t="n">
        <v>294</v>
      </c>
      <c r="M48" t="n">
        <v>286.1</v>
      </c>
      <c r="N48" t="n">
        <v>298.7</v>
      </c>
      <c r="O48" t="n">
        <v>266.6</v>
      </c>
      <c r="P48" t="n">
        <v>323.9</v>
      </c>
      <c r="Q48" t="n">
        <v>304.6</v>
      </c>
      <c r="R48" t="n">
        <v>322</v>
      </c>
      <c r="S48" t="n">
        <v>348.8</v>
      </c>
      <c r="T48" t="n">
        <v>386.5</v>
      </c>
      <c r="U48" t="n">
        <v>417.5</v>
      </c>
      <c r="V48" t="n">
        <v>405</v>
      </c>
      <c r="W48" t="n">
        <v>486</v>
      </c>
      <c r="X48" t="n">
        <v>440.9</v>
      </c>
      <c r="Y48" t="n">
        <v>469.1</v>
      </c>
      <c r="Z48" t="n">
        <v>472.6</v>
      </c>
      <c r="AA48" t="n">
        <v>465.2</v>
      </c>
      <c r="AB48" t="n">
        <v>489.9</v>
      </c>
      <c r="AC48" t="n">
        <v>436.2</v>
      </c>
      <c r="AD48" t="n">
        <v>563.6</v>
      </c>
      <c r="AE48" t="n">
        <v>501</v>
      </c>
      <c r="AF48" t="n">
        <v>517.1</v>
      </c>
    </row>
    <row r="49">
      <c r="A49" t="s">
        <v>28</v>
      </c>
      <c r="B49" t="s">
        <v>368</v>
      </c>
      <c r="C49" t="s">
        <v>198</v>
      </c>
      <c r="D49" t="s">
        <v>369</v>
      </c>
      <c r="E49" t="s">
        <v>200</v>
      </c>
      <c r="F49" t="n">
        <v>38.5</v>
      </c>
      <c r="G49" t="n">
        <v>37.3</v>
      </c>
      <c r="H49" t="n">
        <v>36</v>
      </c>
      <c r="I49" t="n">
        <v>16.2</v>
      </c>
      <c r="J49" t="n">
        <v>16.8</v>
      </c>
      <c r="K49" t="n">
        <v>12.6</v>
      </c>
      <c r="L49" t="n">
        <v>15.3</v>
      </c>
      <c r="M49" t="n">
        <v>17.1</v>
      </c>
      <c r="N49" t="n">
        <v>13.9</v>
      </c>
      <c r="O49" t="n">
        <v>16.2</v>
      </c>
      <c r="P49" t="n">
        <v>18.1</v>
      </c>
      <c r="Q49" t="n">
        <v>19.2</v>
      </c>
      <c r="R49" t="n">
        <v>19</v>
      </c>
      <c r="S49" t="n">
        <v>19.8</v>
      </c>
      <c r="T49" t="n">
        <v>21.8</v>
      </c>
      <c r="U49" t="n">
        <v>21.7</v>
      </c>
      <c r="V49" t="n">
        <v>21.6</v>
      </c>
      <c r="W49" t="n">
        <v>20.6</v>
      </c>
      <c r="X49" t="n">
        <v>21.7</v>
      </c>
      <c r="Y49" t="n">
        <v>22.4</v>
      </c>
      <c r="Z49" t="n">
        <v>20.3</v>
      </c>
      <c r="AA49" t="n">
        <v>21.6</v>
      </c>
      <c r="AB49" t="n">
        <v>25.2</v>
      </c>
      <c r="AC49" t="n">
        <v>27.4</v>
      </c>
      <c r="AD49" t="n">
        <v>27.9</v>
      </c>
      <c r="AE49" t="n">
        <v>25.8</v>
      </c>
      <c r="AF49" t="n">
        <v>38.9</v>
      </c>
    </row>
    <row r="50">
      <c r="A50" t="s">
        <v>28</v>
      </c>
      <c r="B50" t="s">
        <v>370</v>
      </c>
      <c r="C50" t="s">
        <v>198</v>
      </c>
      <c r="D50" t="s">
        <v>371</v>
      </c>
      <c r="E50" t="s">
        <v>200</v>
      </c>
      <c r="F50" t="n">
        <v>303.5</v>
      </c>
      <c r="G50" t="n">
        <v>276.1</v>
      </c>
      <c r="H50" t="n">
        <v>282.5</v>
      </c>
      <c r="I50" t="n">
        <v>327.9</v>
      </c>
      <c r="J50" t="n">
        <v>346.6</v>
      </c>
      <c r="K50" t="n">
        <v>352.6</v>
      </c>
      <c r="L50" t="n">
        <v>236</v>
      </c>
      <c r="M50" t="n">
        <v>229.9</v>
      </c>
      <c r="N50" t="n">
        <v>247.7</v>
      </c>
      <c r="O50" t="n">
        <v>209.7</v>
      </c>
      <c r="P50" t="n">
        <v>261.6</v>
      </c>
      <c r="Q50" t="n">
        <v>246.6</v>
      </c>
      <c r="R50" t="n">
        <v>260.8</v>
      </c>
      <c r="S50" t="n">
        <v>284</v>
      </c>
      <c r="T50" t="n">
        <v>325.1</v>
      </c>
      <c r="U50" t="n">
        <v>360</v>
      </c>
      <c r="V50" t="n">
        <v>346</v>
      </c>
      <c r="W50" t="n">
        <v>429.2</v>
      </c>
      <c r="X50" t="n">
        <v>381.7</v>
      </c>
      <c r="Y50" t="n">
        <v>405.3</v>
      </c>
      <c r="Z50" t="n">
        <v>414.1</v>
      </c>
      <c r="AA50" t="n">
        <v>397.6</v>
      </c>
      <c r="AB50" t="n">
        <v>417.9</v>
      </c>
      <c r="AC50" t="n">
        <v>352</v>
      </c>
      <c r="AD50" t="n">
        <v>481.6</v>
      </c>
      <c r="AE50" t="n">
        <v>427.5</v>
      </c>
      <c r="AF50" t="n">
        <v>431.6</v>
      </c>
    </row>
    <row r="51">
      <c r="A51" t="s">
        <v>28</v>
      </c>
      <c r="B51" t="s">
        <v>372</v>
      </c>
      <c r="C51" t="s">
        <v>198</v>
      </c>
      <c r="D51" t="s">
        <v>373</v>
      </c>
      <c r="E51" t="s">
        <v>200</v>
      </c>
      <c r="F51" t="n">
        <v>233.3</v>
      </c>
      <c r="G51" t="n">
        <v>231.4</v>
      </c>
      <c r="H51" t="n">
        <v>254.8</v>
      </c>
      <c r="I51" t="n">
        <v>317.2</v>
      </c>
      <c r="J51" t="n">
        <v>340.1</v>
      </c>
      <c r="K51" t="n">
        <v>349.6</v>
      </c>
      <c r="L51" t="n">
        <v>297.8</v>
      </c>
      <c r="M51" t="n">
        <v>339</v>
      </c>
      <c r="N51" t="n">
        <v>376.9</v>
      </c>
      <c r="O51" t="n">
        <v>369.3</v>
      </c>
      <c r="P51" t="n">
        <v>427.3</v>
      </c>
      <c r="Q51" t="n">
        <v>436.4</v>
      </c>
      <c r="R51" t="n">
        <v>494.9</v>
      </c>
      <c r="S51" t="n">
        <v>477.3</v>
      </c>
      <c r="T51" t="n">
        <v>380.2</v>
      </c>
      <c r="U51" t="n">
        <v>495.9</v>
      </c>
      <c r="V51" t="n">
        <v>484.6</v>
      </c>
      <c r="W51" t="n">
        <v>591</v>
      </c>
      <c r="X51" t="n">
        <v>468.2</v>
      </c>
      <c r="Y51" t="n">
        <v>491.7</v>
      </c>
      <c r="Z51" t="n">
        <v>563.1</v>
      </c>
      <c r="AA51" t="n">
        <v>512.8</v>
      </c>
      <c r="AB51" t="n">
        <v>529</v>
      </c>
      <c r="AC51" t="n">
        <v>482.4</v>
      </c>
      <c r="AD51" t="n">
        <v>581.8</v>
      </c>
      <c r="AE51" t="n">
        <v>503.3</v>
      </c>
      <c r="AF51" t="n">
        <v>432.1</v>
      </c>
    </row>
    <row r="52">
      <c r="A52" t="s">
        <v>28</v>
      </c>
      <c r="B52" t="s">
        <v>374</v>
      </c>
      <c r="C52" t="s">
        <v>198</v>
      </c>
      <c r="D52" t="s">
        <v>375</v>
      </c>
      <c r="E52" t="s">
        <v>200</v>
      </c>
      <c r="F52" t="n">
        <v>19.2</v>
      </c>
      <c r="G52" t="n">
        <v>20.5</v>
      </c>
      <c r="H52" t="n">
        <v>23.2</v>
      </c>
      <c r="I52" t="n">
        <v>25.9</v>
      </c>
      <c r="J52" t="n">
        <v>27.8</v>
      </c>
      <c r="K52" t="n">
        <v>27.5</v>
      </c>
      <c r="L52" t="n">
        <v>27.4</v>
      </c>
      <c r="M52" t="n">
        <v>26.7</v>
      </c>
      <c r="N52" t="n">
        <v>30.2</v>
      </c>
      <c r="O52" t="n">
        <v>31.8</v>
      </c>
      <c r="P52" t="n">
        <v>31.7</v>
      </c>
      <c r="Q52" t="n">
        <v>32</v>
      </c>
      <c r="R52" t="n">
        <v>35</v>
      </c>
      <c r="S52" t="n">
        <v>42.3</v>
      </c>
      <c r="T52" t="n">
        <v>45.8</v>
      </c>
      <c r="U52" t="n">
        <v>44.4</v>
      </c>
      <c r="V52" t="n">
        <v>48.5</v>
      </c>
      <c r="W52" t="n">
        <v>61.1</v>
      </c>
      <c r="X52" t="n">
        <v>52.8</v>
      </c>
      <c r="Y52" t="n">
        <v>54.8</v>
      </c>
      <c r="Z52" t="n">
        <v>66.3</v>
      </c>
      <c r="AA52" t="n">
        <v>64.1</v>
      </c>
      <c r="AB52" t="n">
        <v>65</v>
      </c>
      <c r="AC52" t="n">
        <v>69.5</v>
      </c>
      <c r="AD52" t="n">
        <v>62.6</v>
      </c>
      <c r="AE52" t="n">
        <v>63.3</v>
      </c>
      <c r="AF52" t="n">
        <v>64.1</v>
      </c>
    </row>
    <row r="53">
      <c r="A53" t="s">
        <v>28</v>
      </c>
      <c r="B53" t="s">
        <v>376</v>
      </c>
      <c r="C53" t="s">
        <v>198</v>
      </c>
      <c r="D53" t="s">
        <v>377</v>
      </c>
      <c r="E53" t="s">
        <v>200</v>
      </c>
      <c r="F53" t="n">
        <v>71.2</v>
      </c>
      <c r="G53" t="n">
        <v>62.7</v>
      </c>
      <c r="H53" t="n">
        <v>54.3</v>
      </c>
      <c r="I53" t="n">
        <v>54.1</v>
      </c>
      <c r="J53" t="n">
        <v>53.6</v>
      </c>
      <c r="K53" t="n">
        <v>51.4</v>
      </c>
      <c r="L53" t="n">
        <v>45.9</v>
      </c>
      <c r="M53" t="n">
        <v>47.1</v>
      </c>
      <c r="N53" t="n">
        <v>41.6</v>
      </c>
      <c r="O53" t="n">
        <v>37.4</v>
      </c>
      <c r="P53" t="n">
        <v>39.9</v>
      </c>
      <c r="Q53" t="n">
        <v>40.8</v>
      </c>
      <c r="R53" t="n">
        <v>39.1</v>
      </c>
      <c r="S53" t="n">
        <v>41.6</v>
      </c>
      <c r="T53" t="n">
        <v>45.6</v>
      </c>
      <c r="U53" t="n">
        <v>41.4</v>
      </c>
      <c r="V53" t="n">
        <v>27.1</v>
      </c>
      <c r="W53" t="n">
        <v>35.6</v>
      </c>
      <c r="X53" t="n">
        <v>32.3</v>
      </c>
      <c r="Y53" t="n">
        <v>34.3</v>
      </c>
      <c r="Z53" t="n">
        <v>25.9</v>
      </c>
      <c r="AA53" t="n">
        <v>34.2</v>
      </c>
      <c r="AB53" t="n">
        <v>39.2</v>
      </c>
      <c r="AC53" t="n">
        <v>41.4</v>
      </c>
      <c r="AD53" t="n">
        <v>42.9</v>
      </c>
      <c r="AE53" t="n">
        <v>27.6</v>
      </c>
      <c r="AF53" t="n">
        <v>32.3</v>
      </c>
    </row>
    <row r="54">
      <c r="A54" t="s">
        <v>28</v>
      </c>
      <c r="B54" t="s">
        <v>378</v>
      </c>
      <c r="C54" t="s">
        <v>198</v>
      </c>
      <c r="D54" t="s">
        <v>379</v>
      </c>
      <c r="E54" t="s">
        <v>200</v>
      </c>
      <c r="F54" t="n">
        <v>80.4</v>
      </c>
      <c r="G54" t="n">
        <v>71.4</v>
      </c>
      <c r="H54" t="n">
        <v>62.3</v>
      </c>
      <c r="I54" t="n">
        <v>62.5</v>
      </c>
      <c r="J54" t="n">
        <v>62.3</v>
      </c>
      <c r="K54" t="n">
        <v>59.4</v>
      </c>
      <c r="L54" t="n">
        <v>53.3</v>
      </c>
      <c r="M54" t="n">
        <v>54.2</v>
      </c>
      <c r="N54" t="n">
        <v>48.1</v>
      </c>
      <c r="O54" t="n">
        <v>43.3</v>
      </c>
      <c r="P54" t="n">
        <v>45.5</v>
      </c>
      <c r="Q54" t="n">
        <v>47</v>
      </c>
      <c r="R54" t="n">
        <v>45.2</v>
      </c>
      <c r="S54" t="n">
        <v>48.4</v>
      </c>
      <c r="T54" t="n">
        <v>51.1</v>
      </c>
      <c r="U54" t="n">
        <v>52.2</v>
      </c>
      <c r="V54" t="n">
        <v>32</v>
      </c>
      <c r="W54" t="n">
        <v>40.1</v>
      </c>
      <c r="X54" t="n">
        <v>36.4</v>
      </c>
      <c r="Y54" t="n">
        <v>39</v>
      </c>
      <c r="Z54" t="n">
        <v>30.3</v>
      </c>
      <c r="AA54" t="n">
        <v>38.5</v>
      </c>
      <c r="AB54" t="n">
        <v>44.2</v>
      </c>
      <c r="AC54" t="n">
        <v>45.7</v>
      </c>
      <c r="AD54" t="n">
        <v>47.2</v>
      </c>
      <c r="AE54" t="n">
        <v>31.3</v>
      </c>
      <c r="AF54" t="n">
        <v>37.9</v>
      </c>
    </row>
    <row r="55">
      <c r="A55" t="s">
        <v>28</v>
      </c>
      <c r="B55" t="s">
        <v>380</v>
      </c>
      <c r="C55" t="s">
        <v>198</v>
      </c>
      <c r="D55" t="s">
        <v>381</v>
      </c>
      <c r="E55" t="s">
        <v>200</v>
      </c>
      <c r="F55" t="n">
        <v>9.2</v>
      </c>
      <c r="G55" t="n">
        <v>8.7</v>
      </c>
      <c r="H55" t="n">
        <v>8</v>
      </c>
      <c r="I55" t="n">
        <v>8.4</v>
      </c>
      <c r="J55" t="n">
        <v>8.7</v>
      </c>
      <c r="K55" t="n">
        <v>8</v>
      </c>
      <c r="L55" t="n">
        <v>7.4</v>
      </c>
      <c r="M55" t="n">
        <v>7.1</v>
      </c>
      <c r="N55" t="n">
        <v>6.5</v>
      </c>
      <c r="O55" t="n">
        <v>5.9</v>
      </c>
      <c r="P55" t="n">
        <v>5.6</v>
      </c>
      <c r="Q55" t="n">
        <v>6.2</v>
      </c>
      <c r="R55" t="n">
        <v>6.1</v>
      </c>
      <c r="S55" t="n">
        <v>6.8</v>
      </c>
      <c r="T55" t="n">
        <v>5.5</v>
      </c>
      <c r="U55" t="n">
        <v>10.8</v>
      </c>
      <c r="V55" t="n">
        <v>4.9</v>
      </c>
      <c r="W55" t="n">
        <v>4.5</v>
      </c>
      <c r="X55" t="n">
        <v>4.1</v>
      </c>
      <c r="Y55" t="n">
        <v>4.7</v>
      </c>
      <c r="Z55" t="n">
        <v>4.4</v>
      </c>
      <c r="AA55" t="n">
        <v>4.3</v>
      </c>
      <c r="AB55" t="n">
        <v>5</v>
      </c>
      <c r="AC55" t="n">
        <v>4.3</v>
      </c>
      <c r="AD55" t="n">
        <v>4.3</v>
      </c>
      <c r="AE55" t="n">
        <v>3.7</v>
      </c>
      <c r="AF55" t="n">
        <v>5.6</v>
      </c>
    </row>
    <row r="56">
      <c r="A56" t="s">
        <v>28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28</v>
      </c>
      <c r="B57" t="s">
        <v>384</v>
      </c>
      <c r="C57" t="s">
        <v>198</v>
      </c>
      <c r="D57" t="s">
        <v>385</v>
      </c>
      <c r="E57" t="s">
        <v>200</v>
      </c>
      <c r="F57" t="n">
        <v>2582.4</v>
      </c>
      <c r="G57" t="n">
        <v>2706</v>
      </c>
      <c r="H57" t="n">
        <v>2454</v>
      </c>
      <c r="I57" t="n">
        <v>2860.8</v>
      </c>
      <c r="J57" t="n">
        <v>2889.4</v>
      </c>
      <c r="K57" t="n">
        <v>2670.4</v>
      </c>
      <c r="L57" t="n">
        <v>2407.8</v>
      </c>
      <c r="M57" t="n">
        <v>2029.6</v>
      </c>
      <c r="N57" t="n">
        <v>1990.2</v>
      </c>
      <c r="O57" t="n">
        <v>2198.2</v>
      </c>
      <c r="P57" t="n">
        <v>2237.4</v>
      </c>
      <c r="Q57" t="n">
        <v>2262.8</v>
      </c>
      <c r="R57" t="n">
        <v>2427.6</v>
      </c>
      <c r="S57" t="n">
        <v>2918.9</v>
      </c>
      <c r="T57" t="n">
        <v>2306.2</v>
      </c>
      <c r="U57" t="n">
        <v>2339.5</v>
      </c>
      <c r="V57" t="n">
        <v>2692.8</v>
      </c>
      <c r="W57" t="n">
        <v>2777.5</v>
      </c>
      <c r="X57" t="n">
        <v>2394</v>
      </c>
      <c r="Y57" t="n">
        <v>2364</v>
      </c>
      <c r="Z57" t="n">
        <v>2905.5</v>
      </c>
      <c r="AA57" t="n">
        <v>3001</v>
      </c>
      <c r="AB57" t="n">
        <v>2858</v>
      </c>
      <c r="AC57" t="n">
        <v>3233.6</v>
      </c>
      <c r="AD57" t="n">
        <v>3222.8</v>
      </c>
      <c r="AE57" t="n">
        <v>2754.8</v>
      </c>
      <c r="AF57" t="n">
        <v>2898.3</v>
      </c>
    </row>
    <row r="58">
      <c r="A58" t="s">
        <v>28</v>
      </c>
      <c r="B58" t="s">
        <v>386</v>
      </c>
      <c r="C58" t="s">
        <v>198</v>
      </c>
      <c r="D58" t="s">
        <v>387</v>
      </c>
      <c r="E58" t="s">
        <v>200</v>
      </c>
      <c r="F58" t="n">
        <v>2582.4</v>
      </c>
      <c r="G58" t="n">
        <v>2706</v>
      </c>
      <c r="H58" t="n">
        <v>2454</v>
      </c>
      <c r="I58" t="n">
        <v>2860.8</v>
      </c>
      <c r="J58" t="n">
        <v>2889.4</v>
      </c>
      <c r="K58" t="n">
        <v>2670.4</v>
      </c>
      <c r="L58" t="n">
        <v>2407.8</v>
      </c>
      <c r="M58" t="n">
        <v>2029.6</v>
      </c>
      <c r="N58" t="n">
        <v>1990.2</v>
      </c>
      <c r="O58" t="n">
        <v>2198.2</v>
      </c>
      <c r="P58" t="n">
        <v>2237.4</v>
      </c>
      <c r="Q58" t="n">
        <v>2262.8</v>
      </c>
      <c r="R58" t="n">
        <v>2427.6</v>
      </c>
      <c r="S58" t="n">
        <v>2918.9</v>
      </c>
      <c r="T58" t="n">
        <v>2306.2</v>
      </c>
      <c r="U58" t="n">
        <v>2339.5</v>
      </c>
      <c r="V58" t="n">
        <v>2692.8</v>
      </c>
      <c r="W58" t="n">
        <v>2777.5</v>
      </c>
      <c r="X58" t="n">
        <v>2394</v>
      </c>
      <c r="Y58" t="n">
        <v>2364</v>
      </c>
      <c r="Z58" t="n">
        <v>2905.5</v>
      </c>
      <c r="AA58" t="n">
        <v>3001</v>
      </c>
      <c r="AB58" t="n">
        <v>2858</v>
      </c>
      <c r="AC58" t="n">
        <v>3233.6</v>
      </c>
      <c r="AD58" t="n">
        <v>3222.8</v>
      </c>
      <c r="AE58" t="n">
        <v>2754.8</v>
      </c>
      <c r="AF58" t="n">
        <v>2898.3</v>
      </c>
    </row>
    <row r="59">
      <c r="A59" t="s">
        <v>28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30</v>
      </c>
      <c r="B2" t="s">
        <v>197</v>
      </c>
      <c r="C2" t="s">
        <v>198</v>
      </c>
      <c r="D2" t="s">
        <v>199</v>
      </c>
      <c r="E2" t="s">
        <v>200</v>
      </c>
      <c r="F2" t="n">
        <v>3.5</v>
      </c>
      <c r="G2" t="n">
        <v>3.8</v>
      </c>
      <c r="H2" t="n">
        <v>4.3</v>
      </c>
      <c r="I2" t="n">
        <v>5.6</v>
      </c>
      <c r="J2" t="n">
        <v>6.7</v>
      </c>
      <c r="K2" t="n">
        <v>7.6</v>
      </c>
      <c r="L2" t="n">
        <v>8.6</v>
      </c>
      <c r="M2" t="n">
        <v>9.7</v>
      </c>
      <c r="N2" t="n">
        <v>9.5</v>
      </c>
      <c r="O2" t="n">
        <v>10.1</v>
      </c>
      <c r="P2" t="n">
        <v>9.3</v>
      </c>
      <c r="Q2" t="n">
        <v>10.8</v>
      </c>
      <c r="R2" t="n">
        <v>11.2</v>
      </c>
      <c r="S2" t="n">
        <v>9.8</v>
      </c>
      <c r="T2" t="n">
        <v>9.6</v>
      </c>
      <c r="U2" t="n">
        <v>9.9</v>
      </c>
      <c r="V2" t="n">
        <v>12</v>
      </c>
      <c r="W2" t="n">
        <v>12.1</v>
      </c>
      <c r="X2" t="n">
        <v>13.3</v>
      </c>
      <c r="Y2" t="n">
        <v>13.4</v>
      </c>
      <c r="Z2" t="n">
        <v>13.7</v>
      </c>
      <c r="AA2" t="n">
        <v>14.5</v>
      </c>
      <c r="AB2" t="n">
        <v>15.4</v>
      </c>
      <c r="AC2" t="n">
        <v>15.9</v>
      </c>
      <c r="AD2" t="n">
        <v>16.6</v>
      </c>
      <c r="AE2" t="n">
        <v>17.1</v>
      </c>
      <c r="AF2" t="n">
        <v>22</v>
      </c>
    </row>
    <row r="3">
      <c r="A3" t="s">
        <v>30</v>
      </c>
      <c r="B3" t="s">
        <v>276</v>
      </c>
      <c r="C3" t="s">
        <v>198</v>
      </c>
      <c r="D3" t="s">
        <v>277</v>
      </c>
      <c r="E3" t="s">
        <v>200</v>
      </c>
      <c r="F3" t="n">
        <v>4.7</v>
      </c>
      <c r="G3" t="n">
        <v>5.1</v>
      </c>
      <c r="H3" t="n">
        <v>5.8</v>
      </c>
      <c r="I3" t="n">
        <v>7.4</v>
      </c>
      <c r="J3" t="n">
        <v>8.9</v>
      </c>
      <c r="K3" t="n">
        <v>10.1</v>
      </c>
      <c r="L3" t="n">
        <v>11.8</v>
      </c>
      <c r="M3" t="n">
        <v>13.2</v>
      </c>
      <c r="N3" t="n">
        <v>12.9</v>
      </c>
      <c r="O3" t="n">
        <v>13.5</v>
      </c>
      <c r="P3" t="n">
        <v>11.7</v>
      </c>
      <c r="Q3" t="n">
        <v>13.3</v>
      </c>
      <c r="R3" t="n">
        <v>12.7</v>
      </c>
      <c r="S3" t="n">
        <v>12.3</v>
      </c>
      <c r="T3" t="n">
        <v>8.8</v>
      </c>
      <c r="U3" t="n">
        <v>13.7</v>
      </c>
      <c r="V3" t="n">
        <v>15.2</v>
      </c>
      <c r="W3" t="n">
        <v>9.9</v>
      </c>
      <c r="X3" t="n">
        <v>13.8</v>
      </c>
      <c r="Y3" t="n">
        <v>29.2</v>
      </c>
      <c r="Z3" t="n">
        <v>13.3</v>
      </c>
      <c r="AA3" t="n">
        <v>15.2</v>
      </c>
      <c r="AB3" t="n">
        <v>11.5</v>
      </c>
      <c r="AC3" t="n">
        <v>20.4</v>
      </c>
      <c r="AD3" t="n">
        <v>32.3</v>
      </c>
      <c r="AE3" t="n">
        <v>14.8</v>
      </c>
      <c r="AF3" t="n">
        <v>16.8</v>
      </c>
    </row>
    <row r="4">
      <c r="A4" t="s">
        <v>30</v>
      </c>
      <c r="B4" t="s">
        <v>278</v>
      </c>
      <c r="C4" t="s">
        <v>198</v>
      </c>
      <c r="D4" t="s">
        <v>279</v>
      </c>
      <c r="E4" t="s">
        <v>200</v>
      </c>
      <c r="F4" t="n">
        <v>298.5</v>
      </c>
      <c r="G4" t="n">
        <v>323.6</v>
      </c>
      <c r="H4" t="n">
        <v>375.1</v>
      </c>
      <c r="I4" t="n">
        <v>466.2</v>
      </c>
      <c r="J4" t="n">
        <v>566.9</v>
      </c>
      <c r="K4" t="n">
        <v>647.8</v>
      </c>
      <c r="L4" t="n">
        <v>754.3</v>
      </c>
      <c r="M4" t="n">
        <v>836</v>
      </c>
      <c r="N4" t="n">
        <v>822.9</v>
      </c>
      <c r="O4" t="n">
        <v>863.3</v>
      </c>
      <c r="P4" t="n">
        <v>727.4</v>
      </c>
      <c r="Q4" t="n">
        <v>820.9</v>
      </c>
      <c r="R4" t="n">
        <v>753</v>
      </c>
      <c r="S4" t="n">
        <v>714.7</v>
      </c>
      <c r="T4" t="n">
        <v>682.3</v>
      </c>
      <c r="U4" t="n">
        <v>714.1</v>
      </c>
      <c r="V4" t="n">
        <v>951</v>
      </c>
      <c r="W4" t="n">
        <v>881.9</v>
      </c>
      <c r="X4" t="n">
        <v>1244.2</v>
      </c>
      <c r="Y4" t="n">
        <v>1192</v>
      </c>
      <c r="Z4" t="n">
        <v>1328.6</v>
      </c>
      <c r="AA4" t="n">
        <v>1615.1</v>
      </c>
      <c r="AB4" t="n">
        <v>1601.9</v>
      </c>
      <c r="AC4" t="n">
        <v>1880.9</v>
      </c>
      <c r="AD4" t="n">
        <v>1974.9</v>
      </c>
      <c r="AE4" t="n">
        <v>2010.9</v>
      </c>
      <c r="AF4" t="n">
        <v>2422</v>
      </c>
    </row>
    <row r="5">
      <c r="A5" t="s">
        <v>30</v>
      </c>
      <c r="B5" t="s">
        <v>280</v>
      </c>
      <c r="C5" t="s">
        <v>198</v>
      </c>
      <c r="D5" t="s">
        <v>281</v>
      </c>
      <c r="E5" t="s">
        <v>200</v>
      </c>
      <c r="F5" t="n">
        <v>18.1</v>
      </c>
      <c r="G5" t="n">
        <v>18.5</v>
      </c>
      <c r="H5" t="n">
        <v>19.7</v>
      </c>
      <c r="I5" t="n">
        <v>23.7</v>
      </c>
      <c r="J5" t="n">
        <v>25.1</v>
      </c>
      <c r="K5" t="n">
        <v>24.1</v>
      </c>
      <c r="L5" t="n">
        <v>31.5</v>
      </c>
      <c r="M5" t="n">
        <v>38.8</v>
      </c>
      <c r="N5" t="n">
        <v>43.8</v>
      </c>
      <c r="O5" t="n">
        <v>46.4</v>
      </c>
      <c r="P5" t="n">
        <v>42.5</v>
      </c>
      <c r="Q5" t="n">
        <v>35.5</v>
      </c>
      <c r="R5" t="n">
        <v>35</v>
      </c>
      <c r="S5" t="n">
        <v>47.3</v>
      </c>
      <c r="T5" t="n">
        <v>48.6</v>
      </c>
      <c r="U5" t="n">
        <v>50.2</v>
      </c>
      <c r="V5" t="n">
        <v>70.3</v>
      </c>
      <c r="W5" t="n">
        <v>97.6</v>
      </c>
      <c r="X5" t="n">
        <v>92.2</v>
      </c>
      <c r="Y5" t="n">
        <v>105.8</v>
      </c>
      <c r="Z5" t="n">
        <v>135.4</v>
      </c>
      <c r="AA5" t="n">
        <v>123</v>
      </c>
      <c r="AB5" t="n">
        <v>108.8</v>
      </c>
      <c r="AC5" t="n">
        <v>130.5</v>
      </c>
      <c r="AD5" t="n">
        <v>149.2</v>
      </c>
      <c r="AE5" t="n">
        <v>173.2</v>
      </c>
      <c r="AF5" t="n">
        <v>243.2</v>
      </c>
    </row>
    <row r="6">
      <c r="A6" t="s">
        <v>30</v>
      </c>
      <c r="B6" t="s">
        <v>282</v>
      </c>
      <c r="C6" t="s">
        <v>198</v>
      </c>
      <c r="D6" t="s">
        <v>283</v>
      </c>
      <c r="E6" t="s">
        <v>200</v>
      </c>
      <c r="F6" t="n">
        <v>11.9</v>
      </c>
      <c r="G6" t="n">
        <v>12.2</v>
      </c>
      <c r="H6" t="n">
        <v>13</v>
      </c>
      <c r="I6" t="n">
        <v>15.7</v>
      </c>
      <c r="J6" t="n">
        <v>16.9</v>
      </c>
      <c r="K6" t="n">
        <v>16.6</v>
      </c>
      <c r="L6" t="n">
        <v>18</v>
      </c>
      <c r="M6" t="n">
        <v>18.8</v>
      </c>
      <c r="N6" t="n">
        <v>17.1</v>
      </c>
      <c r="O6" t="n">
        <v>18</v>
      </c>
      <c r="P6" t="n">
        <v>14.2</v>
      </c>
      <c r="Q6" t="n">
        <v>21.3</v>
      </c>
      <c r="R6" t="n">
        <v>16.2</v>
      </c>
      <c r="S6" t="n">
        <v>17</v>
      </c>
      <c r="T6" t="n">
        <v>18.1</v>
      </c>
      <c r="U6" t="n">
        <v>19.2</v>
      </c>
      <c r="V6" t="n">
        <v>23.1</v>
      </c>
      <c r="W6" t="n">
        <v>19.5</v>
      </c>
      <c r="X6" t="n">
        <v>24.4</v>
      </c>
      <c r="Y6" t="n">
        <v>24.8</v>
      </c>
      <c r="Z6" t="n">
        <v>24.4</v>
      </c>
      <c r="AA6" t="n">
        <v>27.6</v>
      </c>
      <c r="AB6" t="n">
        <v>31.1</v>
      </c>
      <c r="AC6" t="n">
        <v>36</v>
      </c>
      <c r="AD6" t="n">
        <v>37.9</v>
      </c>
      <c r="AE6" t="n">
        <v>30.2</v>
      </c>
      <c r="AF6" t="n">
        <v>43.6</v>
      </c>
    </row>
    <row r="7">
      <c r="A7" t="s">
        <v>30</v>
      </c>
      <c r="B7" t="s">
        <v>284</v>
      </c>
      <c r="C7" t="s">
        <v>198</v>
      </c>
      <c r="D7" t="s">
        <v>285</v>
      </c>
      <c r="E7" t="s">
        <v>200</v>
      </c>
      <c r="F7" t="n">
        <v>33.6</v>
      </c>
      <c r="G7" t="n">
        <v>36.7</v>
      </c>
      <c r="H7" t="n">
        <v>42</v>
      </c>
      <c r="I7" t="n">
        <v>52.8</v>
      </c>
      <c r="J7" t="n">
        <v>60.4</v>
      </c>
      <c r="K7" t="n">
        <v>62.2</v>
      </c>
      <c r="L7" t="n">
        <v>77.1</v>
      </c>
      <c r="M7" t="n">
        <v>90.5</v>
      </c>
      <c r="N7" t="n">
        <v>91.6</v>
      </c>
      <c r="O7" t="n">
        <v>96.6</v>
      </c>
      <c r="P7" t="n">
        <v>56.6</v>
      </c>
      <c r="Q7" t="n">
        <v>74.1</v>
      </c>
      <c r="R7" t="n">
        <v>65.6</v>
      </c>
      <c r="S7" t="n">
        <v>62.5</v>
      </c>
      <c r="T7" t="n">
        <v>67.4</v>
      </c>
      <c r="U7" t="n">
        <v>72.2</v>
      </c>
      <c r="V7" t="n">
        <v>87.9</v>
      </c>
      <c r="W7" t="n">
        <v>82.5</v>
      </c>
      <c r="X7" t="n">
        <v>94.4</v>
      </c>
      <c r="Y7" t="n">
        <v>81.1</v>
      </c>
      <c r="Z7" t="n">
        <v>101.2</v>
      </c>
      <c r="AA7" t="n">
        <v>103.8</v>
      </c>
      <c r="AB7" t="n">
        <v>104.9</v>
      </c>
      <c r="AC7" t="n">
        <v>120.5</v>
      </c>
      <c r="AD7" t="n">
        <v>162.6</v>
      </c>
      <c r="AE7" t="n">
        <v>203.7</v>
      </c>
      <c r="AF7" t="n">
        <v>178</v>
      </c>
    </row>
    <row r="8">
      <c r="A8" t="s">
        <v>30</v>
      </c>
      <c r="B8" t="s">
        <v>286</v>
      </c>
      <c r="C8" t="s">
        <v>198</v>
      </c>
      <c r="D8" t="s">
        <v>287</v>
      </c>
      <c r="E8" t="s">
        <v>200</v>
      </c>
      <c r="F8" t="n">
        <v>9.2</v>
      </c>
      <c r="G8" t="n">
        <v>10</v>
      </c>
      <c r="H8" t="n">
        <v>11.3</v>
      </c>
      <c r="I8" t="n">
        <v>14.2</v>
      </c>
      <c r="J8" t="n">
        <v>16.1</v>
      </c>
      <c r="K8" t="n">
        <v>16.4</v>
      </c>
      <c r="L8" t="n">
        <v>15.4</v>
      </c>
      <c r="M8" t="n">
        <v>14</v>
      </c>
      <c r="N8" t="n">
        <v>12</v>
      </c>
      <c r="O8" t="n">
        <v>12.5</v>
      </c>
      <c r="P8" t="n">
        <v>10</v>
      </c>
      <c r="Q8" t="n">
        <v>22.9</v>
      </c>
      <c r="R8" t="n">
        <v>9.5</v>
      </c>
      <c r="S8" t="n">
        <v>18.6</v>
      </c>
      <c r="T8" t="n">
        <v>19.9</v>
      </c>
      <c r="U8" t="n">
        <v>21</v>
      </c>
      <c r="V8" t="n">
        <v>25.2</v>
      </c>
      <c r="W8" t="n">
        <v>10.8</v>
      </c>
      <c r="X8" t="n">
        <v>16.5</v>
      </c>
      <c r="Y8" t="n">
        <v>12.2</v>
      </c>
      <c r="Z8" t="n">
        <v>14.3</v>
      </c>
      <c r="AA8" t="n">
        <v>16.4</v>
      </c>
      <c r="AB8" t="n">
        <v>17.4</v>
      </c>
      <c r="AC8" t="n">
        <v>19.1</v>
      </c>
      <c r="AD8" t="n">
        <v>21.9</v>
      </c>
      <c r="AE8" t="n">
        <v>144.9</v>
      </c>
      <c r="AF8" t="n">
        <v>96.9</v>
      </c>
    </row>
    <row r="9">
      <c r="A9" t="s">
        <v>30</v>
      </c>
      <c r="B9" t="s">
        <v>288</v>
      </c>
      <c r="C9" t="s">
        <v>198</v>
      </c>
      <c r="D9" t="s">
        <v>289</v>
      </c>
      <c r="E9" t="s">
        <v>200</v>
      </c>
      <c r="F9" t="n">
        <v>10.7</v>
      </c>
      <c r="G9" t="n">
        <v>11.2</v>
      </c>
      <c r="H9" t="n">
        <v>12.1</v>
      </c>
      <c r="I9" t="n">
        <v>14.9</v>
      </c>
      <c r="J9" t="n">
        <v>15.8</v>
      </c>
      <c r="K9" t="n">
        <v>15.1</v>
      </c>
      <c r="L9" t="n">
        <v>18.9</v>
      </c>
      <c r="M9" t="n">
        <v>22.1</v>
      </c>
      <c r="N9" t="n">
        <v>21.5</v>
      </c>
      <c r="O9" t="n">
        <v>22.7</v>
      </c>
      <c r="P9" t="n">
        <v>11.9</v>
      </c>
      <c r="Q9" t="n">
        <v>19.5</v>
      </c>
      <c r="R9" t="n">
        <v>18</v>
      </c>
      <c r="S9" t="n">
        <v>41.7</v>
      </c>
      <c r="T9" t="n">
        <v>42.1</v>
      </c>
      <c r="U9" t="n">
        <v>43.3</v>
      </c>
      <c r="V9" t="n">
        <v>50.2</v>
      </c>
      <c r="W9" t="n">
        <v>18.4</v>
      </c>
      <c r="X9" t="n">
        <v>38.1</v>
      </c>
      <c r="Y9" t="n">
        <v>24.4</v>
      </c>
      <c r="Z9" t="n">
        <v>28</v>
      </c>
      <c r="AA9" t="n">
        <v>30.3</v>
      </c>
      <c r="AB9" t="n">
        <v>27.6</v>
      </c>
      <c r="AC9" t="n">
        <v>31</v>
      </c>
      <c r="AD9" t="n">
        <v>46.9</v>
      </c>
      <c r="AE9" t="n">
        <v>30.7</v>
      </c>
      <c r="AF9" t="n">
        <v>66.9</v>
      </c>
    </row>
    <row r="10">
      <c r="A10" t="s">
        <v>30</v>
      </c>
      <c r="B10" t="s">
        <v>290</v>
      </c>
      <c r="C10" t="s">
        <v>198</v>
      </c>
      <c r="D10" t="s">
        <v>291</v>
      </c>
      <c r="E10" t="s">
        <v>200</v>
      </c>
      <c r="F10" t="n">
        <v>18.9</v>
      </c>
      <c r="G10" t="n">
        <v>20</v>
      </c>
      <c r="H10" t="n">
        <v>22.1</v>
      </c>
      <c r="I10" t="n">
        <v>27.1</v>
      </c>
      <c r="J10" t="n">
        <v>29.8</v>
      </c>
      <c r="K10" t="n">
        <v>29.7</v>
      </c>
      <c r="L10" t="n">
        <v>35</v>
      </c>
      <c r="M10" t="n">
        <v>38.7</v>
      </c>
      <c r="N10" t="n">
        <v>36.8</v>
      </c>
      <c r="O10" t="n">
        <v>38.7</v>
      </c>
      <c r="P10" t="n">
        <v>29</v>
      </c>
      <c r="Q10" t="n">
        <v>38.6</v>
      </c>
      <c r="R10" t="n">
        <v>31.5</v>
      </c>
      <c r="S10" t="n">
        <v>59.3</v>
      </c>
      <c r="T10" t="n">
        <v>61.2</v>
      </c>
      <c r="U10" t="n">
        <v>63.5</v>
      </c>
      <c r="V10" t="n">
        <v>74.8</v>
      </c>
      <c r="W10" t="n">
        <v>38.2</v>
      </c>
      <c r="X10" t="n">
        <v>69.7</v>
      </c>
      <c r="Y10" t="n">
        <v>47</v>
      </c>
      <c r="Z10" t="n">
        <v>48.8</v>
      </c>
      <c r="AA10" t="n">
        <v>59.9</v>
      </c>
      <c r="AB10" t="n">
        <v>63.2</v>
      </c>
      <c r="AC10" t="n">
        <v>72.3</v>
      </c>
      <c r="AD10" t="n">
        <v>88.3</v>
      </c>
      <c r="AE10" t="n">
        <v>64.9</v>
      </c>
      <c r="AF10" t="n">
        <v>127.5</v>
      </c>
    </row>
    <row r="11">
      <c r="A11" t="s">
        <v>30</v>
      </c>
      <c r="B11" t="s">
        <v>292</v>
      </c>
      <c r="C11" t="s">
        <v>198</v>
      </c>
      <c r="D11" t="s">
        <v>293</v>
      </c>
      <c r="E11" t="s">
        <v>200</v>
      </c>
      <c r="F11" t="n">
        <v>8.2</v>
      </c>
      <c r="G11" t="n">
        <v>8.8</v>
      </c>
      <c r="H11" t="n">
        <v>10</v>
      </c>
      <c r="I11" t="n">
        <v>12.2</v>
      </c>
      <c r="J11" t="n">
        <v>14</v>
      </c>
      <c r="K11" t="n">
        <v>14.6</v>
      </c>
      <c r="L11" t="n">
        <v>16.1</v>
      </c>
      <c r="M11" t="n">
        <v>16.6</v>
      </c>
      <c r="N11" t="n">
        <v>15.3</v>
      </c>
      <c r="O11" t="n">
        <v>16</v>
      </c>
      <c r="P11" t="n">
        <v>17.1</v>
      </c>
      <c r="Q11" t="n">
        <v>19.1</v>
      </c>
      <c r="R11" t="n">
        <v>13.5</v>
      </c>
      <c r="S11" t="n">
        <v>17.6</v>
      </c>
      <c r="T11" t="n">
        <v>19.1</v>
      </c>
      <c r="U11" t="n">
        <v>20.2</v>
      </c>
      <c r="V11" t="n">
        <v>24.6</v>
      </c>
      <c r="W11" t="n">
        <v>19.8</v>
      </c>
      <c r="X11" t="n">
        <v>31.6</v>
      </c>
      <c r="Y11" t="n">
        <v>22.6</v>
      </c>
      <c r="Z11" t="n">
        <v>20.8</v>
      </c>
      <c r="AA11" t="n">
        <v>29.6</v>
      </c>
      <c r="AB11" t="n">
        <v>35.6</v>
      </c>
      <c r="AC11" t="n">
        <v>41.3</v>
      </c>
      <c r="AD11" t="n">
        <v>41.4</v>
      </c>
      <c r="AE11" t="n">
        <v>34.2</v>
      </c>
      <c r="AF11" t="n">
        <v>60.6</v>
      </c>
    </row>
    <row r="12">
      <c r="A12" t="s">
        <v>30</v>
      </c>
      <c r="B12" t="s">
        <v>294</v>
      </c>
      <c r="C12" t="s">
        <v>198</v>
      </c>
      <c r="D12" t="s">
        <v>295</v>
      </c>
      <c r="E12" t="s">
        <v>200</v>
      </c>
      <c r="F12" t="n">
        <v>34</v>
      </c>
      <c r="G12" t="n">
        <v>37.1</v>
      </c>
      <c r="H12" t="n">
        <v>42.9</v>
      </c>
      <c r="I12" t="n">
        <v>52.9</v>
      </c>
      <c r="J12" t="n">
        <v>61.9</v>
      </c>
      <c r="K12" t="n">
        <v>65.6</v>
      </c>
      <c r="L12" t="n">
        <v>77.9</v>
      </c>
      <c r="M12" t="n">
        <v>86.4</v>
      </c>
      <c r="N12" t="n">
        <v>84.2</v>
      </c>
      <c r="O12" t="n">
        <v>88.3</v>
      </c>
      <c r="P12" t="n">
        <v>70.2</v>
      </c>
      <c r="Q12" t="n">
        <v>80.6</v>
      </c>
      <c r="R12" t="n">
        <v>62.6</v>
      </c>
      <c r="S12" t="n">
        <v>73.6</v>
      </c>
      <c r="T12" t="n">
        <v>80.3</v>
      </c>
      <c r="U12" t="n">
        <v>85.6</v>
      </c>
      <c r="V12" t="n">
        <v>104.5</v>
      </c>
      <c r="W12" t="n">
        <v>77.8</v>
      </c>
      <c r="X12" t="n">
        <v>146.5</v>
      </c>
      <c r="Y12" t="n">
        <v>121.2</v>
      </c>
      <c r="Z12" t="n">
        <v>127.3</v>
      </c>
      <c r="AA12" t="n">
        <v>157.2</v>
      </c>
      <c r="AB12" t="n">
        <v>144.6</v>
      </c>
      <c r="AC12" t="n">
        <v>167.3</v>
      </c>
      <c r="AD12" t="n">
        <v>205.4</v>
      </c>
      <c r="AE12" t="n">
        <v>188.8</v>
      </c>
      <c r="AF12" t="n">
        <v>209.8</v>
      </c>
    </row>
    <row r="13">
      <c r="A13" t="s">
        <v>30</v>
      </c>
      <c r="B13" t="s">
        <v>296</v>
      </c>
      <c r="C13" t="s">
        <v>198</v>
      </c>
      <c r="D13" t="s">
        <v>297</v>
      </c>
      <c r="E13" t="s">
        <v>200</v>
      </c>
      <c r="F13" t="n">
        <v>53.1</v>
      </c>
      <c r="G13" t="n">
        <v>54.7</v>
      </c>
      <c r="H13" t="n">
        <v>59.7</v>
      </c>
      <c r="I13" t="n">
        <v>70.4</v>
      </c>
      <c r="J13" t="n">
        <v>78.5</v>
      </c>
      <c r="K13" t="n">
        <v>80.4</v>
      </c>
      <c r="L13" t="n">
        <v>99.3</v>
      </c>
      <c r="M13" t="n">
        <v>114.4</v>
      </c>
      <c r="N13" t="n">
        <v>114.9</v>
      </c>
      <c r="O13" t="n">
        <v>120.6</v>
      </c>
      <c r="P13" t="n">
        <v>92</v>
      </c>
      <c r="Q13" t="n">
        <v>105.3</v>
      </c>
      <c r="R13" t="n">
        <v>109</v>
      </c>
      <c r="S13" t="n">
        <v>103.3</v>
      </c>
      <c r="T13" t="n">
        <v>111.7</v>
      </c>
      <c r="U13" t="n">
        <v>118.6</v>
      </c>
      <c r="V13" t="n">
        <v>144</v>
      </c>
      <c r="W13" t="n">
        <v>120.5</v>
      </c>
      <c r="X13" t="n">
        <v>161.7</v>
      </c>
      <c r="Y13" t="n">
        <v>141.7</v>
      </c>
      <c r="Z13" t="n">
        <v>164.7</v>
      </c>
      <c r="AA13" t="n">
        <v>195.7</v>
      </c>
      <c r="AB13" t="n">
        <v>207.8</v>
      </c>
      <c r="AC13" t="n">
        <v>240.5</v>
      </c>
      <c r="AD13" t="n">
        <v>293.9</v>
      </c>
      <c r="AE13" t="n">
        <v>277.1</v>
      </c>
      <c r="AF13" t="n">
        <v>317.9</v>
      </c>
    </row>
    <row r="14">
      <c r="A14" t="s">
        <v>30</v>
      </c>
      <c r="B14" t="s">
        <v>298</v>
      </c>
      <c r="C14" t="s">
        <v>198</v>
      </c>
      <c r="D14" t="s">
        <v>299</v>
      </c>
      <c r="E14" t="s">
        <v>200</v>
      </c>
      <c r="F14" t="n">
        <v>34.9</v>
      </c>
      <c r="G14" t="n">
        <v>37.3</v>
      </c>
      <c r="H14" t="n">
        <v>42.8</v>
      </c>
      <c r="I14" t="n">
        <v>50.1</v>
      </c>
      <c r="J14" t="n">
        <v>60.3</v>
      </c>
      <c r="K14" t="n">
        <v>66.6</v>
      </c>
      <c r="L14" t="n">
        <v>81.2</v>
      </c>
      <c r="M14" t="n">
        <v>92.6</v>
      </c>
      <c r="N14" t="n">
        <v>95.7</v>
      </c>
      <c r="O14" t="n">
        <v>99.9</v>
      </c>
      <c r="P14" t="n">
        <v>77.5</v>
      </c>
      <c r="Q14" t="n">
        <v>94.3</v>
      </c>
      <c r="R14" t="n">
        <v>72.9</v>
      </c>
      <c r="S14" t="n">
        <v>76.8</v>
      </c>
      <c r="T14" t="n">
        <v>86.8</v>
      </c>
      <c r="U14" t="n">
        <v>94</v>
      </c>
      <c r="V14" t="n">
        <v>117.2</v>
      </c>
      <c r="W14" t="n">
        <v>87.9</v>
      </c>
      <c r="X14" t="n">
        <v>121.2</v>
      </c>
      <c r="Y14" t="n">
        <v>104</v>
      </c>
      <c r="Z14" t="n">
        <v>117.2</v>
      </c>
      <c r="AA14" t="n">
        <v>135.5</v>
      </c>
      <c r="AB14" t="n">
        <v>168.5</v>
      </c>
      <c r="AC14" t="n">
        <v>190</v>
      </c>
      <c r="AD14" t="n">
        <v>189.8</v>
      </c>
      <c r="AE14" t="n">
        <v>193.7</v>
      </c>
      <c r="AF14" t="n">
        <v>213.2</v>
      </c>
    </row>
    <row r="15">
      <c r="A15" t="s">
        <v>30</v>
      </c>
      <c r="B15" t="s">
        <v>300</v>
      </c>
      <c r="C15" t="s">
        <v>198</v>
      </c>
      <c r="D15" t="s">
        <v>301</v>
      </c>
      <c r="E15" t="s">
        <v>200</v>
      </c>
      <c r="F15" t="n">
        <v>51.3</v>
      </c>
      <c r="G15" t="n">
        <v>55.7</v>
      </c>
      <c r="H15" t="n">
        <v>64.6</v>
      </c>
      <c r="I15" t="n">
        <v>77.7</v>
      </c>
      <c r="J15" t="n">
        <v>93.3</v>
      </c>
      <c r="K15" t="n">
        <v>102.2</v>
      </c>
      <c r="L15" t="n">
        <v>122.6</v>
      </c>
      <c r="M15" t="n">
        <v>137.4</v>
      </c>
      <c r="N15" t="n">
        <v>137.9</v>
      </c>
      <c r="O15" t="n">
        <v>144.2</v>
      </c>
      <c r="P15" t="n">
        <v>117.2</v>
      </c>
      <c r="Q15" t="n">
        <v>132.2</v>
      </c>
      <c r="R15" t="n">
        <v>106.6</v>
      </c>
      <c r="S15" t="n">
        <v>118.2</v>
      </c>
      <c r="T15" t="n">
        <v>131.5</v>
      </c>
      <c r="U15" t="n">
        <v>141.4</v>
      </c>
      <c r="V15" t="n">
        <v>174.7</v>
      </c>
      <c r="W15" t="n">
        <v>135.2</v>
      </c>
      <c r="X15" t="n">
        <v>191.7</v>
      </c>
      <c r="Y15" t="n">
        <v>173.6</v>
      </c>
      <c r="Z15" t="n">
        <v>194.8</v>
      </c>
      <c r="AA15" t="n">
        <v>219.6</v>
      </c>
      <c r="AB15" t="n">
        <v>259.1</v>
      </c>
      <c r="AC15" t="n">
        <v>294.6</v>
      </c>
      <c r="AD15" t="n">
        <v>309.7</v>
      </c>
      <c r="AE15" t="n">
        <v>369.9</v>
      </c>
      <c r="AF15" t="n">
        <v>407.2</v>
      </c>
    </row>
    <row r="16">
      <c r="A16" t="s">
        <v>30</v>
      </c>
      <c r="B16" t="s">
        <v>302</v>
      </c>
      <c r="C16" t="s">
        <v>198</v>
      </c>
      <c r="D16" t="s">
        <v>303</v>
      </c>
      <c r="E16" t="s">
        <v>200</v>
      </c>
      <c r="F16" t="n">
        <v>16.4</v>
      </c>
      <c r="G16" t="n">
        <v>18.4</v>
      </c>
      <c r="H16" t="n">
        <v>21.8</v>
      </c>
      <c r="I16" t="n">
        <v>27.6</v>
      </c>
      <c r="J16" t="n">
        <v>33</v>
      </c>
      <c r="K16" t="n">
        <v>35.6</v>
      </c>
      <c r="L16" t="n">
        <v>41.4</v>
      </c>
      <c r="M16" t="n">
        <v>44.8</v>
      </c>
      <c r="N16" t="n">
        <v>42.2</v>
      </c>
      <c r="O16" t="n">
        <v>44.3</v>
      </c>
      <c r="P16" t="n">
        <v>39.7</v>
      </c>
      <c r="Q16" t="n">
        <v>37.9</v>
      </c>
      <c r="R16" t="n">
        <v>33.7</v>
      </c>
      <c r="S16" t="n">
        <v>41.4</v>
      </c>
      <c r="T16" t="n">
        <v>44.7</v>
      </c>
      <c r="U16" t="n">
        <v>47.4</v>
      </c>
      <c r="V16" t="n">
        <v>57.5</v>
      </c>
      <c r="W16" t="n">
        <v>47.3</v>
      </c>
      <c r="X16" t="n">
        <v>70.5</v>
      </c>
      <c r="Y16" t="n">
        <v>69.6</v>
      </c>
      <c r="Z16" t="n">
        <v>77.6</v>
      </c>
      <c r="AA16" t="n">
        <v>84.1</v>
      </c>
      <c r="AB16" t="n">
        <v>90.6</v>
      </c>
      <c r="AC16" t="n">
        <v>104.6</v>
      </c>
      <c r="AD16" t="n">
        <v>119.9</v>
      </c>
      <c r="AE16" t="n">
        <v>176.2</v>
      </c>
      <c r="AF16" t="n">
        <v>194</v>
      </c>
    </row>
    <row r="17">
      <c r="A17" t="s">
        <v>30</v>
      </c>
      <c r="B17" t="s">
        <v>304</v>
      </c>
      <c r="C17" t="s">
        <v>198</v>
      </c>
      <c r="D17" t="s">
        <v>305</v>
      </c>
      <c r="E17" t="s">
        <v>200</v>
      </c>
      <c r="F17" t="n">
        <v>48.8</v>
      </c>
      <c r="G17" t="n">
        <v>53.1</v>
      </c>
      <c r="H17" t="n">
        <v>61.3</v>
      </c>
      <c r="I17" t="n">
        <v>74.4</v>
      </c>
      <c r="J17" t="n">
        <v>88</v>
      </c>
      <c r="K17" t="n">
        <v>94.8</v>
      </c>
      <c r="L17" t="n">
        <v>113.1</v>
      </c>
      <c r="M17" t="n">
        <v>125.5</v>
      </c>
      <c r="N17" t="n">
        <v>123.2</v>
      </c>
      <c r="O17" t="n">
        <v>128.9</v>
      </c>
      <c r="P17" t="n">
        <v>105.1</v>
      </c>
      <c r="Q17" t="n">
        <v>125.9</v>
      </c>
      <c r="R17" t="n">
        <v>116.4</v>
      </c>
      <c r="S17" t="n">
        <v>111.7</v>
      </c>
      <c r="T17" t="n">
        <v>123</v>
      </c>
      <c r="U17" t="n">
        <v>131.7</v>
      </c>
      <c r="V17" t="n">
        <v>161.7</v>
      </c>
      <c r="W17" t="n">
        <v>151.5</v>
      </c>
      <c r="X17" t="n">
        <v>194.5</v>
      </c>
      <c r="Y17" t="n">
        <v>214.6</v>
      </c>
      <c r="Z17" t="n">
        <v>202.5</v>
      </c>
      <c r="AA17" t="n">
        <v>258.3</v>
      </c>
      <c r="AB17" t="n">
        <v>251.1</v>
      </c>
      <c r="AC17" t="n">
        <v>289.8</v>
      </c>
      <c r="AD17" t="n">
        <v>307.5</v>
      </c>
      <c r="AE17" t="n">
        <v>285.1</v>
      </c>
      <c r="AF17" t="n">
        <v>345.3</v>
      </c>
    </row>
    <row r="18">
      <c r="A18" t="s">
        <v>30</v>
      </c>
      <c r="B18" t="s">
        <v>306</v>
      </c>
      <c r="C18" t="s">
        <v>198</v>
      </c>
      <c r="D18" t="s">
        <v>307</v>
      </c>
      <c r="E18" t="s">
        <v>200</v>
      </c>
      <c r="F18" t="n">
        <v>23.7</v>
      </c>
      <c r="G18" t="n">
        <v>26.2</v>
      </c>
      <c r="H18" t="n">
        <v>30.9</v>
      </c>
      <c r="I18" t="n">
        <v>37.6</v>
      </c>
      <c r="J18" t="n">
        <v>46.1</v>
      </c>
      <c r="K18" t="n">
        <v>51.3</v>
      </c>
      <c r="L18" t="n">
        <v>62.1</v>
      </c>
      <c r="M18" t="n">
        <v>69.9</v>
      </c>
      <c r="N18" t="n">
        <v>70.2</v>
      </c>
      <c r="O18" t="n">
        <v>73.4</v>
      </c>
      <c r="P18" t="n">
        <v>68.9</v>
      </c>
      <c r="Q18" t="n">
        <v>57.8</v>
      </c>
      <c r="R18" t="n">
        <v>55.2</v>
      </c>
      <c r="S18" t="n">
        <v>65.9</v>
      </c>
      <c r="T18" t="n">
        <v>72.6</v>
      </c>
      <c r="U18" t="n">
        <v>77.7</v>
      </c>
      <c r="V18" t="n">
        <v>95.5</v>
      </c>
      <c r="W18" t="n">
        <v>80</v>
      </c>
      <c r="X18" t="n">
        <v>94.2</v>
      </c>
      <c r="Y18" t="n">
        <v>105.4</v>
      </c>
      <c r="Z18" t="n">
        <v>129.3</v>
      </c>
      <c r="AA18" t="n">
        <v>153.5</v>
      </c>
      <c r="AB18" t="n">
        <v>165</v>
      </c>
      <c r="AC18" t="n">
        <v>189.9</v>
      </c>
      <c r="AD18" t="n">
        <v>358.3</v>
      </c>
      <c r="AE18" t="n">
        <v>223.4</v>
      </c>
      <c r="AF18" t="n">
        <v>243.3</v>
      </c>
    </row>
    <row r="19">
      <c r="A19" t="s">
        <v>30</v>
      </c>
      <c r="B19" t="s">
        <v>308</v>
      </c>
      <c r="C19" t="s">
        <v>198</v>
      </c>
      <c r="D19" t="s">
        <v>309</v>
      </c>
      <c r="E19" t="s">
        <v>200</v>
      </c>
      <c r="F19" t="n">
        <v>30.1</v>
      </c>
      <c r="G19" t="n">
        <v>32.2</v>
      </c>
      <c r="H19" t="n">
        <v>36.5</v>
      </c>
      <c r="I19" t="n">
        <v>43.7</v>
      </c>
      <c r="J19" t="n">
        <v>50.8</v>
      </c>
      <c r="K19" t="n">
        <v>53.8</v>
      </c>
      <c r="L19" t="n">
        <v>63.4</v>
      </c>
      <c r="M19" t="n">
        <v>69.5</v>
      </c>
      <c r="N19" t="n">
        <v>67.6</v>
      </c>
      <c r="O19" t="n">
        <v>70.7</v>
      </c>
      <c r="P19" t="n">
        <v>56.5</v>
      </c>
      <c r="Q19" t="n">
        <v>68.5</v>
      </c>
      <c r="R19" t="n">
        <v>63</v>
      </c>
      <c r="S19" t="n">
        <v>61.1</v>
      </c>
      <c r="T19" t="n">
        <v>67.4</v>
      </c>
      <c r="U19" t="n">
        <v>72.2</v>
      </c>
      <c r="V19" t="n">
        <v>88.8</v>
      </c>
      <c r="W19" t="n">
        <v>79.4</v>
      </c>
      <c r="X19" t="n">
        <v>101.8</v>
      </c>
      <c r="Y19" t="n">
        <v>99.1</v>
      </c>
      <c r="Z19" t="n">
        <v>102.2</v>
      </c>
      <c r="AA19" t="n">
        <v>119.4</v>
      </c>
      <c r="AB19" t="n">
        <v>195.3</v>
      </c>
      <c r="AC19" t="n">
        <v>170.3</v>
      </c>
      <c r="AD19" t="n">
        <v>215.4</v>
      </c>
      <c r="AE19" t="n">
        <v>210.9</v>
      </c>
      <c r="AF19" t="n">
        <v>401.6</v>
      </c>
    </row>
    <row r="20">
      <c r="A20" t="s">
        <v>30</v>
      </c>
      <c r="B20" t="s">
        <v>310</v>
      </c>
      <c r="C20" t="s">
        <v>198</v>
      </c>
      <c r="D20" t="s">
        <v>311</v>
      </c>
      <c r="E20" t="s">
        <v>200</v>
      </c>
      <c r="F20" t="n">
        <v>29</v>
      </c>
      <c r="G20" t="n">
        <v>31.4</v>
      </c>
      <c r="H20" t="n">
        <v>36.1</v>
      </c>
      <c r="I20" t="n">
        <v>46</v>
      </c>
      <c r="J20" t="n">
        <v>55.2</v>
      </c>
      <c r="K20" t="n">
        <v>62.5</v>
      </c>
      <c r="L20" t="n">
        <v>72.8</v>
      </c>
      <c r="M20" t="n">
        <v>81.4</v>
      </c>
      <c r="N20" t="n">
        <v>79.5</v>
      </c>
      <c r="O20" t="n">
        <v>83.7</v>
      </c>
      <c r="P20" t="n">
        <v>72.4</v>
      </c>
      <c r="Q20" t="n">
        <v>82.2</v>
      </c>
      <c r="R20" t="n">
        <v>78.3</v>
      </c>
      <c r="S20" t="n">
        <v>76</v>
      </c>
      <c r="T20" t="n">
        <v>77.2</v>
      </c>
      <c r="U20" t="n">
        <v>80.8</v>
      </c>
      <c r="V20" t="n">
        <v>131.6</v>
      </c>
      <c r="W20" t="n">
        <v>110.2</v>
      </c>
      <c r="X20" t="n">
        <v>240.9</v>
      </c>
      <c r="Y20" t="n">
        <v>157.6</v>
      </c>
      <c r="Z20" t="n">
        <v>168.7</v>
      </c>
      <c r="AA20" t="n">
        <v>220.6</v>
      </c>
      <c r="AB20" t="n">
        <v>234</v>
      </c>
      <c r="AC20" t="n">
        <v>257.3</v>
      </c>
      <c r="AD20" t="n">
        <v>305.6</v>
      </c>
      <c r="AE20" t="n">
        <v>358.3</v>
      </c>
      <c r="AF20" t="n">
        <v>372.9</v>
      </c>
    </row>
    <row r="21">
      <c r="A21" t="s">
        <v>30</v>
      </c>
      <c r="B21" t="s">
        <v>312</v>
      </c>
      <c r="C21" t="s">
        <v>198</v>
      </c>
      <c r="D21" t="s">
        <v>313</v>
      </c>
      <c r="E21" t="s">
        <v>200</v>
      </c>
      <c r="F21" t="n">
        <v>33.1</v>
      </c>
      <c r="G21" t="n">
        <v>35.8</v>
      </c>
      <c r="H21" t="n">
        <v>41.1</v>
      </c>
      <c r="I21" t="n">
        <v>52.6</v>
      </c>
      <c r="J21" t="n">
        <v>62.9</v>
      </c>
      <c r="K21" t="n">
        <v>71</v>
      </c>
      <c r="L21" t="n">
        <v>82.7</v>
      </c>
      <c r="M21" t="n">
        <v>92.7</v>
      </c>
      <c r="N21" t="n">
        <v>90.3</v>
      </c>
      <c r="O21" t="n">
        <v>95.2</v>
      </c>
      <c r="P21" t="n">
        <v>82.9</v>
      </c>
      <c r="Q21" t="n">
        <v>94.2</v>
      </c>
      <c r="R21" t="n">
        <v>90.6</v>
      </c>
      <c r="S21" t="n">
        <v>88.4</v>
      </c>
      <c r="T21" t="n">
        <v>88.2</v>
      </c>
      <c r="U21" t="n">
        <v>95.3</v>
      </c>
      <c r="V21" t="n">
        <v>145.9</v>
      </c>
      <c r="W21" t="n">
        <v>125.3</v>
      </c>
      <c r="X21" t="n">
        <v>253.9</v>
      </c>
      <c r="Y21" t="n">
        <v>176.2</v>
      </c>
      <c r="Z21" t="n">
        <v>184.2</v>
      </c>
      <c r="AA21" t="n">
        <v>240.3</v>
      </c>
      <c r="AB21" t="n">
        <v>256</v>
      </c>
      <c r="AC21" t="n">
        <v>281</v>
      </c>
      <c r="AD21" t="n">
        <v>335.8</v>
      </c>
      <c r="AE21" t="n">
        <v>381.9</v>
      </c>
      <c r="AF21" t="n">
        <v>400.2</v>
      </c>
    </row>
    <row r="22">
      <c r="A22" t="s">
        <v>30</v>
      </c>
      <c r="B22" t="s">
        <v>314</v>
      </c>
      <c r="C22" t="s">
        <v>198</v>
      </c>
      <c r="D22" t="s">
        <v>315</v>
      </c>
      <c r="E22" t="s">
        <v>200</v>
      </c>
      <c r="F22" t="n">
        <v>4.1</v>
      </c>
      <c r="G22" t="n">
        <v>4.4</v>
      </c>
      <c r="H22" t="n">
        <v>5</v>
      </c>
      <c r="I22" t="n">
        <v>6.6</v>
      </c>
      <c r="J22" t="n">
        <v>7.7</v>
      </c>
      <c r="K22" t="n">
        <v>8.5</v>
      </c>
      <c r="L22" t="n">
        <v>9.9</v>
      </c>
      <c r="M22" t="n">
        <v>11.3</v>
      </c>
      <c r="N22" t="n">
        <v>10.8</v>
      </c>
      <c r="O22" t="n">
        <v>11.5</v>
      </c>
      <c r="P22" t="n">
        <v>10.5</v>
      </c>
      <c r="Q22" t="n">
        <v>12</v>
      </c>
      <c r="R22" t="n">
        <v>12.3</v>
      </c>
      <c r="S22" t="n">
        <v>12.4</v>
      </c>
      <c r="T22" t="n">
        <v>11</v>
      </c>
      <c r="U22" t="n">
        <v>14.5</v>
      </c>
      <c r="V22" t="n">
        <v>14.3</v>
      </c>
      <c r="W22" t="n">
        <v>15.1</v>
      </c>
      <c r="X22" t="n">
        <v>13</v>
      </c>
      <c r="Y22" t="n">
        <v>18.6</v>
      </c>
      <c r="Z22" t="n">
        <v>15.5</v>
      </c>
      <c r="AA22" t="n">
        <v>19.7</v>
      </c>
      <c r="AB22" t="n">
        <v>22</v>
      </c>
      <c r="AC22" t="n">
        <v>23.7</v>
      </c>
      <c r="AD22" t="n">
        <v>30.2</v>
      </c>
      <c r="AE22" t="n">
        <v>23.6</v>
      </c>
      <c r="AF22" t="n">
        <v>27.3</v>
      </c>
    </row>
    <row r="23">
      <c r="A23" t="s">
        <v>30</v>
      </c>
      <c r="B23" t="s">
        <v>316</v>
      </c>
      <c r="C23" t="s">
        <v>198</v>
      </c>
      <c r="D23" t="s">
        <v>317</v>
      </c>
      <c r="E23" t="s">
        <v>200</v>
      </c>
      <c r="F23" t="n">
        <v>56.1</v>
      </c>
      <c r="G23" t="n">
        <v>60.9</v>
      </c>
      <c r="H23" t="n">
        <v>71.4</v>
      </c>
      <c r="I23" t="n">
        <v>85.4</v>
      </c>
      <c r="J23" t="n">
        <v>106.4</v>
      </c>
      <c r="K23" t="n">
        <v>122.8</v>
      </c>
      <c r="L23" t="n">
        <v>143</v>
      </c>
      <c r="M23" t="n">
        <v>156.3</v>
      </c>
      <c r="N23" t="n">
        <v>155.7</v>
      </c>
      <c r="O23" t="n">
        <v>162.4</v>
      </c>
      <c r="P23" t="n">
        <v>131.2</v>
      </c>
      <c r="Q23" t="n">
        <v>146.4</v>
      </c>
      <c r="R23" t="n">
        <v>125.3</v>
      </c>
      <c r="S23" t="n">
        <v>113.8</v>
      </c>
      <c r="T23" t="n">
        <v>125</v>
      </c>
      <c r="U23" t="n">
        <v>133.7</v>
      </c>
      <c r="V23" t="n">
        <v>171.4</v>
      </c>
      <c r="W23" t="n">
        <v>151.5</v>
      </c>
      <c r="X23" t="n">
        <v>211.4</v>
      </c>
      <c r="Y23" t="n">
        <v>181.7</v>
      </c>
      <c r="Z23" t="n">
        <v>210.8</v>
      </c>
      <c r="AA23" t="n">
        <v>266.1</v>
      </c>
      <c r="AB23" t="n">
        <v>274</v>
      </c>
      <c r="AC23" t="n">
        <v>299.5</v>
      </c>
      <c r="AD23" t="n">
        <v>344.6</v>
      </c>
      <c r="AE23" t="n">
        <v>364.7</v>
      </c>
      <c r="AF23" t="n">
        <v>392.4</v>
      </c>
    </row>
    <row r="24">
      <c r="A24" t="s">
        <v>30</v>
      </c>
      <c r="B24" t="s">
        <v>318</v>
      </c>
      <c r="C24" t="s">
        <v>198</v>
      </c>
      <c r="D24" t="s">
        <v>319</v>
      </c>
      <c r="E24" t="s">
        <v>200</v>
      </c>
      <c r="F24" t="n">
        <v>212.6</v>
      </c>
      <c r="G24" t="n">
        <v>230.7</v>
      </c>
      <c r="H24" t="n">
        <v>268.6</v>
      </c>
      <c r="I24" t="n">
        <v>328.7</v>
      </c>
      <c r="J24" t="n">
        <v>404.1</v>
      </c>
      <c r="K24" t="n">
        <v>463.3</v>
      </c>
      <c r="L24" t="n">
        <v>539.4</v>
      </c>
      <c r="M24" t="n">
        <v>594.4</v>
      </c>
      <c r="N24" t="n">
        <v>587.9</v>
      </c>
      <c r="O24" t="n">
        <v>615.3</v>
      </c>
      <c r="P24" t="n">
        <v>567.8</v>
      </c>
      <c r="Q24" t="n">
        <v>600.4</v>
      </c>
      <c r="R24" t="n">
        <v>628.4</v>
      </c>
      <c r="S24" t="n">
        <v>717.7</v>
      </c>
      <c r="T24" t="n">
        <v>690.2</v>
      </c>
      <c r="U24" t="n">
        <v>707.6</v>
      </c>
      <c r="V24" t="n">
        <v>901.2</v>
      </c>
      <c r="W24" t="n">
        <v>843.3</v>
      </c>
      <c r="X24" t="n">
        <v>884.6</v>
      </c>
      <c r="Y24" t="n">
        <v>947.1</v>
      </c>
      <c r="Z24" t="n">
        <v>1061.7</v>
      </c>
      <c r="AA24" t="n">
        <v>1081.8</v>
      </c>
      <c r="AB24" t="n">
        <v>1082.4</v>
      </c>
      <c r="AC24" t="n">
        <v>1280.7</v>
      </c>
      <c r="AD24" t="n">
        <v>1473.7</v>
      </c>
      <c r="AE24" t="n">
        <v>1579.6</v>
      </c>
      <c r="AF24" t="n">
        <v>1754.4</v>
      </c>
    </row>
    <row r="25">
      <c r="A25" t="s">
        <v>30</v>
      </c>
      <c r="B25" t="s">
        <v>320</v>
      </c>
      <c r="C25" t="s">
        <v>198</v>
      </c>
      <c r="D25" t="s">
        <v>321</v>
      </c>
      <c r="E25" t="s">
        <v>200</v>
      </c>
      <c r="F25" t="n">
        <v>16.1</v>
      </c>
      <c r="G25" t="n">
        <v>18</v>
      </c>
      <c r="H25" t="n">
        <v>21.1</v>
      </c>
      <c r="I25" t="n">
        <v>27.2</v>
      </c>
      <c r="J25" t="n">
        <v>31.8</v>
      </c>
      <c r="K25" t="n">
        <v>33.3</v>
      </c>
      <c r="L25" t="n">
        <v>40.3</v>
      </c>
      <c r="M25" t="n">
        <v>45.4</v>
      </c>
      <c r="N25" t="n">
        <v>43.5</v>
      </c>
      <c r="O25" t="n">
        <v>45.9</v>
      </c>
      <c r="P25" t="n">
        <v>33.2</v>
      </c>
      <c r="Q25" t="n">
        <v>34.2</v>
      </c>
      <c r="R25" t="n">
        <v>36.9</v>
      </c>
      <c r="S25" t="n">
        <v>52.9</v>
      </c>
      <c r="T25" t="n">
        <v>53.3</v>
      </c>
      <c r="U25" t="n">
        <v>55</v>
      </c>
      <c r="V25" t="n">
        <v>67.2</v>
      </c>
      <c r="W25" t="n">
        <v>41</v>
      </c>
      <c r="X25" t="n">
        <v>48.3</v>
      </c>
      <c r="Y25" t="n">
        <v>46.5</v>
      </c>
      <c r="Z25" t="n">
        <v>61.2</v>
      </c>
      <c r="AA25" t="n">
        <v>53.6</v>
      </c>
      <c r="AB25" t="n">
        <v>54.3</v>
      </c>
      <c r="AC25" t="n">
        <v>64.5</v>
      </c>
      <c r="AD25" t="n">
        <v>79.3</v>
      </c>
      <c r="AE25" t="n">
        <v>83.8</v>
      </c>
      <c r="AF25" t="n">
        <v>113.1</v>
      </c>
    </row>
    <row r="26">
      <c r="A26" t="s">
        <v>30</v>
      </c>
      <c r="B26" t="s">
        <v>322</v>
      </c>
      <c r="C26" t="s">
        <v>198</v>
      </c>
      <c r="D26" t="s">
        <v>323</v>
      </c>
      <c r="E26" t="s">
        <v>200</v>
      </c>
      <c r="F26" t="n">
        <v>134.4</v>
      </c>
      <c r="G26" t="n">
        <v>144.5</v>
      </c>
      <c r="H26" t="n">
        <v>164.8</v>
      </c>
      <c r="I26" t="n">
        <v>199.2</v>
      </c>
      <c r="J26" t="n">
        <v>231.6</v>
      </c>
      <c r="K26" t="n">
        <v>245.4</v>
      </c>
      <c r="L26" t="n">
        <v>290.6</v>
      </c>
      <c r="M26" t="n">
        <v>319.6</v>
      </c>
      <c r="N26" t="n">
        <v>310.2</v>
      </c>
      <c r="O26" t="n">
        <v>324.8</v>
      </c>
      <c r="P26" t="n">
        <v>299.3</v>
      </c>
      <c r="Q26" t="n">
        <v>353</v>
      </c>
      <c r="R26" t="n">
        <v>386.9</v>
      </c>
      <c r="S26" t="n">
        <v>428.2</v>
      </c>
      <c r="T26" t="n">
        <v>434.7</v>
      </c>
      <c r="U26" t="n">
        <v>450.5</v>
      </c>
      <c r="V26" t="n">
        <v>563.9</v>
      </c>
      <c r="W26" t="n">
        <v>482.1</v>
      </c>
      <c r="X26" t="n">
        <v>492.7</v>
      </c>
      <c r="Y26" t="n">
        <v>533.3</v>
      </c>
      <c r="Z26" t="n">
        <v>574.5</v>
      </c>
      <c r="AA26" t="n">
        <v>567.9</v>
      </c>
      <c r="AB26" t="n">
        <v>600.5</v>
      </c>
      <c r="AC26" t="n">
        <v>737.9</v>
      </c>
      <c r="AD26" t="n">
        <v>867.1</v>
      </c>
      <c r="AE26" t="n">
        <v>893.2</v>
      </c>
      <c r="AF26" t="n">
        <v>1098.3</v>
      </c>
    </row>
    <row r="27">
      <c r="A27" t="s">
        <v>30</v>
      </c>
      <c r="B27" t="s">
        <v>324</v>
      </c>
      <c r="C27" t="s">
        <v>198</v>
      </c>
      <c r="D27" t="s">
        <v>325</v>
      </c>
      <c r="E27" t="s">
        <v>200</v>
      </c>
      <c r="F27" t="n">
        <v>87.3</v>
      </c>
      <c r="G27" t="n">
        <v>93.9</v>
      </c>
      <c r="H27" t="n">
        <v>108.1</v>
      </c>
      <c r="I27" t="n">
        <v>128.2</v>
      </c>
      <c r="J27" t="n">
        <v>153.2</v>
      </c>
      <c r="K27" t="n">
        <v>167.6</v>
      </c>
      <c r="L27" t="n">
        <v>193.3</v>
      </c>
      <c r="M27" t="n">
        <v>206.8</v>
      </c>
      <c r="N27" t="n">
        <v>200.7</v>
      </c>
      <c r="O27" t="n">
        <v>209.2</v>
      </c>
      <c r="P27" t="n">
        <v>202</v>
      </c>
      <c r="Q27" t="n">
        <v>197.8</v>
      </c>
      <c r="R27" t="n">
        <v>196.4</v>
      </c>
      <c r="S27" t="n">
        <v>249.5</v>
      </c>
      <c r="T27" t="n">
        <v>255.9</v>
      </c>
      <c r="U27" t="n">
        <v>267.2</v>
      </c>
      <c r="V27" t="n">
        <v>346.2</v>
      </c>
      <c r="W27" t="n">
        <v>320.2</v>
      </c>
      <c r="X27" t="n">
        <v>326.2</v>
      </c>
      <c r="Y27" t="n">
        <v>353.9</v>
      </c>
      <c r="Z27" t="n">
        <v>378.7</v>
      </c>
      <c r="AA27" t="n">
        <v>374.1</v>
      </c>
      <c r="AB27" t="n">
        <v>373.5</v>
      </c>
      <c r="AC27" t="n">
        <v>445.1</v>
      </c>
      <c r="AD27" t="n">
        <v>570.4</v>
      </c>
      <c r="AE27" t="n">
        <v>614.2</v>
      </c>
      <c r="AF27" t="n">
        <v>644.8</v>
      </c>
    </row>
    <row r="28">
      <c r="A28" t="s">
        <v>30</v>
      </c>
      <c r="B28" t="s">
        <v>326</v>
      </c>
      <c r="C28" t="s">
        <v>198</v>
      </c>
      <c r="D28" t="s">
        <v>327</v>
      </c>
      <c r="E28" t="s">
        <v>200</v>
      </c>
      <c r="F28" t="n">
        <v>69</v>
      </c>
      <c r="G28" t="n">
        <v>74.6</v>
      </c>
      <c r="H28" t="n">
        <v>85.3</v>
      </c>
      <c r="I28" t="n">
        <v>110.8</v>
      </c>
      <c r="J28" t="n">
        <v>132.3</v>
      </c>
      <c r="K28" t="n">
        <v>148.2</v>
      </c>
      <c r="L28" t="n">
        <v>172.5</v>
      </c>
      <c r="M28" t="n">
        <v>195.9</v>
      </c>
      <c r="N28" t="n">
        <v>188.8</v>
      </c>
      <c r="O28" t="n">
        <v>201</v>
      </c>
      <c r="P28" t="n">
        <v>223</v>
      </c>
      <c r="Q28" t="n">
        <v>216.3</v>
      </c>
      <c r="R28" t="n">
        <v>226.6</v>
      </c>
      <c r="S28" t="n">
        <v>258.2</v>
      </c>
      <c r="T28" t="n">
        <v>200.6</v>
      </c>
      <c r="U28" t="n">
        <v>284.4</v>
      </c>
      <c r="V28" t="n">
        <v>296.6</v>
      </c>
      <c r="W28" t="n">
        <v>303.4</v>
      </c>
      <c r="X28" t="n">
        <v>296.2</v>
      </c>
      <c r="Y28" t="n">
        <v>257.7</v>
      </c>
      <c r="Z28" t="n">
        <v>369</v>
      </c>
      <c r="AA28" t="n">
        <v>468.1</v>
      </c>
      <c r="AB28" t="n">
        <v>445.8</v>
      </c>
      <c r="AC28" t="n">
        <v>545.9</v>
      </c>
      <c r="AD28" t="n">
        <v>594</v>
      </c>
      <c r="AE28" t="n">
        <v>648.7</v>
      </c>
      <c r="AF28" t="n">
        <v>615.2</v>
      </c>
    </row>
    <row r="29">
      <c r="A29" t="s">
        <v>30</v>
      </c>
      <c r="B29" t="s">
        <v>328</v>
      </c>
      <c r="C29" t="s">
        <v>198</v>
      </c>
      <c r="D29" t="s">
        <v>329</v>
      </c>
      <c r="E29" t="s">
        <v>200</v>
      </c>
      <c r="F29" t="n">
        <v>8.4</v>
      </c>
      <c r="G29" t="n">
        <v>9.3</v>
      </c>
      <c r="H29" t="n">
        <v>10.9</v>
      </c>
      <c r="I29" t="n">
        <v>14</v>
      </c>
      <c r="J29" t="n">
        <v>17</v>
      </c>
      <c r="K29" t="n">
        <v>18</v>
      </c>
      <c r="L29" t="n">
        <v>23.5</v>
      </c>
      <c r="M29" t="n">
        <v>32.3</v>
      </c>
      <c r="N29" t="n">
        <v>34.1</v>
      </c>
      <c r="O29" t="n">
        <v>35.8</v>
      </c>
      <c r="P29" t="n">
        <v>42.4</v>
      </c>
      <c r="Q29" t="n">
        <v>30.5</v>
      </c>
      <c r="R29" t="n">
        <v>46</v>
      </c>
      <c r="S29" t="n">
        <v>57.9</v>
      </c>
      <c r="T29" t="n">
        <v>59</v>
      </c>
      <c r="U29" t="n">
        <v>53.7</v>
      </c>
      <c r="V29" t="n">
        <v>61.9</v>
      </c>
      <c r="W29" t="n">
        <v>69.9</v>
      </c>
      <c r="X29" t="n">
        <v>61.6</v>
      </c>
      <c r="Y29" t="n">
        <v>54.4</v>
      </c>
      <c r="Z29" t="n">
        <v>58.9</v>
      </c>
      <c r="AA29" t="n">
        <v>105.3</v>
      </c>
      <c r="AB29" t="n">
        <v>83.6</v>
      </c>
      <c r="AC29" t="n">
        <v>87.9</v>
      </c>
      <c r="AD29" t="n">
        <v>113.4</v>
      </c>
      <c r="AE29" t="n">
        <v>126.5</v>
      </c>
      <c r="AF29" t="n">
        <v>192.3</v>
      </c>
    </row>
    <row r="30">
      <c r="A30" t="s">
        <v>30</v>
      </c>
      <c r="B30" t="s">
        <v>330</v>
      </c>
      <c r="C30" t="s">
        <v>198</v>
      </c>
      <c r="D30" t="s">
        <v>331</v>
      </c>
      <c r="E30" t="s">
        <v>200</v>
      </c>
      <c r="F30" t="n">
        <v>0.7</v>
      </c>
      <c r="G30" t="n">
        <v>0.3</v>
      </c>
      <c r="H30" t="n">
        <v>0.1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1.6</v>
      </c>
      <c r="T30" t="n">
        <v>1.6</v>
      </c>
      <c r="U30" t="n">
        <v>1.6</v>
      </c>
      <c r="V30" t="n">
        <v>1.8</v>
      </c>
      <c r="W30" t="n">
        <v>0.3</v>
      </c>
      <c r="X30" t="n">
        <v>0.3</v>
      </c>
      <c r="Y30" t="n">
        <v>0</v>
      </c>
      <c r="Z30" t="n">
        <v>0.2</v>
      </c>
      <c r="AA30" t="n">
        <v>0.3</v>
      </c>
      <c r="AB30" t="n">
        <v>0</v>
      </c>
      <c r="AC30" t="n">
        <v>0</v>
      </c>
      <c r="AD30" t="n">
        <v>0.2</v>
      </c>
      <c r="AE30" t="n">
        <v>0.4</v>
      </c>
      <c r="AF30" t="n">
        <v>2</v>
      </c>
    </row>
    <row r="31">
      <c r="A31" t="s">
        <v>30</v>
      </c>
      <c r="B31" t="s">
        <v>332</v>
      </c>
      <c r="C31" t="s">
        <v>198</v>
      </c>
      <c r="D31" t="s">
        <v>333</v>
      </c>
      <c r="E31" t="s">
        <v>200</v>
      </c>
      <c r="F31" t="n">
        <v>7.2</v>
      </c>
      <c r="G31" t="n">
        <v>9.7</v>
      </c>
      <c r="H31" t="n">
        <v>14.3</v>
      </c>
      <c r="I31" t="n">
        <v>24.3</v>
      </c>
      <c r="J31" t="n">
        <v>37.4</v>
      </c>
      <c r="K31" t="n">
        <v>51.6</v>
      </c>
      <c r="L31" t="n">
        <v>21.9</v>
      </c>
      <c r="M31" t="n">
        <v>14.2</v>
      </c>
      <c r="N31" t="n">
        <v>12</v>
      </c>
      <c r="O31" t="n">
        <v>12.5</v>
      </c>
      <c r="P31" t="n">
        <v>11.5</v>
      </c>
      <c r="Q31" t="n">
        <v>12.3</v>
      </c>
      <c r="R31" t="n">
        <v>19.8</v>
      </c>
      <c r="S31" t="n">
        <v>17.2</v>
      </c>
      <c r="T31" t="n">
        <v>17.5</v>
      </c>
      <c r="U31" t="n">
        <v>18.5</v>
      </c>
      <c r="V31" t="n">
        <v>23.9</v>
      </c>
      <c r="W31" t="n">
        <v>19.2</v>
      </c>
      <c r="X31" t="n">
        <v>19.7</v>
      </c>
      <c r="Y31" t="n">
        <v>25.7</v>
      </c>
      <c r="Z31" t="n">
        <v>30</v>
      </c>
      <c r="AA31" t="n">
        <v>20.6</v>
      </c>
      <c r="AB31" t="n">
        <v>25.9</v>
      </c>
      <c r="AC31" t="n">
        <v>24.3</v>
      </c>
      <c r="AD31" t="n">
        <v>33</v>
      </c>
      <c r="AE31" t="n">
        <v>31.1</v>
      </c>
      <c r="AF31" t="n">
        <v>30.5</v>
      </c>
    </row>
    <row r="32">
      <c r="A32" t="s">
        <v>30</v>
      </c>
      <c r="B32" t="s">
        <v>334</v>
      </c>
      <c r="C32" t="s">
        <v>198</v>
      </c>
      <c r="D32" t="s">
        <v>335</v>
      </c>
      <c r="E32" t="s">
        <v>200</v>
      </c>
      <c r="F32" t="n">
        <v>29.9</v>
      </c>
      <c r="G32" t="n">
        <v>31.2</v>
      </c>
      <c r="H32" t="n">
        <v>34.3</v>
      </c>
      <c r="I32" t="n">
        <v>41.1</v>
      </c>
      <c r="J32" t="n">
        <v>45.4</v>
      </c>
      <c r="K32" t="n">
        <v>45.6</v>
      </c>
      <c r="L32" t="n">
        <v>57</v>
      </c>
      <c r="M32" t="n">
        <v>66.6</v>
      </c>
      <c r="N32" t="n">
        <v>66.9</v>
      </c>
      <c r="O32" t="n">
        <v>70.4</v>
      </c>
      <c r="P32" t="n">
        <v>128.2</v>
      </c>
      <c r="Q32" t="n">
        <v>104.9</v>
      </c>
      <c r="R32" t="n">
        <v>145.2</v>
      </c>
      <c r="S32" t="n">
        <v>170</v>
      </c>
      <c r="T32" t="n">
        <v>134.7</v>
      </c>
      <c r="U32" t="n">
        <v>165.9</v>
      </c>
      <c r="V32" t="n">
        <v>162.3</v>
      </c>
      <c r="W32" t="n">
        <v>188.5</v>
      </c>
      <c r="X32" t="n">
        <v>163.2</v>
      </c>
      <c r="Y32" t="n">
        <v>135.7</v>
      </c>
      <c r="Z32" t="n">
        <v>221.5</v>
      </c>
      <c r="AA32" t="n">
        <v>242.3</v>
      </c>
      <c r="AB32" t="n">
        <v>243.6</v>
      </c>
      <c r="AC32" t="n">
        <v>307.8</v>
      </c>
      <c r="AD32" t="n">
        <v>385.3</v>
      </c>
      <c r="AE32" t="n">
        <v>409.3</v>
      </c>
      <c r="AF32" t="n">
        <v>409.4</v>
      </c>
    </row>
    <row r="33">
      <c r="A33" t="s">
        <v>30</v>
      </c>
      <c r="B33" t="s">
        <v>336</v>
      </c>
      <c r="C33" t="s">
        <v>198</v>
      </c>
      <c r="D33" t="s">
        <v>337</v>
      </c>
      <c r="E33" t="s">
        <v>200</v>
      </c>
      <c r="F33" t="n">
        <v>2.4</v>
      </c>
      <c r="G33" t="n">
        <v>2.7</v>
      </c>
      <c r="H33" t="n">
        <v>3.2</v>
      </c>
      <c r="I33" t="n">
        <v>3.8</v>
      </c>
      <c r="J33" t="n">
        <v>4.9</v>
      </c>
      <c r="K33" t="n">
        <v>5.7</v>
      </c>
      <c r="L33" t="n">
        <v>6.7</v>
      </c>
      <c r="M33" t="n">
        <v>7.3</v>
      </c>
      <c r="N33" t="n">
        <v>7.3</v>
      </c>
      <c r="O33" t="n">
        <v>7.6</v>
      </c>
      <c r="P33" t="n">
        <v>8.5</v>
      </c>
      <c r="Q33" t="n">
        <v>19</v>
      </c>
      <c r="R33" t="n">
        <v>23.9</v>
      </c>
      <c r="S33" t="n">
        <v>13.6</v>
      </c>
      <c r="T33" t="n">
        <v>13.8</v>
      </c>
      <c r="U33" t="n">
        <v>14.3</v>
      </c>
      <c r="V33" t="n">
        <v>18.1</v>
      </c>
      <c r="W33" t="n">
        <v>25.5</v>
      </c>
      <c r="X33" t="n">
        <v>27.1</v>
      </c>
      <c r="Y33" t="n">
        <v>18.3</v>
      </c>
      <c r="Z33" t="n">
        <v>26.3</v>
      </c>
      <c r="AA33" t="n">
        <v>22</v>
      </c>
      <c r="AB33" t="n">
        <v>31.1</v>
      </c>
      <c r="AC33" t="n">
        <v>37.7</v>
      </c>
      <c r="AD33" t="n">
        <v>56.1</v>
      </c>
      <c r="AE33" t="n">
        <v>53</v>
      </c>
      <c r="AF33" t="n">
        <v>34.9</v>
      </c>
    </row>
    <row r="34">
      <c r="A34" t="s">
        <v>30</v>
      </c>
      <c r="B34" t="s">
        <v>338</v>
      </c>
      <c r="C34" t="s">
        <v>198</v>
      </c>
      <c r="D34" t="s">
        <v>339</v>
      </c>
      <c r="E34" t="s">
        <v>200</v>
      </c>
      <c r="F34" t="n">
        <v>9.3</v>
      </c>
      <c r="G34" t="n">
        <v>10.1</v>
      </c>
      <c r="H34" t="n">
        <v>11.6</v>
      </c>
      <c r="I34" t="n">
        <v>14.7</v>
      </c>
      <c r="J34" t="n">
        <v>17.7</v>
      </c>
      <c r="K34" t="n">
        <v>20.1</v>
      </c>
      <c r="L34" t="n">
        <v>23.4</v>
      </c>
      <c r="M34" t="n">
        <v>26.1</v>
      </c>
      <c r="N34" t="n">
        <v>25.6</v>
      </c>
      <c r="O34" t="n">
        <v>26.9</v>
      </c>
      <c r="P34" t="n">
        <v>24.9</v>
      </c>
      <c r="Q34" t="n">
        <v>27.1</v>
      </c>
      <c r="R34" t="n">
        <v>28.4</v>
      </c>
      <c r="S34" t="n">
        <v>31.3</v>
      </c>
      <c r="T34" t="n">
        <v>31.7</v>
      </c>
      <c r="U34" t="n">
        <v>38.6</v>
      </c>
      <c r="V34" t="n">
        <v>45.1</v>
      </c>
      <c r="W34" t="n">
        <v>42.4</v>
      </c>
      <c r="X34" t="n">
        <v>40.5</v>
      </c>
      <c r="Y34" t="n">
        <v>45</v>
      </c>
      <c r="Z34" t="n">
        <v>53.1</v>
      </c>
      <c r="AA34" t="n">
        <v>60.4</v>
      </c>
      <c r="AB34" t="n">
        <v>77.2</v>
      </c>
      <c r="AC34" t="n">
        <v>76.9</v>
      </c>
      <c r="AD34" t="n">
        <v>87.3</v>
      </c>
      <c r="AE34" t="n">
        <v>76.3</v>
      </c>
      <c r="AF34" t="n">
        <v>112.3</v>
      </c>
    </row>
    <row r="35">
      <c r="A35" t="s">
        <v>30</v>
      </c>
      <c r="B35" t="s">
        <v>340</v>
      </c>
      <c r="C35" t="s">
        <v>198</v>
      </c>
      <c r="D35" t="s">
        <v>341</v>
      </c>
      <c r="E35" t="s">
        <v>200</v>
      </c>
      <c r="F35" t="n">
        <v>196.7</v>
      </c>
      <c r="G35" t="n">
        <v>211.5</v>
      </c>
      <c r="H35" t="n">
        <v>237.9</v>
      </c>
      <c r="I35" t="n">
        <v>314.3</v>
      </c>
      <c r="J35" t="n">
        <v>371.9</v>
      </c>
      <c r="K35" t="n">
        <v>413.8</v>
      </c>
      <c r="L35" t="n">
        <v>479.2</v>
      </c>
      <c r="M35" t="n">
        <v>545.7</v>
      </c>
      <c r="N35" t="n">
        <v>525.9</v>
      </c>
      <c r="O35" t="n">
        <v>555</v>
      </c>
      <c r="P35" t="n">
        <v>512.5</v>
      </c>
      <c r="Q35" t="n">
        <v>582.1</v>
      </c>
      <c r="R35" t="n">
        <v>609.6</v>
      </c>
      <c r="S35" t="n">
        <v>643.1</v>
      </c>
      <c r="T35" t="n">
        <v>1049.5</v>
      </c>
      <c r="U35" t="n">
        <v>1000.1</v>
      </c>
      <c r="V35" t="n">
        <v>1006.7</v>
      </c>
      <c r="W35" t="n">
        <v>1079.3</v>
      </c>
      <c r="X35" t="n">
        <v>1124.7</v>
      </c>
      <c r="Y35" t="n">
        <v>1251.7</v>
      </c>
      <c r="Z35" t="n">
        <v>1096</v>
      </c>
      <c r="AA35" t="n">
        <v>1200.2</v>
      </c>
      <c r="AB35" t="n">
        <v>1326.8</v>
      </c>
      <c r="AC35" t="n">
        <v>1457.7</v>
      </c>
      <c r="AD35" t="n">
        <v>1842.7</v>
      </c>
      <c r="AE35" t="n">
        <v>1810.7</v>
      </c>
      <c r="AF35" t="n">
        <v>1457.9</v>
      </c>
    </row>
    <row r="36">
      <c r="A36" t="s">
        <v>30</v>
      </c>
      <c r="B36" t="s">
        <v>342</v>
      </c>
      <c r="C36" t="s">
        <v>198</v>
      </c>
      <c r="D36" t="s">
        <v>343</v>
      </c>
      <c r="E36" t="s">
        <v>200</v>
      </c>
      <c r="F36" t="n">
        <v>23.8</v>
      </c>
      <c r="G36" t="n">
        <v>24</v>
      </c>
      <c r="H36" t="n">
        <v>25.9</v>
      </c>
      <c r="I36" t="n">
        <v>31.6</v>
      </c>
      <c r="J36" t="n">
        <v>36.2</v>
      </c>
      <c r="K36" t="n">
        <v>38.2</v>
      </c>
      <c r="L36" t="n">
        <v>51.8</v>
      </c>
      <c r="M36" t="n">
        <v>69.3</v>
      </c>
      <c r="N36" t="n">
        <v>80.6</v>
      </c>
      <c r="O36" t="n">
        <v>83.9</v>
      </c>
      <c r="P36" t="n">
        <v>69.7</v>
      </c>
      <c r="Q36" t="n">
        <v>67.4</v>
      </c>
      <c r="R36" t="n">
        <v>53.3</v>
      </c>
      <c r="S36" t="n">
        <v>63.2</v>
      </c>
      <c r="T36" t="n">
        <v>60.9</v>
      </c>
      <c r="U36" t="n">
        <v>63.7</v>
      </c>
      <c r="V36" t="n">
        <v>78.8</v>
      </c>
      <c r="W36" t="n">
        <v>112.9</v>
      </c>
      <c r="X36" t="n">
        <v>113.6</v>
      </c>
      <c r="Y36" t="n">
        <v>114.2</v>
      </c>
      <c r="Z36" t="n">
        <v>122</v>
      </c>
      <c r="AA36" t="n">
        <v>134.6</v>
      </c>
      <c r="AB36" t="n">
        <v>120.8</v>
      </c>
      <c r="AC36" t="n">
        <v>143.9</v>
      </c>
      <c r="AD36" t="n">
        <v>152.2</v>
      </c>
      <c r="AE36" t="n">
        <v>157.8</v>
      </c>
      <c r="AF36" t="n">
        <v>221.7</v>
      </c>
    </row>
    <row r="37">
      <c r="A37" t="s">
        <v>30</v>
      </c>
      <c r="B37" t="s">
        <v>344</v>
      </c>
      <c r="C37" t="s">
        <v>198</v>
      </c>
      <c r="D37" t="s">
        <v>345</v>
      </c>
      <c r="E37" t="s">
        <v>200</v>
      </c>
      <c r="F37" t="n">
        <v>13.6</v>
      </c>
      <c r="G37" t="n">
        <v>18.1</v>
      </c>
      <c r="H37" t="n">
        <v>30.4</v>
      </c>
      <c r="I37" t="n">
        <v>69.5</v>
      </c>
      <c r="J37" t="n">
        <v>165.3</v>
      </c>
      <c r="K37" t="n">
        <v>370.8</v>
      </c>
      <c r="L37" t="n">
        <v>340.8</v>
      </c>
      <c r="M37" t="n">
        <v>293.7</v>
      </c>
      <c r="N37" t="n">
        <v>208.2</v>
      </c>
      <c r="O37" t="n">
        <v>220.9</v>
      </c>
      <c r="P37" t="n">
        <v>209.2</v>
      </c>
      <c r="Q37" t="n">
        <v>354.1</v>
      </c>
      <c r="R37" t="n">
        <v>293.4</v>
      </c>
      <c r="S37" t="n">
        <v>275.3</v>
      </c>
      <c r="T37" t="n">
        <v>282.3</v>
      </c>
      <c r="U37" t="n">
        <v>287.8</v>
      </c>
      <c r="V37" t="n">
        <v>336.5</v>
      </c>
      <c r="W37" t="n">
        <v>322.4</v>
      </c>
      <c r="X37" t="n">
        <v>335.6</v>
      </c>
      <c r="Y37" t="n">
        <v>418</v>
      </c>
      <c r="Z37" t="n">
        <v>430.3</v>
      </c>
      <c r="AA37" t="n">
        <v>456.8</v>
      </c>
      <c r="AB37" t="n">
        <v>442.9</v>
      </c>
      <c r="AC37" t="n">
        <v>535.7</v>
      </c>
      <c r="AD37" t="n">
        <v>671.8</v>
      </c>
      <c r="AE37" t="n">
        <v>875</v>
      </c>
      <c r="AF37" t="n">
        <v>722.4</v>
      </c>
    </row>
    <row r="38">
      <c r="A38" t="s">
        <v>30</v>
      </c>
      <c r="B38" t="s">
        <v>346</v>
      </c>
      <c r="C38" t="s">
        <v>198</v>
      </c>
      <c r="D38" t="s">
        <v>347</v>
      </c>
      <c r="E38" t="s">
        <v>200</v>
      </c>
      <c r="F38" t="n">
        <v>61.4</v>
      </c>
      <c r="G38" t="n">
        <v>72.7</v>
      </c>
      <c r="H38" t="n">
        <v>88.4</v>
      </c>
      <c r="I38" t="n">
        <v>124.5</v>
      </c>
      <c r="J38" t="n">
        <v>154.3</v>
      </c>
      <c r="K38" t="n">
        <v>164.5</v>
      </c>
      <c r="L38" t="n">
        <v>227.2</v>
      </c>
      <c r="M38" t="n">
        <v>300.5</v>
      </c>
      <c r="N38" t="n">
        <v>323.2</v>
      </c>
      <c r="O38" t="n">
        <v>342.3</v>
      </c>
      <c r="P38" t="n">
        <v>307.3</v>
      </c>
      <c r="Q38" t="n">
        <v>280</v>
      </c>
      <c r="R38" t="n">
        <v>375.4</v>
      </c>
      <c r="S38" t="n">
        <v>301.1</v>
      </c>
      <c r="T38" t="n">
        <v>308.8</v>
      </c>
      <c r="U38" t="n">
        <v>317.1</v>
      </c>
      <c r="V38" t="n">
        <v>371</v>
      </c>
      <c r="W38" t="n">
        <v>381</v>
      </c>
      <c r="X38" t="n">
        <v>533</v>
      </c>
      <c r="Y38" t="n">
        <v>604.8</v>
      </c>
      <c r="Z38" t="n">
        <v>428.7</v>
      </c>
      <c r="AA38" t="n">
        <v>394.4</v>
      </c>
      <c r="AB38" t="n">
        <v>609.5</v>
      </c>
      <c r="AC38" t="n">
        <v>743.3</v>
      </c>
      <c r="AD38" t="n">
        <v>869.4</v>
      </c>
      <c r="AE38" t="n">
        <v>726.5</v>
      </c>
      <c r="AF38" t="n">
        <v>616.6</v>
      </c>
    </row>
    <row r="39">
      <c r="A39" t="s">
        <v>30</v>
      </c>
      <c r="B39" t="s">
        <v>348</v>
      </c>
      <c r="C39" t="s">
        <v>198</v>
      </c>
      <c r="D39" t="s">
        <v>349</v>
      </c>
      <c r="E39" t="s">
        <v>200</v>
      </c>
      <c r="F39" t="n">
        <v>197.2</v>
      </c>
      <c r="G39" t="n">
        <v>213.2</v>
      </c>
      <c r="H39" t="n">
        <v>243.2</v>
      </c>
      <c r="I39" t="n">
        <v>319.1</v>
      </c>
      <c r="J39" t="n">
        <v>376.5</v>
      </c>
      <c r="K39" t="n">
        <v>422.1</v>
      </c>
      <c r="L39" t="n">
        <v>491.7</v>
      </c>
      <c r="M39" t="n">
        <v>556</v>
      </c>
      <c r="N39" t="n">
        <v>538.3</v>
      </c>
      <c r="O39" t="n">
        <v>569.4</v>
      </c>
      <c r="P39" t="n">
        <v>528.9</v>
      </c>
      <c r="Q39" t="n">
        <v>592.2</v>
      </c>
      <c r="R39" t="n">
        <v>621.6</v>
      </c>
      <c r="S39" t="n">
        <v>660.5</v>
      </c>
      <c r="T39" t="n">
        <v>583.1</v>
      </c>
      <c r="U39" t="n">
        <v>493.9</v>
      </c>
      <c r="V39" t="n">
        <v>810.1</v>
      </c>
      <c r="W39" t="n">
        <v>609.3</v>
      </c>
      <c r="X39" t="n">
        <v>775.9</v>
      </c>
      <c r="Y39" t="n">
        <v>897.7</v>
      </c>
      <c r="Z39" t="n">
        <v>993</v>
      </c>
      <c r="AA39" t="n">
        <v>807.7</v>
      </c>
      <c r="AB39" t="n">
        <v>928.2</v>
      </c>
      <c r="AC39" t="n">
        <v>946.2</v>
      </c>
      <c r="AD39" t="n">
        <v>1384.3</v>
      </c>
      <c r="AE39" t="n">
        <v>1391.5</v>
      </c>
      <c r="AF39" t="n">
        <v>1264.6</v>
      </c>
    </row>
    <row r="40">
      <c r="A40" t="s">
        <v>30</v>
      </c>
      <c r="B40" t="s">
        <v>350</v>
      </c>
      <c r="C40" t="s">
        <v>198</v>
      </c>
      <c r="D40" t="s">
        <v>351</v>
      </c>
      <c r="E40" t="s">
        <v>200</v>
      </c>
      <c r="F40" t="n">
        <v>22.1</v>
      </c>
      <c r="G40" t="n">
        <v>23.7</v>
      </c>
      <c r="H40" t="n">
        <v>28.1</v>
      </c>
      <c r="I40" t="n">
        <v>36.3</v>
      </c>
      <c r="J40" t="n">
        <v>42.4</v>
      </c>
      <c r="K40" t="n">
        <v>46.8</v>
      </c>
      <c r="L40" t="n">
        <v>57.2</v>
      </c>
      <c r="M40" t="n">
        <v>63.8</v>
      </c>
      <c r="N40" t="n">
        <v>60.6</v>
      </c>
      <c r="O40" t="n">
        <v>66.7</v>
      </c>
      <c r="P40" t="n">
        <v>63.8</v>
      </c>
      <c r="Q40" t="n">
        <v>68.6</v>
      </c>
      <c r="R40" t="n">
        <v>71.1</v>
      </c>
      <c r="S40" t="n">
        <v>73.8</v>
      </c>
      <c r="T40" t="n">
        <v>50.8</v>
      </c>
      <c r="U40" t="n">
        <v>77.7</v>
      </c>
      <c r="V40" t="n">
        <v>55</v>
      </c>
      <c r="W40" t="n">
        <v>64.8</v>
      </c>
      <c r="X40" t="n">
        <v>63.5</v>
      </c>
      <c r="Y40" t="n">
        <v>48.6</v>
      </c>
      <c r="Z40" t="n">
        <v>77.6</v>
      </c>
      <c r="AA40" t="n">
        <v>72.5</v>
      </c>
      <c r="AB40" t="n">
        <v>85.8</v>
      </c>
      <c r="AC40" t="n">
        <v>71.8</v>
      </c>
      <c r="AD40" t="n">
        <v>117.5</v>
      </c>
      <c r="AE40" t="n">
        <v>109.1</v>
      </c>
      <c r="AF40" t="n">
        <v>86.5</v>
      </c>
    </row>
    <row r="41">
      <c r="A41" t="s">
        <v>30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30</v>
      </c>
      <c r="B42" t="s">
        <v>354</v>
      </c>
      <c r="C42" t="s">
        <v>198</v>
      </c>
      <c r="D42" t="s">
        <v>355</v>
      </c>
      <c r="E42" t="s">
        <v>200</v>
      </c>
      <c r="F42" t="n">
        <v>122.9</v>
      </c>
      <c r="G42" t="n">
        <v>132.6</v>
      </c>
      <c r="H42" t="n">
        <v>151.7</v>
      </c>
      <c r="I42" t="n">
        <v>196.5</v>
      </c>
      <c r="J42" t="n">
        <v>233.1</v>
      </c>
      <c r="K42" t="n">
        <v>262.4</v>
      </c>
      <c r="L42" t="n">
        <v>305.5</v>
      </c>
      <c r="M42" t="n">
        <v>344.3</v>
      </c>
      <c r="N42" t="n">
        <v>334.3</v>
      </c>
      <c r="O42" t="n">
        <v>353.2</v>
      </c>
      <c r="P42" t="n">
        <v>328.2</v>
      </c>
      <c r="Q42" t="n">
        <v>366.9</v>
      </c>
      <c r="R42" t="n">
        <v>382.8</v>
      </c>
      <c r="S42" t="n">
        <v>411.2</v>
      </c>
      <c r="T42" t="n">
        <v>390.8</v>
      </c>
      <c r="U42" t="n">
        <v>494.4</v>
      </c>
      <c r="V42" t="n">
        <v>491.5</v>
      </c>
      <c r="W42" t="n">
        <v>508.2</v>
      </c>
      <c r="X42" t="n">
        <v>576.9</v>
      </c>
      <c r="Y42" t="n">
        <v>574.3</v>
      </c>
      <c r="Z42" t="n">
        <v>554.1</v>
      </c>
      <c r="AA42" t="n">
        <v>631.7</v>
      </c>
      <c r="AB42" t="n">
        <v>786.2</v>
      </c>
      <c r="AC42" t="n">
        <v>963.8</v>
      </c>
      <c r="AD42" t="n">
        <v>1215.2</v>
      </c>
      <c r="AE42" t="n">
        <v>1172.1</v>
      </c>
      <c r="AF42" t="n">
        <v>1068.7</v>
      </c>
    </row>
    <row r="43">
      <c r="A43" t="s">
        <v>30</v>
      </c>
      <c r="B43" t="s">
        <v>356</v>
      </c>
      <c r="C43" t="s">
        <v>198</v>
      </c>
      <c r="D43" t="s">
        <v>357</v>
      </c>
      <c r="E43" t="s">
        <v>200</v>
      </c>
      <c r="F43" t="n">
        <v>176.3</v>
      </c>
      <c r="G43" t="n">
        <v>190.3</v>
      </c>
      <c r="H43" t="n">
        <v>217.4</v>
      </c>
      <c r="I43" t="n">
        <v>283.5</v>
      </c>
      <c r="J43" t="n">
        <v>335.4</v>
      </c>
      <c r="K43" t="n">
        <v>376.6</v>
      </c>
      <c r="L43" t="n">
        <v>438.4</v>
      </c>
      <c r="M43" t="n">
        <v>495.1</v>
      </c>
      <c r="N43" t="n">
        <v>479.9</v>
      </c>
      <c r="O43" t="n">
        <v>507.8</v>
      </c>
      <c r="P43" t="n">
        <v>471.9</v>
      </c>
      <c r="Q43" t="n">
        <v>529.3</v>
      </c>
      <c r="R43" t="n">
        <v>553.1</v>
      </c>
      <c r="S43" t="n">
        <v>590.5</v>
      </c>
      <c r="T43" t="n">
        <v>534.9</v>
      </c>
      <c r="U43" t="n">
        <v>645.6</v>
      </c>
      <c r="V43" t="n">
        <v>688.8</v>
      </c>
      <c r="W43" t="n">
        <v>702</v>
      </c>
      <c r="X43" t="n">
        <v>764.7</v>
      </c>
      <c r="Y43" t="n">
        <v>776</v>
      </c>
      <c r="Z43" t="n">
        <v>744.2</v>
      </c>
      <c r="AA43" t="n">
        <v>923.5</v>
      </c>
      <c r="AB43" t="n">
        <v>970.7</v>
      </c>
      <c r="AC43" t="n">
        <v>1179.7</v>
      </c>
      <c r="AD43" t="n">
        <v>1501.4</v>
      </c>
      <c r="AE43" t="n">
        <v>1434</v>
      </c>
      <c r="AF43" t="n">
        <v>1291.6</v>
      </c>
    </row>
    <row r="44">
      <c r="A44" t="s">
        <v>30</v>
      </c>
      <c r="B44" t="s">
        <v>358</v>
      </c>
      <c r="C44" t="s">
        <v>198</v>
      </c>
      <c r="D44" t="s">
        <v>359</v>
      </c>
      <c r="E44" t="s">
        <v>200</v>
      </c>
      <c r="F44" t="n">
        <v>1282.8</v>
      </c>
      <c r="G44" t="n">
        <v>1387.7</v>
      </c>
      <c r="H44" t="n">
        <v>1592.4</v>
      </c>
      <c r="I44" t="n">
        <v>2027.8</v>
      </c>
      <c r="J44" t="n">
        <v>2438.4</v>
      </c>
      <c r="K44" t="n">
        <v>2757.4</v>
      </c>
      <c r="L44" t="n">
        <v>3208</v>
      </c>
      <c r="M44" t="n">
        <v>3589.1</v>
      </c>
      <c r="N44" t="n">
        <v>3504.6</v>
      </c>
      <c r="O44" t="n">
        <v>3691.9</v>
      </c>
      <c r="P44" t="n">
        <v>3358.3</v>
      </c>
      <c r="Q44" t="n">
        <v>3708.1</v>
      </c>
      <c r="R44" t="n">
        <v>3738.6</v>
      </c>
      <c r="S44" t="n">
        <v>3927.1</v>
      </c>
      <c r="T44" t="n">
        <v>4092.7</v>
      </c>
      <c r="U44" t="n">
        <v>4228.1</v>
      </c>
      <c r="V44" t="n">
        <v>5159.8</v>
      </c>
      <c r="W44" t="n">
        <v>4867.8</v>
      </c>
      <c r="X44" t="n">
        <v>5731.4</v>
      </c>
      <c r="Y44" t="n">
        <v>5879.2</v>
      </c>
      <c r="Z44" t="n">
        <v>6190.1</v>
      </c>
      <c r="AA44" t="n">
        <v>6808.1</v>
      </c>
      <c r="AB44" t="n">
        <v>7116.9</v>
      </c>
      <c r="AC44" t="n">
        <v>8117.2</v>
      </c>
      <c r="AD44" t="n">
        <v>9743.3</v>
      </c>
      <c r="AE44" t="n">
        <v>9878.2</v>
      </c>
      <c r="AF44" t="n">
        <v>9895.6</v>
      </c>
    </row>
    <row r="45">
      <c r="A45" t="s">
        <v>30</v>
      </c>
      <c r="B45" t="s">
        <v>360</v>
      </c>
      <c r="C45" t="s">
        <v>198</v>
      </c>
      <c r="D45" t="s">
        <v>361</v>
      </c>
      <c r="E45" t="s">
        <v>200</v>
      </c>
      <c r="F45" t="n">
        <v>1279.3</v>
      </c>
      <c r="G45" t="n">
        <v>1383.9</v>
      </c>
      <c r="H45" t="n">
        <v>1588.1</v>
      </c>
      <c r="I45" t="n">
        <v>2022.2</v>
      </c>
      <c r="J45" t="n">
        <v>2431.7</v>
      </c>
      <c r="K45" t="n">
        <v>2749.8</v>
      </c>
      <c r="L45" t="n">
        <v>3199.4</v>
      </c>
      <c r="M45" t="n">
        <v>3579.4</v>
      </c>
      <c r="N45" t="n">
        <v>3495.1</v>
      </c>
      <c r="O45" t="n">
        <v>3681.8</v>
      </c>
      <c r="P45" t="n">
        <v>3349</v>
      </c>
      <c r="Q45" t="n">
        <v>3697.3</v>
      </c>
      <c r="R45" t="n">
        <v>3727.4</v>
      </c>
      <c r="S45" t="n">
        <v>3917.3</v>
      </c>
      <c r="T45" t="n">
        <v>4083.1</v>
      </c>
      <c r="U45" t="n">
        <v>4218.2</v>
      </c>
      <c r="V45" t="n">
        <v>5147.8</v>
      </c>
      <c r="W45" t="n">
        <v>4855.7</v>
      </c>
      <c r="X45" t="n">
        <v>5718.1</v>
      </c>
      <c r="Y45" t="n">
        <v>5865.8</v>
      </c>
      <c r="Z45" t="n">
        <v>6176.4</v>
      </c>
      <c r="AA45" t="n">
        <v>6793.6</v>
      </c>
      <c r="AB45" t="n">
        <v>7101.5</v>
      </c>
      <c r="AC45" t="n">
        <v>8101.3</v>
      </c>
      <c r="AD45" t="n">
        <v>9726.7</v>
      </c>
      <c r="AE45" t="n">
        <v>9861.1</v>
      </c>
      <c r="AF45" t="n">
        <v>9873.6</v>
      </c>
    </row>
    <row r="46">
      <c r="A46" t="s">
        <v>30</v>
      </c>
      <c r="B46" t="s">
        <v>362</v>
      </c>
      <c r="C46" t="s">
        <v>198</v>
      </c>
      <c r="D46" t="s">
        <v>363</v>
      </c>
      <c r="E46" t="s">
        <v>200</v>
      </c>
      <c r="F46" t="n">
        <v>53.4</v>
      </c>
      <c r="G46" t="n">
        <v>57.7</v>
      </c>
      <c r="H46" t="n">
        <v>65.7</v>
      </c>
      <c r="I46" t="n">
        <v>87</v>
      </c>
      <c r="J46" t="n">
        <v>102.3</v>
      </c>
      <c r="K46" t="n">
        <v>114.2</v>
      </c>
      <c r="L46" t="n">
        <v>132.9</v>
      </c>
      <c r="M46" t="n">
        <v>150.8</v>
      </c>
      <c r="N46" t="n">
        <v>145.6</v>
      </c>
      <c r="O46" t="n">
        <v>154.6</v>
      </c>
      <c r="P46" t="n">
        <v>143.7</v>
      </c>
      <c r="Q46" t="n">
        <v>162.4</v>
      </c>
      <c r="R46" t="n">
        <v>170.3</v>
      </c>
      <c r="S46" t="n">
        <v>179.3</v>
      </c>
      <c r="T46" t="n">
        <v>144.1</v>
      </c>
      <c r="U46" t="n">
        <v>151.2</v>
      </c>
      <c r="V46" t="n">
        <v>197.3</v>
      </c>
      <c r="W46" t="n">
        <v>193.8</v>
      </c>
      <c r="X46" t="n">
        <v>187.8</v>
      </c>
      <c r="Y46" t="n">
        <v>201.7</v>
      </c>
      <c r="Z46" t="n">
        <v>190.1</v>
      </c>
      <c r="AA46" t="n">
        <v>291.8</v>
      </c>
      <c r="AB46" t="n">
        <v>184.5</v>
      </c>
      <c r="AC46" t="n">
        <v>215.9</v>
      </c>
      <c r="AD46" t="n">
        <v>286.2</v>
      </c>
      <c r="AE46" t="n">
        <v>261.9</v>
      </c>
      <c r="AF46" t="n">
        <v>222.9</v>
      </c>
    </row>
    <row r="47">
      <c r="A47" t="s">
        <v>30</v>
      </c>
      <c r="B47" t="s">
        <v>364</v>
      </c>
      <c r="C47" t="s">
        <v>198</v>
      </c>
      <c r="D47" t="s">
        <v>365</v>
      </c>
      <c r="E47" t="s">
        <v>200</v>
      </c>
      <c r="F47" t="n">
        <v>64.8</v>
      </c>
      <c r="G47" t="n">
        <v>69.5</v>
      </c>
      <c r="H47" t="n">
        <v>73.9</v>
      </c>
      <c r="I47" t="n">
        <v>87.4</v>
      </c>
      <c r="J47" t="n">
        <v>101</v>
      </c>
      <c r="K47" t="n">
        <v>111.6</v>
      </c>
      <c r="L47" t="n">
        <v>124.9</v>
      </c>
      <c r="M47" t="n">
        <v>140.6</v>
      </c>
      <c r="N47" t="n">
        <v>148.8</v>
      </c>
      <c r="O47" t="n">
        <v>150.6</v>
      </c>
      <c r="P47" t="n">
        <v>176.4</v>
      </c>
      <c r="Q47" t="n">
        <v>152.1</v>
      </c>
      <c r="R47" t="n">
        <v>152.4</v>
      </c>
      <c r="S47" t="n">
        <v>172.9</v>
      </c>
      <c r="T47" t="n">
        <v>182.4</v>
      </c>
      <c r="U47" t="n">
        <v>201.7</v>
      </c>
      <c r="V47" t="n">
        <v>255.9</v>
      </c>
      <c r="W47" t="n">
        <v>221.6</v>
      </c>
      <c r="X47" t="n">
        <v>230.2</v>
      </c>
      <c r="Y47" t="n">
        <v>219.6</v>
      </c>
      <c r="Z47" t="n">
        <v>275.1</v>
      </c>
      <c r="AA47" t="n">
        <v>267.5</v>
      </c>
      <c r="AB47" t="n">
        <v>219.6</v>
      </c>
      <c r="AC47" t="n">
        <v>294.2</v>
      </c>
      <c r="AD47" t="n">
        <v>345.6</v>
      </c>
      <c r="AE47" t="n">
        <v>357.3</v>
      </c>
      <c r="AF47" t="n">
        <v>371.1</v>
      </c>
    </row>
    <row r="48">
      <c r="A48" t="s">
        <v>30</v>
      </c>
      <c r="B48" t="s">
        <v>366</v>
      </c>
      <c r="C48" t="s">
        <v>198</v>
      </c>
      <c r="D48" t="s">
        <v>367</v>
      </c>
      <c r="E48" t="s">
        <v>200</v>
      </c>
      <c r="F48" t="n">
        <v>125.1</v>
      </c>
      <c r="G48" t="n">
        <v>134.3</v>
      </c>
      <c r="H48" t="n">
        <v>155.2</v>
      </c>
      <c r="I48" t="n">
        <v>187.4</v>
      </c>
      <c r="J48" t="n">
        <v>216.5</v>
      </c>
      <c r="K48" t="n">
        <v>245.5</v>
      </c>
      <c r="L48" t="n">
        <v>283.1</v>
      </c>
      <c r="M48" t="n">
        <v>313.1</v>
      </c>
      <c r="N48" t="n">
        <v>331.9</v>
      </c>
      <c r="O48" t="n">
        <v>344.2</v>
      </c>
      <c r="P48" t="n">
        <v>353.8</v>
      </c>
      <c r="Q48" t="n">
        <v>326.3</v>
      </c>
      <c r="R48" t="n">
        <v>334.5</v>
      </c>
      <c r="S48" t="n">
        <v>398.3</v>
      </c>
      <c r="T48" t="n">
        <v>408.7</v>
      </c>
      <c r="U48" t="n">
        <v>455.6</v>
      </c>
      <c r="V48" t="n">
        <v>555.9</v>
      </c>
      <c r="W48" t="n">
        <v>495.7</v>
      </c>
      <c r="X48" t="n">
        <v>512.6</v>
      </c>
      <c r="Y48" t="n">
        <v>506.6</v>
      </c>
      <c r="Z48" t="n">
        <v>588.3</v>
      </c>
      <c r="AA48" t="n">
        <v>624.4</v>
      </c>
      <c r="AB48" t="n">
        <v>556.3</v>
      </c>
      <c r="AC48" t="n">
        <v>722.7</v>
      </c>
      <c r="AD48" t="n">
        <v>777.5</v>
      </c>
      <c r="AE48" t="n">
        <v>793.3</v>
      </c>
      <c r="AF48" t="n">
        <v>846.1</v>
      </c>
    </row>
    <row r="49">
      <c r="A49" t="s">
        <v>30</v>
      </c>
      <c r="B49" t="s">
        <v>368</v>
      </c>
      <c r="C49" t="s">
        <v>198</v>
      </c>
      <c r="D49" t="s">
        <v>369</v>
      </c>
      <c r="E49" t="s">
        <v>200</v>
      </c>
      <c r="F49" t="n">
        <v>31.1</v>
      </c>
      <c r="G49" t="n">
        <v>33.5</v>
      </c>
      <c r="H49" t="n">
        <v>37.9</v>
      </c>
      <c r="I49" t="n">
        <v>45.1</v>
      </c>
      <c r="J49" t="n">
        <v>50.6</v>
      </c>
      <c r="K49" t="n">
        <v>60.4</v>
      </c>
      <c r="L49" t="n">
        <v>69.1</v>
      </c>
      <c r="M49" t="n">
        <v>74.1</v>
      </c>
      <c r="N49" t="n">
        <v>73.4</v>
      </c>
      <c r="O49" t="n">
        <v>78.1</v>
      </c>
      <c r="P49" t="n">
        <v>86.5</v>
      </c>
      <c r="Q49" t="n">
        <v>79.2</v>
      </c>
      <c r="R49" t="n">
        <v>84.4</v>
      </c>
      <c r="S49" t="n">
        <v>101.6</v>
      </c>
      <c r="T49" t="n">
        <v>100.6</v>
      </c>
      <c r="U49" t="n">
        <v>115.6</v>
      </c>
      <c r="V49" t="n">
        <v>139.5</v>
      </c>
      <c r="W49" t="n">
        <v>126.4</v>
      </c>
      <c r="X49" t="n">
        <v>129.5</v>
      </c>
      <c r="Y49" t="n">
        <v>130.4</v>
      </c>
      <c r="Z49" t="n">
        <v>142.9</v>
      </c>
      <c r="AA49" t="n">
        <v>187.9</v>
      </c>
      <c r="AB49" t="n">
        <v>159.3</v>
      </c>
      <c r="AC49" t="n">
        <v>184.5</v>
      </c>
      <c r="AD49" t="n">
        <v>214.9</v>
      </c>
      <c r="AE49" t="n">
        <v>221.4</v>
      </c>
      <c r="AF49" t="n">
        <v>218.1</v>
      </c>
    </row>
    <row r="50">
      <c r="A50" t="s">
        <v>30</v>
      </c>
      <c r="B50" t="s">
        <v>370</v>
      </c>
      <c r="C50" t="s">
        <v>198</v>
      </c>
      <c r="D50" t="s">
        <v>371</v>
      </c>
      <c r="E50" t="s">
        <v>200</v>
      </c>
      <c r="F50" t="n">
        <v>29.4</v>
      </c>
      <c r="G50" t="n">
        <v>31.5</v>
      </c>
      <c r="H50" t="n">
        <v>43.5</v>
      </c>
      <c r="I50" t="n">
        <v>55.1</v>
      </c>
      <c r="J50" t="n">
        <v>65.4</v>
      </c>
      <c r="K50" t="n">
        <v>73.2</v>
      </c>
      <c r="L50" t="n">
        <v>89.4</v>
      </c>
      <c r="M50" t="n">
        <v>99.1</v>
      </c>
      <c r="N50" t="n">
        <v>109.7</v>
      </c>
      <c r="O50" t="n">
        <v>115.5</v>
      </c>
      <c r="P50" t="n">
        <v>91.5</v>
      </c>
      <c r="Q50" t="n">
        <v>94.8</v>
      </c>
      <c r="R50" t="n">
        <v>97.4</v>
      </c>
      <c r="S50" t="n">
        <v>123.8</v>
      </c>
      <c r="T50" t="n">
        <v>125.8</v>
      </c>
      <c r="U50" t="n">
        <v>138.3</v>
      </c>
      <c r="V50" t="n">
        <v>160.5</v>
      </c>
      <c r="W50" t="n">
        <v>147.7</v>
      </c>
      <c r="X50" t="n">
        <v>153</v>
      </c>
      <c r="Y50" t="n">
        <v>156.6</v>
      </c>
      <c r="Z50" t="n">
        <v>170.2</v>
      </c>
      <c r="AA50" t="n">
        <v>169</v>
      </c>
      <c r="AB50" t="n">
        <v>177.5</v>
      </c>
      <c r="AC50" t="n">
        <v>243.9</v>
      </c>
      <c r="AD50" t="n">
        <v>216.6</v>
      </c>
      <c r="AE50" t="n">
        <v>214.5</v>
      </c>
      <c r="AF50" t="n">
        <v>257</v>
      </c>
    </row>
    <row r="51">
      <c r="A51" t="s">
        <v>30</v>
      </c>
      <c r="B51" t="s">
        <v>372</v>
      </c>
      <c r="C51" t="s">
        <v>198</v>
      </c>
      <c r="D51" t="s">
        <v>373</v>
      </c>
      <c r="E51" t="s">
        <v>200</v>
      </c>
      <c r="F51" t="n">
        <v>24.5</v>
      </c>
      <c r="G51" t="n">
        <v>26.1</v>
      </c>
      <c r="H51" t="n">
        <v>37.8</v>
      </c>
      <c r="I51" t="n">
        <v>47.6</v>
      </c>
      <c r="J51" t="n">
        <v>56.2</v>
      </c>
      <c r="K51" t="n">
        <v>62.6</v>
      </c>
      <c r="L51" t="n">
        <v>77.1</v>
      </c>
      <c r="M51" t="n">
        <v>85.5</v>
      </c>
      <c r="N51" t="n">
        <v>97.4</v>
      </c>
      <c r="O51" t="n">
        <v>103.8</v>
      </c>
      <c r="P51" t="n">
        <v>78.5</v>
      </c>
      <c r="Q51" t="n">
        <v>81.2</v>
      </c>
      <c r="R51" t="n">
        <v>82.9</v>
      </c>
      <c r="S51" t="n">
        <v>106.9</v>
      </c>
      <c r="T51" t="n">
        <v>108.7</v>
      </c>
      <c r="U51" t="n">
        <v>120.5</v>
      </c>
      <c r="V51" t="n">
        <v>136.2</v>
      </c>
      <c r="W51" t="n">
        <v>126.2</v>
      </c>
      <c r="X51" t="n">
        <v>131.1</v>
      </c>
      <c r="Y51" t="n">
        <v>134.6</v>
      </c>
      <c r="Z51" t="n">
        <v>145.8</v>
      </c>
      <c r="AA51" t="n">
        <v>145.5</v>
      </c>
      <c r="AB51" t="n">
        <v>152.7</v>
      </c>
      <c r="AC51" t="n">
        <v>215.5</v>
      </c>
      <c r="AD51" t="n">
        <v>183.3</v>
      </c>
      <c r="AE51" t="n">
        <v>180.5</v>
      </c>
      <c r="AF51" t="n">
        <v>225.1</v>
      </c>
    </row>
    <row r="52">
      <c r="A52" t="s">
        <v>30</v>
      </c>
      <c r="B52" t="s">
        <v>374</v>
      </c>
      <c r="C52" t="s">
        <v>198</v>
      </c>
      <c r="D52" t="s">
        <v>375</v>
      </c>
      <c r="E52" t="s">
        <v>200</v>
      </c>
      <c r="F52" t="n">
        <v>4.9</v>
      </c>
      <c r="G52" t="n">
        <v>5.4</v>
      </c>
      <c r="H52" t="n">
        <v>6.2</v>
      </c>
      <c r="I52" t="n">
        <v>7.5</v>
      </c>
      <c r="J52" t="n">
        <v>9.2</v>
      </c>
      <c r="K52" t="n">
        <v>10.6</v>
      </c>
      <c r="L52" t="n">
        <v>12.3</v>
      </c>
      <c r="M52" t="n">
        <v>13.6</v>
      </c>
      <c r="N52" t="n">
        <v>13.7</v>
      </c>
      <c r="O52" t="n">
        <v>14.1</v>
      </c>
      <c r="P52" t="n">
        <v>13</v>
      </c>
      <c r="Q52" t="n">
        <v>13.6</v>
      </c>
      <c r="R52" t="n">
        <v>14.5</v>
      </c>
      <c r="S52" t="n">
        <v>16.9</v>
      </c>
      <c r="T52" t="n">
        <v>17.1</v>
      </c>
      <c r="U52" t="n">
        <v>17.8</v>
      </c>
      <c r="V52" t="n">
        <v>24.3</v>
      </c>
      <c r="W52" t="n">
        <v>21.5</v>
      </c>
      <c r="X52" t="n">
        <v>21.9</v>
      </c>
      <c r="Y52" t="n">
        <v>22</v>
      </c>
      <c r="Z52" t="n">
        <v>24.4</v>
      </c>
      <c r="AA52" t="n">
        <v>23.5</v>
      </c>
      <c r="AB52" t="n">
        <v>24.8</v>
      </c>
      <c r="AC52" t="n">
        <v>28.4</v>
      </c>
      <c r="AD52" t="n">
        <v>33.3</v>
      </c>
      <c r="AE52" t="n">
        <v>34</v>
      </c>
      <c r="AF52" t="n">
        <v>34.7</v>
      </c>
    </row>
    <row r="53">
      <c r="A53" t="s">
        <v>30</v>
      </c>
      <c r="B53" t="s">
        <v>376</v>
      </c>
      <c r="C53" t="s">
        <v>198</v>
      </c>
      <c r="D53" t="s">
        <v>377</v>
      </c>
      <c r="E53" t="s">
        <v>200</v>
      </c>
      <c r="F53" t="n">
        <v>11.3</v>
      </c>
      <c r="G53" t="n">
        <v>11.7</v>
      </c>
      <c r="H53" t="n">
        <v>13.4</v>
      </c>
      <c r="I53" t="n">
        <v>17.3</v>
      </c>
      <c r="J53" t="n">
        <v>20.3</v>
      </c>
      <c r="K53" t="n">
        <v>22.2</v>
      </c>
      <c r="L53" t="n">
        <v>26.4</v>
      </c>
      <c r="M53" t="n">
        <v>29.9</v>
      </c>
      <c r="N53" t="n">
        <v>28.9</v>
      </c>
      <c r="O53" t="n">
        <v>31.9</v>
      </c>
      <c r="P53" t="n">
        <v>29.3</v>
      </c>
      <c r="Q53" t="n">
        <v>32</v>
      </c>
      <c r="R53" t="n">
        <v>33.6</v>
      </c>
      <c r="S53" t="n">
        <v>37.2</v>
      </c>
      <c r="T53" t="n">
        <v>37.6</v>
      </c>
      <c r="U53" t="n">
        <v>38.4</v>
      </c>
      <c r="V53" t="n">
        <v>46.9</v>
      </c>
      <c r="W53" t="n">
        <v>46.4</v>
      </c>
      <c r="X53" t="n">
        <v>46.5</v>
      </c>
      <c r="Y53" t="n">
        <v>49</v>
      </c>
      <c r="Z53" t="n">
        <v>53.1</v>
      </c>
      <c r="AA53" t="n">
        <v>47.5</v>
      </c>
      <c r="AB53" t="n">
        <v>60.5</v>
      </c>
      <c r="AC53" t="n">
        <v>57.7</v>
      </c>
      <c r="AD53" t="n">
        <v>66.2</v>
      </c>
      <c r="AE53" t="n">
        <v>55.6</v>
      </c>
      <c r="AF53" t="n">
        <v>55.1</v>
      </c>
    </row>
    <row r="54">
      <c r="A54" t="s">
        <v>30</v>
      </c>
      <c r="B54" t="s">
        <v>378</v>
      </c>
      <c r="C54" t="s">
        <v>198</v>
      </c>
      <c r="D54" t="s">
        <v>379</v>
      </c>
      <c r="E54" t="s">
        <v>200</v>
      </c>
      <c r="F54" t="n">
        <v>25.8</v>
      </c>
      <c r="G54" t="n">
        <v>28.1</v>
      </c>
      <c r="H54" t="n">
        <v>30.7</v>
      </c>
      <c r="I54" t="n">
        <v>39.5</v>
      </c>
      <c r="J54" t="n">
        <v>48.7</v>
      </c>
      <c r="K54" t="n">
        <v>54</v>
      </c>
      <c r="L54" t="n">
        <v>63</v>
      </c>
      <c r="M54" t="n">
        <v>68</v>
      </c>
      <c r="N54" t="n">
        <v>66.9</v>
      </c>
      <c r="O54" t="n">
        <v>72</v>
      </c>
      <c r="P54" t="n">
        <v>66.8</v>
      </c>
      <c r="Q54" t="n">
        <v>75.1</v>
      </c>
      <c r="R54" t="n">
        <v>78.1</v>
      </c>
      <c r="S54" t="n">
        <v>86.8</v>
      </c>
      <c r="T54" t="n">
        <v>88.8</v>
      </c>
      <c r="U54" t="n">
        <v>91.2</v>
      </c>
      <c r="V54" t="n">
        <v>115.8</v>
      </c>
      <c r="W54" t="n">
        <v>107.4</v>
      </c>
      <c r="X54" t="n">
        <v>108.2</v>
      </c>
      <c r="Y54" t="n">
        <v>111.5</v>
      </c>
      <c r="Z54" t="n">
        <v>122.5</v>
      </c>
      <c r="AA54" t="n">
        <v>115.2</v>
      </c>
      <c r="AB54" t="n">
        <v>127</v>
      </c>
      <c r="AC54" t="n">
        <v>132.4</v>
      </c>
      <c r="AD54" t="n">
        <v>155.7</v>
      </c>
      <c r="AE54" t="n">
        <v>148</v>
      </c>
      <c r="AF54" t="n">
        <v>146.2</v>
      </c>
    </row>
    <row r="55">
      <c r="A55" t="s">
        <v>30</v>
      </c>
      <c r="B55" t="s">
        <v>380</v>
      </c>
      <c r="C55" t="s">
        <v>198</v>
      </c>
      <c r="D55" t="s">
        <v>381</v>
      </c>
      <c r="E55" t="s">
        <v>200</v>
      </c>
      <c r="F55" t="n">
        <v>14.5</v>
      </c>
      <c r="G55" t="n">
        <v>16.4</v>
      </c>
      <c r="H55" t="n">
        <v>17.3</v>
      </c>
      <c r="I55" t="n">
        <v>22.2</v>
      </c>
      <c r="J55" t="n">
        <v>28.4</v>
      </c>
      <c r="K55" t="n">
        <v>31.8</v>
      </c>
      <c r="L55" t="n">
        <v>36.6</v>
      </c>
      <c r="M55" t="n">
        <v>38.1</v>
      </c>
      <c r="N55" t="n">
        <v>38</v>
      </c>
      <c r="O55" t="n">
        <v>40.1</v>
      </c>
      <c r="P55" t="n">
        <v>37.5</v>
      </c>
      <c r="Q55" t="n">
        <v>43.1</v>
      </c>
      <c r="R55" t="n">
        <v>44.5</v>
      </c>
      <c r="S55" t="n">
        <v>49.6</v>
      </c>
      <c r="T55" t="n">
        <v>51.2</v>
      </c>
      <c r="U55" t="n">
        <v>52.8</v>
      </c>
      <c r="V55" t="n">
        <v>68.9</v>
      </c>
      <c r="W55" t="n">
        <v>61</v>
      </c>
      <c r="X55" t="n">
        <v>61.7</v>
      </c>
      <c r="Y55" t="n">
        <v>62.5</v>
      </c>
      <c r="Z55" t="n">
        <v>69.4</v>
      </c>
      <c r="AA55" t="n">
        <v>67.7</v>
      </c>
      <c r="AB55" t="n">
        <v>66.5</v>
      </c>
      <c r="AC55" t="n">
        <v>74.7</v>
      </c>
      <c r="AD55" t="n">
        <v>89.5</v>
      </c>
      <c r="AE55" t="n">
        <v>92.4</v>
      </c>
      <c r="AF55" t="n">
        <v>91.1</v>
      </c>
    </row>
    <row r="56">
      <c r="A56" t="s">
        <v>30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30</v>
      </c>
      <c r="B57" t="s">
        <v>384</v>
      </c>
      <c r="C57" t="s">
        <v>198</v>
      </c>
      <c r="D57" t="s">
        <v>385</v>
      </c>
      <c r="E57" t="s">
        <v>200</v>
      </c>
      <c r="F57" t="n">
        <v>1430.2</v>
      </c>
      <c r="G57" t="n">
        <v>1545.9</v>
      </c>
      <c r="H57" t="n">
        <v>1775.8</v>
      </c>
      <c r="I57" t="n">
        <v>2251.7</v>
      </c>
      <c r="J57" t="n">
        <v>2697.8</v>
      </c>
      <c r="K57" t="n">
        <v>3049.4</v>
      </c>
      <c r="L57" t="n">
        <v>3548.6</v>
      </c>
      <c r="M57" t="n">
        <v>3966.7</v>
      </c>
      <c r="N57" t="n">
        <v>3897.1</v>
      </c>
      <c r="O57" t="n">
        <v>4102.8</v>
      </c>
      <c r="P57" t="n">
        <v>3776.5</v>
      </c>
      <c r="Q57" t="n">
        <v>4102.8</v>
      </c>
      <c r="R57" t="n">
        <v>4143.9</v>
      </c>
      <c r="S57" t="n">
        <v>4399.2</v>
      </c>
      <c r="T57" t="n">
        <v>4552.3</v>
      </c>
      <c r="U57" t="n">
        <v>4761.4</v>
      </c>
      <c r="V57" t="n">
        <v>5770.7</v>
      </c>
      <c r="W57" t="n">
        <v>5425.2</v>
      </c>
      <c r="X57" t="n">
        <v>6307.6</v>
      </c>
      <c r="Y57" t="n">
        <v>6434.4</v>
      </c>
      <c r="Z57" t="n">
        <v>6855.9</v>
      </c>
      <c r="AA57" t="n">
        <v>7505</v>
      </c>
      <c r="AB57" t="n">
        <v>7759.1</v>
      </c>
      <c r="AC57" t="n">
        <v>8911.6</v>
      </c>
      <c r="AD57" t="n">
        <v>10637.9</v>
      </c>
      <c r="AE57" t="n">
        <v>10780.5</v>
      </c>
      <c r="AF57" t="n">
        <v>10828.3</v>
      </c>
    </row>
    <row r="58">
      <c r="A58" t="s">
        <v>30</v>
      </c>
      <c r="B58" t="s">
        <v>386</v>
      </c>
      <c r="C58" t="s">
        <v>198</v>
      </c>
      <c r="D58" t="s">
        <v>387</v>
      </c>
      <c r="E58" t="s">
        <v>200</v>
      </c>
      <c r="F58" t="n">
        <v>1430.2</v>
      </c>
      <c r="G58" t="n">
        <v>1545.9</v>
      </c>
      <c r="H58" t="n">
        <v>1775.8</v>
      </c>
      <c r="I58" t="n">
        <v>2251.7</v>
      </c>
      <c r="J58" t="n">
        <v>2697.8</v>
      </c>
      <c r="K58" t="n">
        <v>3049.4</v>
      </c>
      <c r="L58" t="n">
        <v>3548.6</v>
      </c>
      <c r="M58" t="n">
        <v>3966.7</v>
      </c>
      <c r="N58" t="n">
        <v>3897.1</v>
      </c>
      <c r="O58" t="n">
        <v>4102.8</v>
      </c>
      <c r="P58" t="n">
        <v>3776.5</v>
      </c>
      <c r="Q58" t="n">
        <v>4102.8</v>
      </c>
      <c r="R58" t="n">
        <v>4143.9</v>
      </c>
      <c r="S58" t="n">
        <v>4399.2</v>
      </c>
      <c r="T58" t="n">
        <v>4552.3</v>
      </c>
      <c r="U58" t="n">
        <v>4761.4</v>
      </c>
      <c r="V58" t="n">
        <v>5770.7</v>
      </c>
      <c r="W58" t="n">
        <v>5428.3</v>
      </c>
      <c r="X58" t="n">
        <v>6307.6</v>
      </c>
      <c r="Y58" t="n">
        <v>6434.4</v>
      </c>
      <c r="Z58" t="n">
        <v>6855.9</v>
      </c>
      <c r="AA58" t="n">
        <v>7505</v>
      </c>
      <c r="AB58" t="n">
        <v>7759.1</v>
      </c>
      <c r="AC58" t="n">
        <v>8911.6</v>
      </c>
      <c r="AD58" t="n">
        <v>10637.9</v>
      </c>
      <c r="AE58" t="n">
        <v>10780.5</v>
      </c>
      <c r="AF58" t="n">
        <v>10828.3</v>
      </c>
    </row>
    <row r="59">
      <c r="A59" t="s">
        <v>30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32</v>
      </c>
      <c r="B2" t="s">
        <v>197</v>
      </c>
      <c r="C2" t="s">
        <v>198</v>
      </c>
      <c r="D2" t="s">
        <v>199</v>
      </c>
      <c r="E2" t="s">
        <v>200</v>
      </c>
      <c r="F2" t="n">
        <v>352.3</v>
      </c>
      <c r="G2" t="n">
        <v>436.3</v>
      </c>
      <c r="H2" t="n">
        <v>452.5</v>
      </c>
      <c r="I2" t="n">
        <v>396.7</v>
      </c>
      <c r="J2" t="n">
        <v>383</v>
      </c>
      <c r="K2" t="n">
        <v>347.8</v>
      </c>
      <c r="L2" t="n">
        <v>354.7</v>
      </c>
      <c r="M2" t="n">
        <v>328</v>
      </c>
      <c r="N2" t="n">
        <v>340.6</v>
      </c>
      <c r="O2" t="n">
        <v>335.1</v>
      </c>
      <c r="P2" t="n">
        <v>344</v>
      </c>
      <c r="Q2" t="n">
        <v>371.2</v>
      </c>
      <c r="R2" t="n">
        <v>382.8</v>
      </c>
      <c r="S2" t="n">
        <v>417.5</v>
      </c>
      <c r="T2" t="n">
        <v>401.4</v>
      </c>
      <c r="U2" t="n">
        <v>440.8</v>
      </c>
      <c r="V2" t="n">
        <v>473.6</v>
      </c>
      <c r="W2" t="n">
        <v>514.7</v>
      </c>
      <c r="X2" t="n">
        <v>515.8</v>
      </c>
      <c r="Y2" t="n">
        <v>431.3</v>
      </c>
      <c r="Z2" t="n">
        <v>399.2</v>
      </c>
      <c r="AA2" t="n">
        <v>363.7</v>
      </c>
      <c r="AB2" t="n">
        <v>371.1</v>
      </c>
      <c r="AC2" t="n">
        <v>364.7</v>
      </c>
      <c r="AD2" t="n">
        <v>406.9</v>
      </c>
      <c r="AE2" t="n">
        <v>431.4</v>
      </c>
      <c r="AF2" t="n">
        <v>624.2</v>
      </c>
    </row>
    <row r="3">
      <c r="A3" t="s">
        <v>32</v>
      </c>
      <c r="B3" t="s">
        <v>276</v>
      </c>
      <c r="C3" t="s">
        <v>198</v>
      </c>
      <c r="D3" t="s">
        <v>277</v>
      </c>
      <c r="E3" t="s">
        <v>200</v>
      </c>
      <c r="F3" t="n">
        <v>18.8</v>
      </c>
      <c r="G3" t="n">
        <v>17.2</v>
      </c>
      <c r="H3" t="n">
        <v>19.4</v>
      </c>
      <c r="I3" t="n">
        <v>22.9</v>
      </c>
      <c r="J3" t="n">
        <v>26.2</v>
      </c>
      <c r="K3" t="n">
        <v>23.7</v>
      </c>
      <c r="L3" t="n">
        <v>14.9</v>
      </c>
      <c r="M3" t="n">
        <v>18.6</v>
      </c>
      <c r="N3" t="n">
        <v>23.5</v>
      </c>
      <c r="O3" t="n">
        <v>16.5</v>
      </c>
      <c r="P3" t="n">
        <v>17.9</v>
      </c>
      <c r="Q3" t="n">
        <v>14.7</v>
      </c>
      <c r="R3" t="n">
        <v>19.9</v>
      </c>
      <c r="S3" t="n">
        <v>19.4</v>
      </c>
      <c r="T3" t="n">
        <v>11.1</v>
      </c>
      <c r="U3" t="n">
        <v>17.6</v>
      </c>
      <c r="V3" t="n">
        <v>10.7</v>
      </c>
      <c r="W3" t="n">
        <v>18</v>
      </c>
      <c r="X3" t="n">
        <v>16.7</v>
      </c>
      <c r="Y3" t="n">
        <v>20.5</v>
      </c>
      <c r="Z3" t="n">
        <v>16</v>
      </c>
      <c r="AA3" t="n">
        <v>19.9</v>
      </c>
      <c r="AB3" t="n">
        <v>20.1</v>
      </c>
      <c r="AC3" t="n">
        <v>30.6</v>
      </c>
      <c r="AD3" t="n">
        <v>19.2</v>
      </c>
      <c r="AE3" t="n">
        <v>19.5</v>
      </c>
      <c r="AF3" t="n">
        <v>31.3</v>
      </c>
    </row>
    <row r="4">
      <c r="A4" t="s">
        <v>32</v>
      </c>
      <c r="B4" t="s">
        <v>278</v>
      </c>
      <c r="C4" t="s">
        <v>198</v>
      </c>
      <c r="D4" t="s">
        <v>279</v>
      </c>
      <c r="E4" t="s">
        <v>200</v>
      </c>
      <c r="F4" t="n">
        <v>244.2</v>
      </c>
      <c r="G4" t="n">
        <v>256.5</v>
      </c>
      <c r="H4" t="n">
        <v>244.6</v>
      </c>
      <c r="I4" t="n">
        <v>318.7</v>
      </c>
      <c r="J4" t="n">
        <v>366</v>
      </c>
      <c r="K4" t="n">
        <v>294.7</v>
      </c>
      <c r="L4" t="n">
        <v>232.7</v>
      </c>
      <c r="M4" t="n">
        <v>201.7</v>
      </c>
      <c r="N4" t="n">
        <v>215.9</v>
      </c>
      <c r="O4" t="n">
        <v>290.9</v>
      </c>
      <c r="P4" t="n">
        <v>272.5</v>
      </c>
      <c r="Q4" t="n">
        <v>232.8</v>
      </c>
      <c r="R4" t="n">
        <v>227.7</v>
      </c>
      <c r="S4" t="n">
        <v>230.7</v>
      </c>
      <c r="T4" t="n">
        <v>141.8</v>
      </c>
      <c r="U4" t="n">
        <v>264.9</v>
      </c>
      <c r="V4" t="n">
        <v>241</v>
      </c>
      <c r="W4" t="n">
        <v>256</v>
      </c>
      <c r="X4" t="n">
        <v>287.9</v>
      </c>
      <c r="Y4" t="n">
        <v>245.9</v>
      </c>
      <c r="Z4" t="n">
        <v>225.7</v>
      </c>
      <c r="AA4" t="n">
        <v>254.7</v>
      </c>
      <c r="AB4" t="n">
        <v>252</v>
      </c>
      <c r="AC4" t="n">
        <v>295.1</v>
      </c>
      <c r="AD4" t="n">
        <v>279.5</v>
      </c>
      <c r="AE4" t="n">
        <v>208</v>
      </c>
      <c r="AF4" t="n">
        <v>280.5</v>
      </c>
    </row>
    <row r="5">
      <c r="A5" t="s">
        <v>32</v>
      </c>
      <c r="B5" t="s">
        <v>280</v>
      </c>
      <c r="C5" t="s">
        <v>198</v>
      </c>
      <c r="D5" t="s">
        <v>281</v>
      </c>
      <c r="E5" t="s">
        <v>200</v>
      </c>
      <c r="F5" t="n">
        <v>46.9</v>
      </c>
      <c r="G5" t="n">
        <v>49.7</v>
      </c>
      <c r="H5" t="n">
        <v>47.7</v>
      </c>
      <c r="I5" t="n">
        <v>57.1</v>
      </c>
      <c r="J5" t="n">
        <v>71.7</v>
      </c>
      <c r="K5" t="n">
        <v>56.1</v>
      </c>
      <c r="L5" t="n">
        <v>45.1</v>
      </c>
      <c r="M5" t="n">
        <v>44.4</v>
      </c>
      <c r="N5" t="n">
        <v>48.3</v>
      </c>
      <c r="O5" t="n">
        <v>94</v>
      </c>
      <c r="P5" t="n">
        <v>61.3</v>
      </c>
      <c r="Q5" t="n">
        <v>60.5</v>
      </c>
      <c r="R5" t="n">
        <v>25.9</v>
      </c>
      <c r="S5" t="n">
        <v>31</v>
      </c>
      <c r="T5" t="n">
        <v>24.4</v>
      </c>
      <c r="U5" t="n">
        <v>43.8</v>
      </c>
      <c r="V5" t="n">
        <v>40.2</v>
      </c>
      <c r="W5" t="n">
        <v>39.5</v>
      </c>
      <c r="X5" t="n">
        <v>45.1</v>
      </c>
      <c r="Y5" t="n">
        <v>38.5</v>
      </c>
      <c r="Z5" t="n">
        <v>38.8</v>
      </c>
      <c r="AA5" t="n">
        <v>37.1</v>
      </c>
      <c r="AB5" t="n">
        <v>33.1</v>
      </c>
      <c r="AC5" t="n">
        <v>48.6</v>
      </c>
      <c r="AD5" t="n">
        <v>44.2</v>
      </c>
      <c r="AE5" t="n">
        <v>39.4</v>
      </c>
      <c r="AF5" t="n">
        <v>36.1</v>
      </c>
    </row>
    <row r="6">
      <c r="A6" t="s">
        <v>32</v>
      </c>
      <c r="B6" t="s">
        <v>282</v>
      </c>
      <c r="C6" t="s">
        <v>198</v>
      </c>
      <c r="D6" t="s">
        <v>283</v>
      </c>
      <c r="E6" t="s">
        <v>200</v>
      </c>
      <c r="F6" t="n">
        <v>7.4</v>
      </c>
      <c r="G6" t="n">
        <v>8.3</v>
      </c>
      <c r="H6" t="n">
        <v>6.6</v>
      </c>
      <c r="I6" t="n">
        <v>9.8</v>
      </c>
      <c r="J6" t="n">
        <v>10.1</v>
      </c>
      <c r="K6" t="n">
        <v>9.2</v>
      </c>
      <c r="L6" t="n">
        <v>8.3</v>
      </c>
      <c r="M6" t="n">
        <v>4</v>
      </c>
      <c r="N6" t="n">
        <v>4.2</v>
      </c>
      <c r="O6" t="n">
        <v>4.3</v>
      </c>
      <c r="P6" t="n">
        <v>4.9</v>
      </c>
      <c r="Q6" t="n">
        <v>3.6</v>
      </c>
      <c r="R6" t="n">
        <v>3.7</v>
      </c>
      <c r="S6" t="n">
        <v>2.7</v>
      </c>
      <c r="T6" t="n">
        <v>3.1</v>
      </c>
      <c r="U6" t="n">
        <v>4.4</v>
      </c>
      <c r="V6" t="n">
        <v>3.6</v>
      </c>
      <c r="W6" t="n">
        <v>3.6</v>
      </c>
      <c r="X6" t="n">
        <v>3.1</v>
      </c>
      <c r="Y6" t="n">
        <v>2.8</v>
      </c>
      <c r="Z6" t="n">
        <v>3.1</v>
      </c>
      <c r="AA6" t="n">
        <v>2.6</v>
      </c>
      <c r="AB6" t="n">
        <v>6.8</v>
      </c>
      <c r="AC6" t="n">
        <v>3.1</v>
      </c>
      <c r="AD6" t="n">
        <v>2.1</v>
      </c>
      <c r="AE6" t="n">
        <v>1.8</v>
      </c>
      <c r="AF6" t="n">
        <v>2.8</v>
      </c>
    </row>
    <row r="7">
      <c r="A7" t="s">
        <v>32</v>
      </c>
      <c r="B7" t="s">
        <v>284</v>
      </c>
      <c r="C7" t="s">
        <v>198</v>
      </c>
      <c r="D7" t="s">
        <v>285</v>
      </c>
      <c r="E7" t="s">
        <v>200</v>
      </c>
      <c r="F7" t="n">
        <v>36.7</v>
      </c>
      <c r="G7" t="n">
        <v>38.6</v>
      </c>
      <c r="H7" t="n">
        <v>41.7</v>
      </c>
      <c r="I7" t="n">
        <v>61.2</v>
      </c>
      <c r="J7" t="n">
        <v>74.7</v>
      </c>
      <c r="K7" t="n">
        <v>44.7</v>
      </c>
      <c r="L7" t="n">
        <v>31.6</v>
      </c>
      <c r="M7" t="n">
        <v>24.7</v>
      </c>
      <c r="N7" t="n">
        <v>24.9</v>
      </c>
      <c r="O7" t="n">
        <v>35</v>
      </c>
      <c r="P7" t="n">
        <v>27.3</v>
      </c>
      <c r="Q7" t="n">
        <v>26</v>
      </c>
      <c r="R7" t="n">
        <v>27.1</v>
      </c>
      <c r="S7" t="n">
        <v>32</v>
      </c>
      <c r="T7" t="n">
        <v>15.8</v>
      </c>
      <c r="U7" t="n">
        <v>37.9</v>
      </c>
      <c r="V7" t="n">
        <v>44.1</v>
      </c>
      <c r="W7" t="n">
        <v>43.5</v>
      </c>
      <c r="X7" t="n">
        <v>40.5</v>
      </c>
      <c r="Y7" t="n">
        <v>32.6</v>
      </c>
      <c r="Z7" t="n">
        <v>35.7</v>
      </c>
      <c r="AA7" t="n">
        <v>35.1</v>
      </c>
      <c r="AB7" t="n">
        <v>43</v>
      </c>
      <c r="AC7" t="n">
        <v>43.7</v>
      </c>
      <c r="AD7" t="n">
        <v>42.8</v>
      </c>
      <c r="AE7" t="n">
        <v>42.6</v>
      </c>
      <c r="AF7" t="n">
        <v>42.7</v>
      </c>
    </row>
    <row r="8">
      <c r="A8" t="s">
        <v>32</v>
      </c>
      <c r="B8" t="s">
        <v>286</v>
      </c>
      <c r="C8" t="s">
        <v>198</v>
      </c>
      <c r="D8" t="s">
        <v>287</v>
      </c>
      <c r="E8" t="s">
        <v>200</v>
      </c>
      <c r="F8" t="n">
        <v>0.5</v>
      </c>
      <c r="G8" t="n">
        <v>0.6</v>
      </c>
      <c r="H8" t="n">
        <v>1.2</v>
      </c>
      <c r="I8" t="n">
        <v>0.6</v>
      </c>
      <c r="J8" t="n">
        <v>0.7</v>
      </c>
      <c r="K8" t="n">
        <v>1.3</v>
      </c>
      <c r="L8" t="n">
        <v>1.5</v>
      </c>
      <c r="M8" t="n">
        <v>1.4</v>
      </c>
      <c r="N8" t="n">
        <v>1.1</v>
      </c>
      <c r="O8" t="n">
        <v>0.6</v>
      </c>
      <c r="P8" t="n">
        <v>0.6</v>
      </c>
      <c r="Q8" t="n">
        <v>0.2</v>
      </c>
      <c r="R8" t="n">
        <v>0.2</v>
      </c>
      <c r="S8" t="n">
        <v>0.7</v>
      </c>
      <c r="T8" t="n">
        <v>0.1</v>
      </c>
      <c r="U8" t="n">
        <v>0.1</v>
      </c>
      <c r="V8" t="n">
        <v>0.1</v>
      </c>
      <c r="W8" t="n">
        <v>0.1</v>
      </c>
      <c r="X8" t="n">
        <v>0.5</v>
      </c>
      <c r="Y8" t="n">
        <v>0.1</v>
      </c>
      <c r="Z8" t="n">
        <v>0.6</v>
      </c>
      <c r="AA8" t="n">
        <v>0.1</v>
      </c>
      <c r="AB8" t="n">
        <v>0</v>
      </c>
      <c r="AC8" t="n">
        <v>0</v>
      </c>
      <c r="AD8" t="n">
        <v>1</v>
      </c>
      <c r="AE8" t="n">
        <v>0.2</v>
      </c>
      <c r="AF8" t="n">
        <v>0</v>
      </c>
    </row>
    <row r="9">
      <c r="A9" t="s">
        <v>32</v>
      </c>
      <c r="B9" t="s">
        <v>288</v>
      </c>
      <c r="C9" t="s">
        <v>198</v>
      </c>
      <c r="D9" t="s">
        <v>289</v>
      </c>
      <c r="E9" t="s">
        <v>200</v>
      </c>
      <c r="F9" t="n">
        <v>8.3</v>
      </c>
      <c r="G9" t="n">
        <v>8.6</v>
      </c>
      <c r="H9" t="n">
        <v>9</v>
      </c>
      <c r="I9" t="n">
        <v>8.5</v>
      </c>
      <c r="J9" t="n">
        <v>9.6</v>
      </c>
      <c r="K9" t="n">
        <v>10</v>
      </c>
      <c r="L9" t="n">
        <v>7.1</v>
      </c>
      <c r="M9" t="n">
        <v>6.2</v>
      </c>
      <c r="N9" t="n">
        <v>5.9</v>
      </c>
      <c r="O9" t="n">
        <v>6.5</v>
      </c>
      <c r="P9" t="n">
        <v>8.3</v>
      </c>
      <c r="Q9" t="n">
        <v>5.7</v>
      </c>
      <c r="R9" t="n">
        <v>6.1</v>
      </c>
      <c r="S9" t="n">
        <v>10.5</v>
      </c>
      <c r="T9" t="n">
        <v>6</v>
      </c>
      <c r="U9" t="n">
        <v>8.2</v>
      </c>
      <c r="V9" t="n">
        <v>10.7</v>
      </c>
      <c r="W9" t="n">
        <v>7.8</v>
      </c>
      <c r="X9" t="n">
        <v>10.2</v>
      </c>
      <c r="Y9" t="n">
        <v>6.8</v>
      </c>
      <c r="Z9" t="n">
        <v>5.7</v>
      </c>
      <c r="AA9" t="n">
        <v>7.8</v>
      </c>
      <c r="AB9" t="n">
        <v>6.9</v>
      </c>
      <c r="AC9" t="n">
        <v>10.4</v>
      </c>
      <c r="AD9" t="n">
        <v>6.2</v>
      </c>
      <c r="AE9" t="n">
        <v>5.3</v>
      </c>
      <c r="AF9" t="n">
        <v>4.3</v>
      </c>
    </row>
    <row r="10">
      <c r="A10" t="s">
        <v>32</v>
      </c>
      <c r="B10" t="s">
        <v>290</v>
      </c>
      <c r="C10" t="s">
        <v>198</v>
      </c>
      <c r="D10" t="s">
        <v>291</v>
      </c>
      <c r="E10" t="s">
        <v>200</v>
      </c>
      <c r="F10" t="n">
        <v>10.5</v>
      </c>
      <c r="G10" t="n">
        <v>11.5</v>
      </c>
      <c r="H10" t="n">
        <v>12.4</v>
      </c>
      <c r="I10" t="n">
        <v>11.2</v>
      </c>
      <c r="J10" t="n">
        <v>12.2</v>
      </c>
      <c r="K10" t="n">
        <v>11.5</v>
      </c>
      <c r="L10" t="n">
        <v>9.1</v>
      </c>
      <c r="M10" t="n">
        <v>7.2</v>
      </c>
      <c r="N10" t="n">
        <v>7</v>
      </c>
      <c r="O10" t="n">
        <v>7.9</v>
      </c>
      <c r="P10" t="n">
        <v>10</v>
      </c>
      <c r="Q10" t="n">
        <v>7.4</v>
      </c>
      <c r="R10" t="n">
        <v>7.4</v>
      </c>
      <c r="S10" t="n">
        <v>12</v>
      </c>
      <c r="T10" t="n">
        <v>7.9</v>
      </c>
      <c r="U10" t="n">
        <v>10.1</v>
      </c>
      <c r="V10" t="n">
        <v>12.1</v>
      </c>
      <c r="W10" t="n">
        <v>10.4</v>
      </c>
      <c r="X10" t="n">
        <v>13.2</v>
      </c>
      <c r="Y10" t="n">
        <v>8.9</v>
      </c>
      <c r="Z10" t="n">
        <v>8.5</v>
      </c>
      <c r="AA10" t="n">
        <v>8.9</v>
      </c>
      <c r="AB10" t="n">
        <v>9.4</v>
      </c>
      <c r="AC10" t="n">
        <v>12.2</v>
      </c>
      <c r="AD10" t="n">
        <v>7.8</v>
      </c>
      <c r="AE10" t="n">
        <v>6.3</v>
      </c>
      <c r="AF10" t="n">
        <v>5.5</v>
      </c>
    </row>
    <row r="11">
      <c r="A11" t="s">
        <v>32</v>
      </c>
      <c r="B11" t="s">
        <v>292</v>
      </c>
      <c r="C11" t="s">
        <v>198</v>
      </c>
      <c r="D11" t="s">
        <v>293</v>
      </c>
      <c r="E11" t="s">
        <v>200</v>
      </c>
      <c r="F11" t="n">
        <v>2.2</v>
      </c>
      <c r="G11" t="n">
        <v>2.9</v>
      </c>
      <c r="H11" t="n">
        <v>3.4</v>
      </c>
      <c r="I11" t="n">
        <v>2.7</v>
      </c>
      <c r="J11" t="n">
        <v>2.6</v>
      </c>
      <c r="K11" t="n">
        <v>1.5</v>
      </c>
      <c r="L11" t="n">
        <v>2</v>
      </c>
      <c r="M11" t="n">
        <v>1</v>
      </c>
      <c r="N11" t="n">
        <v>1.1</v>
      </c>
      <c r="O11" t="n">
        <v>1.4</v>
      </c>
      <c r="P11" t="n">
        <v>1.7</v>
      </c>
      <c r="Q11" t="n">
        <v>1.7</v>
      </c>
      <c r="R11" t="n">
        <v>1.3</v>
      </c>
      <c r="S11" t="n">
        <v>1.5</v>
      </c>
      <c r="T11" t="n">
        <v>1.9</v>
      </c>
      <c r="U11" t="n">
        <v>1.9</v>
      </c>
      <c r="V11" t="n">
        <v>1.4</v>
      </c>
      <c r="W11" t="n">
        <v>2.6</v>
      </c>
      <c r="X11" t="n">
        <v>3</v>
      </c>
      <c r="Y11" t="n">
        <v>2.1</v>
      </c>
      <c r="Z11" t="n">
        <v>2.8</v>
      </c>
      <c r="AA11" t="n">
        <v>1.1</v>
      </c>
      <c r="AB11" t="n">
        <v>2.5</v>
      </c>
      <c r="AC11" t="n">
        <v>1.8</v>
      </c>
      <c r="AD11" t="n">
        <v>1.6</v>
      </c>
      <c r="AE11" t="n">
        <v>1</v>
      </c>
      <c r="AF11" t="n">
        <v>1.2</v>
      </c>
    </row>
    <row r="12">
      <c r="A12" t="s">
        <v>32</v>
      </c>
      <c r="B12" t="s">
        <v>294</v>
      </c>
      <c r="C12" t="s">
        <v>198</v>
      </c>
      <c r="D12" t="s">
        <v>295</v>
      </c>
      <c r="E12" t="s">
        <v>200</v>
      </c>
      <c r="F12" t="n">
        <v>43.5</v>
      </c>
      <c r="G12" t="n">
        <v>45.5</v>
      </c>
      <c r="H12" t="n">
        <v>48.5</v>
      </c>
      <c r="I12" t="n">
        <v>51.6</v>
      </c>
      <c r="J12" t="n">
        <v>58.8</v>
      </c>
      <c r="K12" t="n">
        <v>47.9</v>
      </c>
      <c r="L12" t="n">
        <v>33.6</v>
      </c>
      <c r="M12" t="n">
        <v>32.4</v>
      </c>
      <c r="N12" t="n">
        <v>39.9</v>
      </c>
      <c r="O12" t="n">
        <v>41.3</v>
      </c>
      <c r="P12" t="n">
        <v>37.5</v>
      </c>
      <c r="Q12" t="n">
        <v>32.9</v>
      </c>
      <c r="R12" t="n">
        <v>36.7</v>
      </c>
      <c r="S12" t="n">
        <v>37.1</v>
      </c>
      <c r="T12" t="n">
        <v>21.3</v>
      </c>
      <c r="U12" t="n">
        <v>42.9</v>
      </c>
      <c r="V12" t="n">
        <v>42.8</v>
      </c>
      <c r="W12" t="n">
        <v>38.8</v>
      </c>
      <c r="X12" t="n">
        <v>45</v>
      </c>
      <c r="Y12" t="n">
        <v>35</v>
      </c>
      <c r="Z12" t="n">
        <v>33.3</v>
      </c>
      <c r="AA12" t="n">
        <v>35.2</v>
      </c>
      <c r="AB12" t="n">
        <v>37.1</v>
      </c>
      <c r="AC12" t="n">
        <v>41.5</v>
      </c>
      <c r="AD12" t="n">
        <v>45.4</v>
      </c>
      <c r="AE12" t="n">
        <v>35</v>
      </c>
      <c r="AF12" t="n">
        <v>39.8</v>
      </c>
    </row>
    <row r="13">
      <c r="A13" t="s">
        <v>32</v>
      </c>
      <c r="B13" t="s">
        <v>296</v>
      </c>
      <c r="C13" t="s">
        <v>198</v>
      </c>
      <c r="D13" t="s">
        <v>297</v>
      </c>
      <c r="E13" t="s">
        <v>200</v>
      </c>
      <c r="F13" t="n">
        <v>29.7</v>
      </c>
      <c r="G13" t="n">
        <v>29.3</v>
      </c>
      <c r="H13" t="n">
        <v>24.2</v>
      </c>
      <c r="I13" t="n">
        <v>43.7</v>
      </c>
      <c r="J13" t="n">
        <v>47.7</v>
      </c>
      <c r="K13" t="n">
        <v>35.2</v>
      </c>
      <c r="L13" t="n">
        <v>38.2</v>
      </c>
      <c r="M13" t="n">
        <v>30.2</v>
      </c>
      <c r="N13" t="n">
        <v>28.1</v>
      </c>
      <c r="O13" t="n">
        <v>32</v>
      </c>
      <c r="P13" t="n">
        <v>48.8</v>
      </c>
      <c r="Q13" t="n">
        <v>30.1</v>
      </c>
      <c r="R13" t="n">
        <v>30.9</v>
      </c>
      <c r="S13" t="n">
        <v>30.1</v>
      </c>
      <c r="T13" t="n">
        <v>26.9</v>
      </c>
      <c r="U13" t="n">
        <v>39.7</v>
      </c>
      <c r="V13" t="n">
        <v>39.1</v>
      </c>
      <c r="W13" t="n">
        <v>39</v>
      </c>
      <c r="X13" t="n">
        <v>41.5</v>
      </c>
      <c r="Y13" t="n">
        <v>37.8</v>
      </c>
      <c r="Z13" t="n">
        <v>28.8</v>
      </c>
      <c r="AA13" t="n">
        <v>55.8</v>
      </c>
      <c r="AB13" t="n">
        <v>35.4</v>
      </c>
      <c r="AC13" t="n">
        <v>45.9</v>
      </c>
      <c r="AD13" t="n">
        <v>40.7</v>
      </c>
      <c r="AE13" t="n">
        <v>27.4</v>
      </c>
      <c r="AF13" t="n">
        <v>38.7</v>
      </c>
    </row>
    <row r="14">
      <c r="A14" t="s">
        <v>32</v>
      </c>
      <c r="B14" t="s">
        <v>298</v>
      </c>
      <c r="C14" t="s">
        <v>198</v>
      </c>
      <c r="D14" t="s">
        <v>299</v>
      </c>
      <c r="E14" t="s">
        <v>200</v>
      </c>
      <c r="F14" t="n">
        <v>4.3</v>
      </c>
      <c r="G14" t="n">
        <v>4.8</v>
      </c>
      <c r="H14" t="n">
        <v>5.3</v>
      </c>
      <c r="I14" t="n">
        <v>7</v>
      </c>
      <c r="J14" t="n">
        <v>8.2</v>
      </c>
      <c r="K14" t="n">
        <v>10.1</v>
      </c>
      <c r="L14" t="n">
        <v>10.1</v>
      </c>
      <c r="M14" t="n">
        <v>7.6</v>
      </c>
      <c r="N14" t="n">
        <v>6.8</v>
      </c>
      <c r="O14" t="n">
        <v>7.8</v>
      </c>
      <c r="P14" t="n">
        <v>10.6</v>
      </c>
      <c r="Q14" t="n">
        <v>10.6</v>
      </c>
      <c r="R14" t="n">
        <v>2.4</v>
      </c>
      <c r="S14" t="n">
        <v>2.5</v>
      </c>
      <c r="T14" t="n">
        <v>1.8</v>
      </c>
      <c r="U14" t="n">
        <v>3</v>
      </c>
      <c r="V14" t="n">
        <v>2.6</v>
      </c>
      <c r="W14" t="n">
        <v>3.3</v>
      </c>
      <c r="X14" t="n">
        <v>2.7</v>
      </c>
      <c r="Y14" t="n">
        <v>2.3</v>
      </c>
      <c r="Z14" t="n">
        <v>2.3</v>
      </c>
      <c r="AA14" t="n">
        <v>2.6</v>
      </c>
      <c r="AB14" t="n">
        <v>2.7</v>
      </c>
      <c r="AC14" t="n">
        <v>4.6</v>
      </c>
      <c r="AD14" t="n">
        <v>3.5</v>
      </c>
      <c r="AE14" t="n">
        <v>1.6</v>
      </c>
      <c r="AF14" t="n">
        <v>1.5</v>
      </c>
    </row>
    <row r="15">
      <c r="A15" t="s">
        <v>32</v>
      </c>
      <c r="B15" t="s">
        <v>300</v>
      </c>
      <c r="C15" t="s">
        <v>198</v>
      </c>
      <c r="D15" t="s">
        <v>301</v>
      </c>
      <c r="E15" t="s">
        <v>200</v>
      </c>
      <c r="F15" t="n">
        <v>9.5</v>
      </c>
      <c r="G15" t="n">
        <v>11.3</v>
      </c>
      <c r="H15" t="n">
        <v>10.2</v>
      </c>
      <c r="I15" t="n">
        <v>13.4</v>
      </c>
      <c r="J15" t="n">
        <v>15.2</v>
      </c>
      <c r="K15" t="n">
        <v>18</v>
      </c>
      <c r="L15" t="n">
        <v>16</v>
      </c>
      <c r="M15" t="n">
        <v>11.6</v>
      </c>
      <c r="N15" t="n">
        <v>10.8</v>
      </c>
      <c r="O15" t="n">
        <v>12</v>
      </c>
      <c r="P15" t="n">
        <v>14.8</v>
      </c>
      <c r="Q15" t="n">
        <v>14.8</v>
      </c>
      <c r="R15" t="n">
        <v>5.7</v>
      </c>
      <c r="S15" t="n">
        <v>17.7</v>
      </c>
      <c r="T15" t="n">
        <v>14.8</v>
      </c>
      <c r="U15" t="n">
        <v>23.9</v>
      </c>
      <c r="V15" t="n">
        <v>16</v>
      </c>
      <c r="W15" t="n">
        <v>19.1</v>
      </c>
      <c r="X15" t="n">
        <v>17.2</v>
      </c>
      <c r="Y15" t="n">
        <v>13.7</v>
      </c>
      <c r="Z15" t="n">
        <v>11.6</v>
      </c>
      <c r="AA15" t="n">
        <v>8.1</v>
      </c>
      <c r="AB15" t="n">
        <v>6.4</v>
      </c>
      <c r="AC15" t="n">
        <v>9.6</v>
      </c>
      <c r="AD15" t="n">
        <v>8.1</v>
      </c>
      <c r="AE15" t="n">
        <v>5.2</v>
      </c>
      <c r="AF15" t="n">
        <v>8.8</v>
      </c>
    </row>
    <row r="16">
      <c r="A16" t="s">
        <v>32</v>
      </c>
      <c r="B16" t="s">
        <v>302</v>
      </c>
      <c r="C16" t="s">
        <v>198</v>
      </c>
      <c r="D16" t="s">
        <v>303</v>
      </c>
      <c r="E16" t="s">
        <v>200</v>
      </c>
      <c r="F16" t="n">
        <v>5.2</v>
      </c>
      <c r="G16" t="n">
        <v>6.5</v>
      </c>
      <c r="H16" t="n">
        <v>4.9</v>
      </c>
      <c r="I16" t="n">
        <v>6.4</v>
      </c>
      <c r="J16" t="n">
        <v>7</v>
      </c>
      <c r="K16" t="n">
        <v>7.9</v>
      </c>
      <c r="L16" t="n">
        <v>5.9</v>
      </c>
      <c r="M16" t="n">
        <v>4</v>
      </c>
      <c r="N16" t="n">
        <v>4</v>
      </c>
      <c r="O16" t="n">
        <v>4.2</v>
      </c>
      <c r="P16" t="n">
        <v>4.2</v>
      </c>
      <c r="Q16" t="n">
        <v>4.2</v>
      </c>
      <c r="R16" t="n">
        <v>3.3</v>
      </c>
      <c r="S16" t="n">
        <v>15.2</v>
      </c>
      <c r="T16" t="n">
        <v>13</v>
      </c>
      <c r="U16" t="n">
        <v>20.9</v>
      </c>
      <c r="V16" t="n">
        <v>13.4</v>
      </c>
      <c r="W16" t="n">
        <v>15.8</v>
      </c>
      <c r="X16" t="n">
        <v>14.5</v>
      </c>
      <c r="Y16" t="n">
        <v>11.4</v>
      </c>
      <c r="Z16" t="n">
        <v>9.3</v>
      </c>
      <c r="AA16" t="n">
        <v>5.5</v>
      </c>
      <c r="AB16" t="n">
        <v>3.7</v>
      </c>
      <c r="AC16" t="n">
        <v>5</v>
      </c>
      <c r="AD16" t="n">
        <v>4.6</v>
      </c>
      <c r="AE16" t="n">
        <v>3.6</v>
      </c>
      <c r="AF16" t="n">
        <v>7.3</v>
      </c>
    </row>
    <row r="17">
      <c r="A17" t="s">
        <v>32</v>
      </c>
      <c r="B17" t="s">
        <v>304</v>
      </c>
      <c r="C17" t="s">
        <v>198</v>
      </c>
      <c r="D17" t="s">
        <v>305</v>
      </c>
      <c r="E17" t="s">
        <v>200</v>
      </c>
      <c r="F17" t="n">
        <v>17.2</v>
      </c>
      <c r="G17" t="n">
        <v>19.3</v>
      </c>
      <c r="H17" t="n">
        <v>15.9</v>
      </c>
      <c r="I17" t="n">
        <v>17.2</v>
      </c>
      <c r="J17" t="n">
        <v>21.4</v>
      </c>
      <c r="K17" t="n">
        <v>17</v>
      </c>
      <c r="L17" t="n">
        <v>22.1</v>
      </c>
      <c r="M17" t="n">
        <v>12.1</v>
      </c>
      <c r="N17" t="n">
        <v>14.8</v>
      </c>
      <c r="O17" t="n">
        <v>15.6</v>
      </c>
      <c r="P17" t="n">
        <v>15.5</v>
      </c>
      <c r="Q17" t="n">
        <v>15.9</v>
      </c>
      <c r="R17" t="n">
        <v>21.1</v>
      </c>
      <c r="S17" t="n">
        <v>13.6</v>
      </c>
      <c r="T17" t="n">
        <v>12.2</v>
      </c>
      <c r="U17" t="n">
        <v>18.2</v>
      </c>
      <c r="V17" t="n">
        <v>19.9</v>
      </c>
      <c r="W17" t="n">
        <v>18.1</v>
      </c>
      <c r="X17" t="n">
        <v>17.4</v>
      </c>
      <c r="Y17" t="n">
        <v>17.9</v>
      </c>
      <c r="Z17" t="n">
        <v>15.7</v>
      </c>
      <c r="AA17" t="n">
        <v>17.4</v>
      </c>
      <c r="AB17" t="n">
        <v>24.1</v>
      </c>
      <c r="AC17" t="n">
        <v>23.8</v>
      </c>
      <c r="AD17" t="n">
        <v>26.7</v>
      </c>
      <c r="AE17" t="n">
        <v>15.7</v>
      </c>
      <c r="AF17" t="n">
        <v>22.1</v>
      </c>
    </row>
    <row r="18">
      <c r="A18" t="s">
        <v>32</v>
      </c>
      <c r="B18" t="s">
        <v>306</v>
      </c>
      <c r="C18" t="s">
        <v>198</v>
      </c>
      <c r="D18" t="s">
        <v>307</v>
      </c>
      <c r="E18" t="s">
        <v>200</v>
      </c>
      <c r="F18" t="n">
        <v>14</v>
      </c>
      <c r="G18" t="n">
        <v>15</v>
      </c>
      <c r="H18" t="n">
        <v>12.2</v>
      </c>
      <c r="I18" t="n">
        <v>14</v>
      </c>
      <c r="J18" t="n">
        <v>16.8</v>
      </c>
      <c r="K18" t="n">
        <v>6.6</v>
      </c>
      <c r="L18" t="n">
        <v>6.2</v>
      </c>
      <c r="M18" t="n">
        <v>7.3</v>
      </c>
      <c r="N18" t="n">
        <v>8.8</v>
      </c>
      <c r="O18" t="n">
        <v>6.9</v>
      </c>
      <c r="P18" t="n">
        <v>5.6</v>
      </c>
      <c r="Q18" t="n">
        <v>6.7</v>
      </c>
      <c r="R18" t="n">
        <v>10.2</v>
      </c>
      <c r="S18" t="n">
        <v>3.7</v>
      </c>
      <c r="T18" t="n">
        <v>4.8</v>
      </c>
      <c r="U18" t="n">
        <v>13.5</v>
      </c>
      <c r="V18" t="n">
        <v>10.9</v>
      </c>
      <c r="W18" t="n">
        <v>9.4</v>
      </c>
      <c r="X18" t="n">
        <v>9.5</v>
      </c>
      <c r="Y18" t="n">
        <v>7.4</v>
      </c>
      <c r="Z18" t="n">
        <v>4.7</v>
      </c>
      <c r="AA18" t="n">
        <v>6.6</v>
      </c>
      <c r="AB18" t="n">
        <v>7.9</v>
      </c>
      <c r="AC18" t="n">
        <v>7.9</v>
      </c>
      <c r="AD18" t="n">
        <v>10.1</v>
      </c>
      <c r="AE18" t="n">
        <v>7.7</v>
      </c>
      <c r="AF18" t="n">
        <v>8.2</v>
      </c>
    </row>
    <row r="19">
      <c r="A19" t="s">
        <v>32</v>
      </c>
      <c r="B19" t="s">
        <v>308</v>
      </c>
      <c r="C19" t="s">
        <v>198</v>
      </c>
      <c r="D19" t="s">
        <v>309</v>
      </c>
      <c r="E19" t="s">
        <v>200</v>
      </c>
      <c r="F19" t="n">
        <v>25.7</v>
      </c>
      <c r="G19" t="n">
        <v>27.4</v>
      </c>
      <c r="H19" t="n">
        <v>20.4</v>
      </c>
      <c r="I19" t="n">
        <v>20.5</v>
      </c>
      <c r="J19" t="n">
        <v>20.7</v>
      </c>
      <c r="K19" t="n">
        <v>33.4</v>
      </c>
      <c r="L19" t="n">
        <v>21</v>
      </c>
      <c r="M19" t="n">
        <v>15.9</v>
      </c>
      <c r="N19" t="n">
        <v>15.4</v>
      </c>
      <c r="O19" t="n">
        <v>21</v>
      </c>
      <c r="P19" t="n">
        <v>20.1</v>
      </c>
      <c r="Q19" t="n">
        <v>21.4</v>
      </c>
      <c r="R19" t="n">
        <v>30.1</v>
      </c>
      <c r="S19" t="n">
        <v>15.3</v>
      </c>
      <c r="T19" t="n">
        <v>17.9</v>
      </c>
      <c r="U19" t="n">
        <v>30.4</v>
      </c>
      <c r="V19" t="n">
        <v>21.9</v>
      </c>
      <c r="W19" t="n">
        <v>23.7</v>
      </c>
      <c r="X19" t="n">
        <v>21</v>
      </c>
      <c r="Y19" t="n">
        <v>26.5</v>
      </c>
      <c r="Z19" t="n">
        <v>15.8</v>
      </c>
      <c r="AA19" t="n">
        <v>23.7</v>
      </c>
      <c r="AB19" t="n">
        <v>30</v>
      </c>
      <c r="AC19" t="n">
        <v>23</v>
      </c>
      <c r="AD19" t="n">
        <v>22.4</v>
      </c>
      <c r="AE19" t="n">
        <v>18.6</v>
      </c>
      <c r="AF19" t="n">
        <v>28.7</v>
      </c>
    </row>
    <row r="20">
      <c r="A20" t="s">
        <v>32</v>
      </c>
      <c r="B20" t="s">
        <v>310</v>
      </c>
      <c r="C20" t="s">
        <v>198</v>
      </c>
      <c r="D20" t="s">
        <v>311</v>
      </c>
      <c r="E20" t="s">
        <v>200</v>
      </c>
      <c r="F20" t="n">
        <v>18.3</v>
      </c>
      <c r="G20" t="n">
        <v>20.9</v>
      </c>
      <c r="H20" t="n">
        <v>24.7</v>
      </c>
      <c r="I20" t="n">
        <v>21.6</v>
      </c>
      <c r="J20" t="n">
        <v>28.2</v>
      </c>
      <c r="K20" t="n">
        <v>19.1</v>
      </c>
      <c r="L20" t="n">
        <v>26.1</v>
      </c>
      <c r="M20" t="n">
        <v>19.1</v>
      </c>
      <c r="N20" t="n">
        <v>29.4</v>
      </c>
      <c r="O20" t="n">
        <v>26</v>
      </c>
      <c r="P20" t="n">
        <v>37.7</v>
      </c>
      <c r="Q20" t="n">
        <v>66.6</v>
      </c>
      <c r="R20" t="n">
        <v>32.8</v>
      </c>
      <c r="S20" t="n">
        <v>22.2</v>
      </c>
      <c r="T20" t="n">
        <v>33.5</v>
      </c>
      <c r="U20" t="n">
        <v>40.6</v>
      </c>
      <c r="V20" t="n">
        <v>30.3</v>
      </c>
      <c r="W20" t="n">
        <v>30.9</v>
      </c>
      <c r="X20" t="n">
        <v>26.5</v>
      </c>
      <c r="Y20" t="n">
        <v>23.8</v>
      </c>
      <c r="Z20" t="n">
        <v>29</v>
      </c>
      <c r="AA20" t="n">
        <v>32.7</v>
      </c>
      <c r="AB20" t="n">
        <v>28.1</v>
      </c>
      <c r="AC20" t="n">
        <v>31.9</v>
      </c>
      <c r="AD20" t="n">
        <v>44.9</v>
      </c>
      <c r="AE20" t="n">
        <v>19.1</v>
      </c>
      <c r="AF20" t="n">
        <v>36.8</v>
      </c>
    </row>
    <row r="21">
      <c r="A21" t="s">
        <v>32</v>
      </c>
      <c r="B21" t="s">
        <v>312</v>
      </c>
      <c r="C21" t="s">
        <v>198</v>
      </c>
      <c r="D21" t="s">
        <v>313</v>
      </c>
      <c r="E21" t="s">
        <v>200</v>
      </c>
      <c r="F21" t="n">
        <v>51.9</v>
      </c>
      <c r="G21" t="n">
        <v>56.3</v>
      </c>
      <c r="H21" t="n">
        <v>64.2</v>
      </c>
      <c r="I21" t="n">
        <v>62.9</v>
      </c>
      <c r="J21" t="n">
        <v>70.5</v>
      </c>
      <c r="K21" t="n">
        <v>69.1</v>
      </c>
      <c r="L21" t="n">
        <v>64.8</v>
      </c>
      <c r="M21" t="n">
        <v>61.1</v>
      </c>
      <c r="N21" t="n">
        <v>79.7</v>
      </c>
      <c r="O21" t="n">
        <v>76</v>
      </c>
      <c r="P21" t="n">
        <v>84.9</v>
      </c>
      <c r="Q21" t="n">
        <v>112.8</v>
      </c>
      <c r="R21" t="n">
        <v>90.2</v>
      </c>
      <c r="S21" t="n">
        <v>87.6</v>
      </c>
      <c r="T21" t="n">
        <v>60.1</v>
      </c>
      <c r="U21" t="n">
        <v>105.7</v>
      </c>
      <c r="V21" t="n">
        <v>79.3</v>
      </c>
      <c r="W21" t="n">
        <v>98.7</v>
      </c>
      <c r="X21" t="n">
        <v>90.5</v>
      </c>
      <c r="Y21" t="n">
        <v>100.8</v>
      </c>
      <c r="Z21" t="n">
        <v>85.1</v>
      </c>
      <c r="AA21" t="n">
        <v>99.8</v>
      </c>
      <c r="AB21" t="n">
        <v>90.4</v>
      </c>
      <c r="AC21" t="n">
        <v>115.5</v>
      </c>
      <c r="AD21" t="n">
        <v>133.8</v>
      </c>
      <c r="AE21" t="n">
        <v>71.2</v>
      </c>
      <c r="AF21" t="n">
        <v>118</v>
      </c>
    </row>
    <row r="22">
      <c r="A22" t="s">
        <v>32</v>
      </c>
      <c r="B22" t="s">
        <v>314</v>
      </c>
      <c r="C22" t="s">
        <v>198</v>
      </c>
      <c r="D22" t="s">
        <v>315</v>
      </c>
      <c r="E22" t="s">
        <v>200</v>
      </c>
      <c r="F22" t="n">
        <v>33.6</v>
      </c>
      <c r="G22" t="n">
        <v>35.4</v>
      </c>
      <c r="H22" t="n">
        <v>39.5</v>
      </c>
      <c r="I22" t="n">
        <v>41.3</v>
      </c>
      <c r="J22" t="n">
        <v>42.3</v>
      </c>
      <c r="K22" t="n">
        <v>50</v>
      </c>
      <c r="L22" t="n">
        <v>38.7</v>
      </c>
      <c r="M22" t="n">
        <v>42</v>
      </c>
      <c r="N22" t="n">
        <v>50.3</v>
      </c>
      <c r="O22" t="n">
        <v>50</v>
      </c>
      <c r="P22" t="n">
        <v>47.2</v>
      </c>
      <c r="Q22" t="n">
        <v>46.2</v>
      </c>
      <c r="R22" t="n">
        <v>57.4</v>
      </c>
      <c r="S22" t="n">
        <v>65.4</v>
      </c>
      <c r="T22" t="n">
        <v>26.6</v>
      </c>
      <c r="U22" t="n">
        <v>65.1</v>
      </c>
      <c r="V22" t="n">
        <v>49</v>
      </c>
      <c r="W22" t="n">
        <v>67.8</v>
      </c>
      <c r="X22" t="n">
        <v>64</v>
      </c>
      <c r="Y22" t="n">
        <v>77</v>
      </c>
      <c r="Z22" t="n">
        <v>56.1</v>
      </c>
      <c r="AA22" t="n">
        <v>67.1</v>
      </c>
      <c r="AB22" t="n">
        <v>62.3</v>
      </c>
      <c r="AC22" t="n">
        <v>83.6</v>
      </c>
      <c r="AD22" t="n">
        <v>88.9</v>
      </c>
      <c r="AE22" t="n">
        <v>52.1</v>
      </c>
      <c r="AF22" t="n">
        <v>81.2</v>
      </c>
    </row>
    <row r="23">
      <c r="A23" t="s">
        <v>32</v>
      </c>
      <c r="B23" t="s">
        <v>316</v>
      </c>
      <c r="C23" t="s">
        <v>198</v>
      </c>
      <c r="D23" t="s">
        <v>317</v>
      </c>
      <c r="E23" t="s">
        <v>200</v>
      </c>
      <c r="F23" t="n">
        <v>184</v>
      </c>
      <c r="G23" t="n">
        <v>190.7</v>
      </c>
      <c r="H23" t="n">
        <v>213.4</v>
      </c>
      <c r="I23" t="n">
        <v>211.6</v>
      </c>
      <c r="J23" t="n">
        <v>217.1</v>
      </c>
      <c r="K23" t="n">
        <v>253.1</v>
      </c>
      <c r="L23" t="n">
        <v>219</v>
      </c>
      <c r="M23" t="n">
        <v>163.4</v>
      </c>
      <c r="N23" t="n">
        <v>183.7</v>
      </c>
      <c r="O23" t="n">
        <v>204.4</v>
      </c>
      <c r="P23" t="n">
        <v>220.2</v>
      </c>
      <c r="Q23" t="n">
        <v>233.2</v>
      </c>
      <c r="R23" t="n">
        <v>197.4</v>
      </c>
      <c r="S23" t="n">
        <v>190.5</v>
      </c>
      <c r="T23" t="n">
        <v>165.4</v>
      </c>
      <c r="U23" t="n">
        <v>281.5</v>
      </c>
      <c r="V23" t="n">
        <v>224.6</v>
      </c>
      <c r="W23" t="n">
        <v>226.3</v>
      </c>
      <c r="X23" t="n">
        <v>290.7</v>
      </c>
      <c r="Y23" t="n">
        <v>269</v>
      </c>
      <c r="Z23" t="n">
        <v>186.4</v>
      </c>
      <c r="AA23" t="n">
        <v>198</v>
      </c>
      <c r="AB23" t="n">
        <v>246.8</v>
      </c>
      <c r="AC23" t="n">
        <v>283</v>
      </c>
      <c r="AD23" t="n">
        <v>283.8</v>
      </c>
      <c r="AE23" t="n">
        <v>217.6</v>
      </c>
      <c r="AF23" t="n">
        <v>335.5</v>
      </c>
    </row>
    <row r="24">
      <c r="A24" t="s">
        <v>32</v>
      </c>
      <c r="B24" t="s">
        <v>318</v>
      </c>
      <c r="C24" t="s">
        <v>198</v>
      </c>
      <c r="D24" t="s">
        <v>319</v>
      </c>
      <c r="E24" t="s">
        <v>200</v>
      </c>
      <c r="F24" t="n">
        <v>351.6</v>
      </c>
      <c r="G24" t="n">
        <v>342.7</v>
      </c>
      <c r="H24" t="n">
        <v>365.5</v>
      </c>
      <c r="I24" t="n">
        <v>397.3</v>
      </c>
      <c r="J24" t="n">
        <v>357.7</v>
      </c>
      <c r="K24" t="n">
        <v>391.9</v>
      </c>
      <c r="L24" t="n">
        <v>343.9</v>
      </c>
      <c r="M24" t="n">
        <v>329.9</v>
      </c>
      <c r="N24" t="n">
        <v>312.6</v>
      </c>
      <c r="O24" t="n">
        <v>293.1</v>
      </c>
      <c r="P24" t="n">
        <v>339.8</v>
      </c>
      <c r="Q24" t="n">
        <v>337.4</v>
      </c>
      <c r="R24" t="n">
        <v>341.1</v>
      </c>
      <c r="S24" t="n">
        <v>225.6</v>
      </c>
      <c r="T24" t="n">
        <v>201.5</v>
      </c>
      <c r="U24" t="n">
        <v>261.4</v>
      </c>
      <c r="V24" t="n">
        <v>311.1</v>
      </c>
      <c r="W24" t="n">
        <v>254.1</v>
      </c>
      <c r="X24" t="n">
        <v>321.6</v>
      </c>
      <c r="Y24" t="n">
        <v>361.8</v>
      </c>
      <c r="Z24" t="n">
        <v>311</v>
      </c>
      <c r="AA24" t="n">
        <v>318.9</v>
      </c>
      <c r="AB24" t="n">
        <v>363.7</v>
      </c>
      <c r="AC24" t="n">
        <v>413.7</v>
      </c>
      <c r="AD24" t="n">
        <v>388.3</v>
      </c>
      <c r="AE24" t="n">
        <v>297.6</v>
      </c>
      <c r="AF24" t="n">
        <v>321.5</v>
      </c>
    </row>
    <row r="25">
      <c r="A25" t="s">
        <v>32</v>
      </c>
      <c r="B25" t="s">
        <v>320</v>
      </c>
      <c r="C25" t="s">
        <v>198</v>
      </c>
      <c r="D25" t="s">
        <v>321</v>
      </c>
      <c r="E25" t="s">
        <v>200</v>
      </c>
      <c r="F25" t="n">
        <v>39.7</v>
      </c>
      <c r="G25" t="n">
        <v>42.5</v>
      </c>
      <c r="H25" t="n">
        <v>51.1</v>
      </c>
      <c r="I25" t="n">
        <v>64.8</v>
      </c>
      <c r="J25" t="n">
        <v>46.7</v>
      </c>
      <c r="K25" t="n">
        <v>60.3</v>
      </c>
      <c r="L25" t="n">
        <v>63.7</v>
      </c>
      <c r="M25" t="n">
        <v>62.3</v>
      </c>
      <c r="N25" t="n">
        <v>79.6</v>
      </c>
      <c r="O25" t="n">
        <v>57.4</v>
      </c>
      <c r="P25" t="n">
        <v>83.3</v>
      </c>
      <c r="Q25" t="n">
        <v>80.8</v>
      </c>
      <c r="R25" t="n">
        <v>73.9</v>
      </c>
      <c r="S25" t="n">
        <v>33.5</v>
      </c>
      <c r="T25" t="n">
        <v>30.1</v>
      </c>
      <c r="U25" t="n">
        <v>46.5</v>
      </c>
      <c r="V25" t="n">
        <v>43.7</v>
      </c>
      <c r="W25" t="n">
        <v>51.7</v>
      </c>
      <c r="X25" t="n">
        <v>55.3</v>
      </c>
      <c r="Y25" t="n">
        <v>104.4</v>
      </c>
      <c r="Z25" t="n">
        <v>96.4</v>
      </c>
      <c r="AA25" t="n">
        <v>92.8</v>
      </c>
      <c r="AB25" t="n">
        <v>119.6</v>
      </c>
      <c r="AC25" t="n">
        <v>109.8</v>
      </c>
      <c r="AD25" t="n">
        <v>104.8</v>
      </c>
      <c r="AE25" t="n">
        <v>83.2</v>
      </c>
      <c r="AF25" t="n">
        <v>59.6</v>
      </c>
    </row>
    <row r="26">
      <c r="A26" t="s">
        <v>32</v>
      </c>
      <c r="B26" t="s">
        <v>322</v>
      </c>
      <c r="C26" t="s">
        <v>198</v>
      </c>
      <c r="D26" t="s">
        <v>323</v>
      </c>
      <c r="E26" t="s">
        <v>200</v>
      </c>
      <c r="F26" t="n">
        <v>211.4</v>
      </c>
      <c r="G26" t="n">
        <v>203.8</v>
      </c>
      <c r="H26" t="n">
        <v>213.6</v>
      </c>
      <c r="I26" t="n">
        <v>215.2</v>
      </c>
      <c r="J26" t="n">
        <v>185.4</v>
      </c>
      <c r="K26" t="n">
        <v>204</v>
      </c>
      <c r="L26" t="n">
        <v>171.1</v>
      </c>
      <c r="M26" t="n">
        <v>153.2</v>
      </c>
      <c r="N26" t="n">
        <v>133.9</v>
      </c>
      <c r="O26" t="n">
        <v>137.1</v>
      </c>
      <c r="P26" t="n">
        <v>158.1</v>
      </c>
      <c r="Q26" t="n">
        <v>152.4</v>
      </c>
      <c r="R26" t="n">
        <v>160.3</v>
      </c>
      <c r="S26" t="n">
        <v>128.3</v>
      </c>
      <c r="T26" t="n">
        <v>111.8</v>
      </c>
      <c r="U26" t="n">
        <v>154.1</v>
      </c>
      <c r="V26" t="n">
        <v>188.9</v>
      </c>
      <c r="W26" t="n">
        <v>144.5</v>
      </c>
      <c r="X26" t="n">
        <v>170</v>
      </c>
      <c r="Y26" t="n">
        <v>180.9</v>
      </c>
      <c r="Z26" t="n">
        <v>153.4</v>
      </c>
      <c r="AA26" t="n">
        <v>211.1</v>
      </c>
      <c r="AB26" t="n">
        <v>211</v>
      </c>
      <c r="AC26" t="n">
        <v>257.7</v>
      </c>
      <c r="AD26" t="n">
        <v>217.6</v>
      </c>
      <c r="AE26" t="n">
        <v>158.8</v>
      </c>
      <c r="AF26" t="n">
        <v>154.1</v>
      </c>
    </row>
    <row r="27">
      <c r="A27" t="s">
        <v>32</v>
      </c>
      <c r="B27" t="s">
        <v>324</v>
      </c>
      <c r="C27" t="s">
        <v>198</v>
      </c>
      <c r="D27" t="s">
        <v>325</v>
      </c>
      <c r="E27" t="s">
        <v>200</v>
      </c>
      <c r="F27" t="n">
        <v>111.8</v>
      </c>
      <c r="G27" t="n">
        <v>102.7</v>
      </c>
      <c r="H27" t="n">
        <v>110.3</v>
      </c>
      <c r="I27" t="n">
        <v>112.8</v>
      </c>
      <c r="J27" t="n">
        <v>125.6</v>
      </c>
      <c r="K27" t="n">
        <v>123.5</v>
      </c>
      <c r="L27" t="n">
        <v>109.1</v>
      </c>
      <c r="M27" t="n">
        <v>106.9</v>
      </c>
      <c r="N27" t="n">
        <v>86.1</v>
      </c>
      <c r="O27" t="n">
        <v>73.7</v>
      </c>
      <c r="P27" t="n">
        <v>66.3</v>
      </c>
      <c r="Q27" t="n">
        <v>67.7</v>
      </c>
      <c r="R27" t="n">
        <v>62.4</v>
      </c>
      <c r="S27" t="n">
        <v>41.5</v>
      </c>
      <c r="T27" t="n">
        <v>46.5</v>
      </c>
      <c r="U27" t="n">
        <v>63.2</v>
      </c>
      <c r="V27" t="n">
        <v>82.7</v>
      </c>
      <c r="W27" t="n">
        <v>52.3</v>
      </c>
      <c r="X27" t="n">
        <v>65.2</v>
      </c>
      <c r="Y27" t="n">
        <v>54.3</v>
      </c>
      <c r="Z27" t="n">
        <v>46.5</v>
      </c>
      <c r="AA27" t="n">
        <v>26.5</v>
      </c>
      <c r="AB27" t="n">
        <v>49.4</v>
      </c>
      <c r="AC27" t="n">
        <v>53.2</v>
      </c>
      <c r="AD27" t="n">
        <v>53.5</v>
      </c>
      <c r="AE27" t="n">
        <v>62.1</v>
      </c>
      <c r="AF27" t="n">
        <v>57.1</v>
      </c>
    </row>
    <row r="28">
      <c r="A28" t="s">
        <v>32</v>
      </c>
      <c r="B28" t="s">
        <v>326</v>
      </c>
      <c r="C28" t="s">
        <v>198</v>
      </c>
      <c r="D28" t="s">
        <v>327</v>
      </c>
      <c r="E28" t="s">
        <v>200</v>
      </c>
      <c r="F28" t="n">
        <v>1198.9</v>
      </c>
      <c r="G28" t="n">
        <v>1113.5</v>
      </c>
      <c r="H28" t="n">
        <v>1223.2</v>
      </c>
      <c r="I28" t="n">
        <v>1360.5</v>
      </c>
      <c r="J28" t="n">
        <v>1301.8</v>
      </c>
      <c r="K28" t="n">
        <v>1659.2</v>
      </c>
      <c r="L28" t="n">
        <v>1335.6</v>
      </c>
      <c r="M28" t="n">
        <v>1430</v>
      </c>
      <c r="N28" t="n">
        <v>1191.7</v>
      </c>
      <c r="O28" t="n">
        <v>1061.6</v>
      </c>
      <c r="P28" t="n">
        <v>1479.3</v>
      </c>
      <c r="Q28" t="n">
        <v>805.7</v>
      </c>
      <c r="R28" t="n">
        <v>1450.6</v>
      </c>
      <c r="S28" t="n">
        <v>1762.4</v>
      </c>
      <c r="T28" t="n">
        <v>1376.3</v>
      </c>
      <c r="U28" t="n">
        <v>905.6</v>
      </c>
      <c r="V28" t="n">
        <v>1198</v>
      </c>
      <c r="W28" t="n">
        <v>977.2</v>
      </c>
      <c r="X28" t="n">
        <v>842.1</v>
      </c>
      <c r="Y28" t="n">
        <v>794.1</v>
      </c>
      <c r="Z28" t="n">
        <v>753.3</v>
      </c>
      <c r="AA28" t="n">
        <v>1401.4</v>
      </c>
      <c r="AB28" t="n">
        <v>1832.9</v>
      </c>
      <c r="AC28" t="n">
        <v>1412.9</v>
      </c>
      <c r="AD28" t="n">
        <v>1159.8</v>
      </c>
      <c r="AE28" t="n">
        <v>1618.1</v>
      </c>
      <c r="AF28" t="n">
        <v>1520.8</v>
      </c>
    </row>
    <row r="29">
      <c r="A29" t="s">
        <v>32</v>
      </c>
      <c r="B29" t="s">
        <v>328</v>
      </c>
      <c r="C29" t="s">
        <v>198</v>
      </c>
      <c r="D29" t="s">
        <v>329</v>
      </c>
      <c r="E29" t="s">
        <v>200</v>
      </c>
      <c r="F29" t="n">
        <v>621.2</v>
      </c>
      <c r="G29" t="n">
        <v>589.9</v>
      </c>
      <c r="H29" t="n">
        <v>720.4</v>
      </c>
      <c r="I29" t="n">
        <v>762.9</v>
      </c>
      <c r="J29" t="n">
        <v>792.4</v>
      </c>
      <c r="K29" t="n">
        <v>924.2</v>
      </c>
      <c r="L29" t="n">
        <v>907.5</v>
      </c>
      <c r="M29" t="n">
        <v>980</v>
      </c>
      <c r="N29" t="n">
        <v>833.2</v>
      </c>
      <c r="O29" t="n">
        <v>709</v>
      </c>
      <c r="P29" t="n">
        <v>1488.6</v>
      </c>
      <c r="Q29" t="n">
        <v>742.1</v>
      </c>
      <c r="R29" t="n">
        <v>1259.3</v>
      </c>
      <c r="S29" t="n">
        <v>1020.6</v>
      </c>
      <c r="T29" t="n">
        <v>827.9</v>
      </c>
      <c r="U29" t="n">
        <v>840</v>
      </c>
      <c r="V29" t="n">
        <v>883.5</v>
      </c>
      <c r="W29" t="n">
        <v>695</v>
      </c>
      <c r="X29" t="n">
        <v>688.7</v>
      </c>
      <c r="Y29" t="n">
        <v>628</v>
      </c>
      <c r="Z29" t="n">
        <v>606.7</v>
      </c>
      <c r="AA29" t="n">
        <v>1064.1</v>
      </c>
      <c r="AB29" t="n">
        <v>1166.5</v>
      </c>
      <c r="AC29" t="n">
        <v>1085.2</v>
      </c>
      <c r="AD29" t="n">
        <v>842.4</v>
      </c>
      <c r="AE29" t="n">
        <v>1211.7</v>
      </c>
      <c r="AF29" t="n">
        <v>1275.3</v>
      </c>
    </row>
    <row r="30">
      <c r="A30" t="s">
        <v>32</v>
      </c>
      <c r="B30" t="s">
        <v>330</v>
      </c>
      <c r="C30" t="s">
        <v>198</v>
      </c>
      <c r="D30" t="s">
        <v>331</v>
      </c>
      <c r="E30" t="s">
        <v>200</v>
      </c>
      <c r="F30" t="n">
        <v>22.5</v>
      </c>
      <c r="G30" t="n">
        <v>2.7</v>
      </c>
      <c r="H30" t="n">
        <v>8.1</v>
      </c>
      <c r="I30" t="n">
        <v>4</v>
      </c>
      <c r="J30" t="n">
        <v>1.7</v>
      </c>
      <c r="K30" t="n">
        <v>22.1</v>
      </c>
      <c r="L30" t="n">
        <v>48.3</v>
      </c>
      <c r="M30" t="n">
        <v>25.5</v>
      </c>
      <c r="N30" t="n">
        <v>18.4</v>
      </c>
      <c r="O30" t="n">
        <v>37.9</v>
      </c>
      <c r="P30" t="n">
        <v>12.5</v>
      </c>
      <c r="Q30" t="n">
        <v>6.1</v>
      </c>
      <c r="R30" t="n">
        <v>14.3</v>
      </c>
      <c r="S30" t="n">
        <v>43</v>
      </c>
      <c r="T30" t="n">
        <v>53.8</v>
      </c>
      <c r="U30" t="n">
        <v>-1.6</v>
      </c>
      <c r="V30" t="n">
        <v>-0.9</v>
      </c>
      <c r="W30" t="n">
        <v>6</v>
      </c>
      <c r="X30" t="n">
        <v>6.4</v>
      </c>
      <c r="Y30" t="n">
        <v>5.8</v>
      </c>
      <c r="Z30" t="n">
        <v>1.8</v>
      </c>
      <c r="AA30" t="n">
        <v>4.3</v>
      </c>
      <c r="AB30" t="n">
        <v>3.7</v>
      </c>
      <c r="AC30" t="n">
        <v>4.8</v>
      </c>
      <c r="AD30" t="n">
        <v>5</v>
      </c>
      <c r="AE30" t="n">
        <v>6</v>
      </c>
      <c r="AF30" t="n">
        <v>0</v>
      </c>
    </row>
    <row r="31">
      <c r="A31" t="s">
        <v>32</v>
      </c>
      <c r="B31" t="s">
        <v>332</v>
      </c>
      <c r="C31" t="s">
        <v>198</v>
      </c>
      <c r="D31" t="s">
        <v>333</v>
      </c>
      <c r="E31" t="s">
        <v>200</v>
      </c>
      <c r="F31" t="n">
        <v>607.4</v>
      </c>
      <c r="G31" t="n">
        <v>565.1</v>
      </c>
      <c r="H31" t="n">
        <v>496.4</v>
      </c>
      <c r="I31" t="n">
        <v>652.5</v>
      </c>
      <c r="J31" t="n">
        <v>540.3</v>
      </c>
      <c r="K31" t="n">
        <v>756.3</v>
      </c>
      <c r="L31" t="n">
        <v>361.4</v>
      </c>
      <c r="M31" t="n">
        <v>318.8</v>
      </c>
      <c r="N31" t="n">
        <v>303.2</v>
      </c>
      <c r="O31" t="n">
        <v>365.5</v>
      </c>
      <c r="P31" t="n">
        <v>210.5</v>
      </c>
      <c r="Q31" t="n">
        <v>214.7</v>
      </c>
      <c r="R31" t="n">
        <v>413.2</v>
      </c>
      <c r="S31" t="n">
        <v>599.6</v>
      </c>
      <c r="T31" t="n">
        <v>486.2</v>
      </c>
      <c r="U31" t="n">
        <v>49</v>
      </c>
      <c r="V31" t="n">
        <v>273.8</v>
      </c>
      <c r="W31" t="n">
        <v>271.3</v>
      </c>
      <c r="X31" t="n">
        <v>240.4</v>
      </c>
      <c r="Y31" t="n">
        <v>115.7</v>
      </c>
      <c r="Z31" t="n">
        <v>199.5</v>
      </c>
      <c r="AA31" t="n">
        <v>263.5</v>
      </c>
      <c r="AB31" t="n">
        <v>416.6</v>
      </c>
      <c r="AC31" t="n">
        <v>134.2</v>
      </c>
      <c r="AD31" t="n">
        <v>329.9</v>
      </c>
      <c r="AE31" t="n">
        <v>313</v>
      </c>
      <c r="AF31" t="n">
        <v>199.5</v>
      </c>
    </row>
    <row r="32">
      <c r="A32" t="s">
        <v>32</v>
      </c>
      <c r="B32" t="s">
        <v>334</v>
      </c>
      <c r="C32" t="s">
        <v>198</v>
      </c>
      <c r="D32" t="s">
        <v>335</v>
      </c>
      <c r="E32" t="s">
        <v>200</v>
      </c>
      <c r="F32" t="n">
        <v>38.7</v>
      </c>
      <c r="G32" t="n">
        <v>46.9</v>
      </c>
      <c r="H32" t="n">
        <v>46.6</v>
      </c>
      <c r="I32" t="n">
        <v>40.1</v>
      </c>
      <c r="J32" t="n">
        <v>39.4</v>
      </c>
      <c r="K32" t="n">
        <v>55.8</v>
      </c>
      <c r="L32" t="n">
        <v>50.1</v>
      </c>
      <c r="M32" t="n">
        <v>33.6</v>
      </c>
      <c r="N32" t="n">
        <v>35.3</v>
      </c>
      <c r="O32" t="n">
        <v>51.2</v>
      </c>
      <c r="P32" t="n">
        <v>63.5</v>
      </c>
      <c r="Q32" t="n">
        <v>49.7</v>
      </c>
      <c r="R32" t="n">
        <v>54.4</v>
      </c>
      <c r="S32" t="n">
        <v>60.1</v>
      </c>
      <c r="T32" t="n">
        <v>50.8</v>
      </c>
      <c r="U32" t="n">
        <v>66</v>
      </c>
      <c r="V32" t="n">
        <v>65.9</v>
      </c>
      <c r="W32" t="n">
        <v>54</v>
      </c>
      <c r="X32" t="n">
        <v>96.9</v>
      </c>
      <c r="Y32" t="n">
        <v>70.4</v>
      </c>
      <c r="Z32" t="n">
        <v>58.1</v>
      </c>
      <c r="AA32" t="n">
        <v>61.3</v>
      </c>
      <c r="AB32" t="n">
        <v>66.3</v>
      </c>
      <c r="AC32" t="n">
        <v>91.5</v>
      </c>
      <c r="AD32" t="n">
        <v>63.9</v>
      </c>
      <c r="AE32" t="n">
        <v>57</v>
      </c>
      <c r="AF32" t="n">
        <v>47.4</v>
      </c>
    </row>
    <row r="33">
      <c r="A33" t="s">
        <v>32</v>
      </c>
      <c r="B33" t="s">
        <v>336</v>
      </c>
      <c r="C33" t="s">
        <v>198</v>
      </c>
      <c r="D33" t="s">
        <v>337</v>
      </c>
      <c r="E33" t="s">
        <v>200</v>
      </c>
      <c r="F33" t="n">
        <v>4.3</v>
      </c>
      <c r="G33" t="n">
        <v>9.7</v>
      </c>
      <c r="H33" t="n">
        <v>15</v>
      </c>
      <c r="I33" t="n">
        <v>1.4</v>
      </c>
      <c r="J33" t="n">
        <v>3.4</v>
      </c>
      <c r="K33" t="n">
        <v>19.6</v>
      </c>
      <c r="L33" t="n">
        <v>10.4</v>
      </c>
      <c r="M33" t="n">
        <v>17.3</v>
      </c>
      <c r="N33" t="n">
        <v>1.6</v>
      </c>
      <c r="O33" t="n">
        <v>2.4</v>
      </c>
      <c r="P33" t="n">
        <v>2.5</v>
      </c>
      <c r="Q33" t="n">
        <v>1.7</v>
      </c>
      <c r="R33" t="n">
        <v>5.2</v>
      </c>
      <c r="S33" t="n">
        <v>2.2</v>
      </c>
      <c r="T33" t="n">
        <v>2.5</v>
      </c>
      <c r="U33" t="n">
        <v>6.5</v>
      </c>
      <c r="V33" t="n">
        <v>5.4</v>
      </c>
      <c r="W33" t="n">
        <v>6.5</v>
      </c>
      <c r="X33" t="n">
        <v>7.9</v>
      </c>
      <c r="Y33" t="n">
        <v>2.3</v>
      </c>
      <c r="Z33" t="n">
        <v>3.6</v>
      </c>
      <c r="AA33" t="n">
        <v>2.9</v>
      </c>
      <c r="AB33" t="n">
        <v>4.4</v>
      </c>
      <c r="AC33" t="n">
        <v>5.5</v>
      </c>
      <c r="AD33" t="n">
        <v>3.8</v>
      </c>
      <c r="AE33" t="n">
        <v>2.2</v>
      </c>
      <c r="AF33" t="n">
        <v>1.6</v>
      </c>
    </row>
    <row r="34">
      <c r="A34" t="s">
        <v>32</v>
      </c>
      <c r="B34" t="s">
        <v>338</v>
      </c>
      <c r="C34" t="s">
        <v>198</v>
      </c>
      <c r="D34" t="s">
        <v>339</v>
      </c>
      <c r="E34" t="s">
        <v>200</v>
      </c>
      <c r="F34" t="n">
        <v>65.9</v>
      </c>
      <c r="G34" t="n">
        <v>70.5</v>
      </c>
      <c r="H34" t="n">
        <v>73.5</v>
      </c>
      <c r="I34" t="n">
        <v>70.2</v>
      </c>
      <c r="J34" t="n">
        <v>81</v>
      </c>
      <c r="K34" t="n">
        <v>90.8</v>
      </c>
      <c r="L34" t="n">
        <v>74.3</v>
      </c>
      <c r="M34" t="n">
        <v>58.3</v>
      </c>
      <c r="N34" t="n">
        <v>48.7</v>
      </c>
      <c r="O34" t="n">
        <v>48.4</v>
      </c>
      <c r="P34" t="n">
        <v>41.6</v>
      </c>
      <c r="Q34" t="n">
        <v>38.5</v>
      </c>
      <c r="R34" t="n">
        <v>34.6</v>
      </c>
      <c r="S34" t="n">
        <v>30.2</v>
      </c>
      <c r="T34" t="n">
        <v>29.3</v>
      </c>
      <c r="U34" t="n">
        <v>29.9</v>
      </c>
      <c r="V34" t="n">
        <v>38.5</v>
      </c>
      <c r="W34" t="n">
        <v>34.9</v>
      </c>
      <c r="X34" t="n">
        <v>32.8</v>
      </c>
      <c r="Y34" t="n">
        <v>30.4</v>
      </c>
      <c r="Z34" t="n">
        <v>27.1</v>
      </c>
      <c r="AA34" t="n">
        <v>29.4</v>
      </c>
      <c r="AB34" t="n">
        <v>30.6</v>
      </c>
      <c r="AC34" t="n">
        <v>25.7</v>
      </c>
      <c r="AD34" t="n">
        <v>28.7</v>
      </c>
      <c r="AE34" t="n">
        <v>26.7</v>
      </c>
      <c r="AF34" t="n">
        <v>100.9</v>
      </c>
    </row>
    <row r="35">
      <c r="A35" t="s">
        <v>32</v>
      </c>
      <c r="B35" t="s">
        <v>340</v>
      </c>
      <c r="C35" t="s">
        <v>198</v>
      </c>
      <c r="D35" t="s">
        <v>341</v>
      </c>
      <c r="E35" t="s">
        <v>200</v>
      </c>
      <c r="F35" t="n">
        <v>48.4</v>
      </c>
      <c r="G35" t="n">
        <v>47.2</v>
      </c>
      <c r="H35" t="n">
        <v>34.6</v>
      </c>
      <c r="I35" t="n">
        <v>30.1</v>
      </c>
      <c r="J35" t="n">
        <v>23.1</v>
      </c>
      <c r="K35" t="n">
        <v>28.2</v>
      </c>
      <c r="L35" t="n">
        <v>26</v>
      </c>
      <c r="M35" t="n">
        <v>23.4</v>
      </c>
      <c r="N35" t="n">
        <v>8.7</v>
      </c>
      <c r="O35" t="n">
        <v>14.6</v>
      </c>
      <c r="P35" t="n">
        <v>14.8</v>
      </c>
      <c r="Q35" t="n">
        <v>15.1</v>
      </c>
      <c r="R35" t="n">
        <v>16.5</v>
      </c>
      <c r="S35" t="n">
        <v>10.2</v>
      </c>
      <c r="T35" t="n">
        <v>12.7</v>
      </c>
      <c r="U35" t="n">
        <v>20.5</v>
      </c>
      <c r="V35" t="n">
        <v>24.3</v>
      </c>
      <c r="W35" t="n">
        <v>24.9</v>
      </c>
      <c r="X35" t="n">
        <v>22.4</v>
      </c>
      <c r="Y35" t="n">
        <v>23.5</v>
      </c>
      <c r="Z35" t="n">
        <v>23.6</v>
      </c>
      <c r="AA35" t="n">
        <v>23.4</v>
      </c>
      <c r="AB35" t="n">
        <v>21.5</v>
      </c>
      <c r="AC35" t="n">
        <v>24.5</v>
      </c>
      <c r="AD35" t="n">
        <v>19.6</v>
      </c>
      <c r="AE35" t="n">
        <v>62.2</v>
      </c>
      <c r="AF35" t="n">
        <v>61.2</v>
      </c>
    </row>
    <row r="36">
      <c r="A36" t="s">
        <v>32</v>
      </c>
      <c r="B36" t="s">
        <v>342</v>
      </c>
      <c r="C36" t="s">
        <v>198</v>
      </c>
      <c r="D36" t="s">
        <v>343</v>
      </c>
      <c r="E36" t="s">
        <v>200</v>
      </c>
      <c r="F36" t="n">
        <v>5.1</v>
      </c>
      <c r="G36" t="n">
        <v>4.7</v>
      </c>
      <c r="H36" t="n">
        <v>5.9</v>
      </c>
      <c r="I36" t="n">
        <v>9.2</v>
      </c>
      <c r="J36" t="n">
        <v>6.9</v>
      </c>
      <c r="K36" t="n">
        <v>6.7</v>
      </c>
      <c r="L36" t="n">
        <v>7</v>
      </c>
      <c r="M36" t="n">
        <v>6.3</v>
      </c>
      <c r="N36" t="n">
        <v>4.2</v>
      </c>
      <c r="O36" t="n">
        <v>6.8</v>
      </c>
      <c r="P36" t="n">
        <v>4.4</v>
      </c>
      <c r="Q36" t="n">
        <v>5.3</v>
      </c>
      <c r="R36" t="n">
        <v>4.8</v>
      </c>
      <c r="S36" t="n">
        <v>3.2</v>
      </c>
      <c r="T36" t="n">
        <v>2.5</v>
      </c>
      <c r="U36" t="n">
        <v>5.4</v>
      </c>
      <c r="V36" t="n">
        <v>6.1</v>
      </c>
      <c r="W36" t="n">
        <v>6.6</v>
      </c>
      <c r="X36" t="n">
        <v>6.6</v>
      </c>
      <c r="Y36" t="n">
        <v>5.2</v>
      </c>
      <c r="Z36" t="n">
        <v>5.3</v>
      </c>
      <c r="AA36" t="n">
        <v>5.1</v>
      </c>
      <c r="AB36" t="n">
        <v>5.7</v>
      </c>
      <c r="AC36" t="n">
        <v>5.3</v>
      </c>
      <c r="AD36" t="n">
        <v>7.7</v>
      </c>
      <c r="AE36" t="n">
        <v>4.5</v>
      </c>
      <c r="AF36" t="n">
        <v>3.7</v>
      </c>
    </row>
    <row r="37">
      <c r="A37" t="s">
        <v>32</v>
      </c>
      <c r="B37" t="s">
        <v>344</v>
      </c>
      <c r="C37" t="s">
        <v>198</v>
      </c>
      <c r="D37" t="s">
        <v>345</v>
      </c>
      <c r="E37" t="s">
        <v>200</v>
      </c>
      <c r="F37" t="n">
        <v>40</v>
      </c>
      <c r="G37" t="n">
        <v>37.4</v>
      </c>
      <c r="H37" t="n">
        <v>23.6</v>
      </c>
      <c r="I37" t="n">
        <v>4.9</v>
      </c>
      <c r="J37" t="n">
        <v>7.7</v>
      </c>
      <c r="K37" t="n">
        <v>16.2</v>
      </c>
      <c r="L37" t="n">
        <v>6.2</v>
      </c>
      <c r="M37" t="n">
        <v>6.5</v>
      </c>
      <c r="N37" t="n">
        <v>0</v>
      </c>
      <c r="O37" t="n">
        <v>0.3</v>
      </c>
      <c r="P37" t="n">
        <v>0.2</v>
      </c>
      <c r="Q37" t="n">
        <v>0.7</v>
      </c>
      <c r="R37" t="n">
        <v>1.1</v>
      </c>
      <c r="S37" t="n">
        <v>0.5</v>
      </c>
      <c r="T37" t="n">
        <v>0.5</v>
      </c>
      <c r="U37" t="n">
        <v>2.8</v>
      </c>
      <c r="V37" t="n">
        <v>2.7</v>
      </c>
      <c r="W37" t="n">
        <v>4.2</v>
      </c>
      <c r="X37" t="n">
        <v>2.9</v>
      </c>
      <c r="Y37" t="n">
        <v>3.9</v>
      </c>
      <c r="Z37" t="n">
        <v>3.2</v>
      </c>
      <c r="AA37" t="n">
        <v>2.1</v>
      </c>
      <c r="AB37" t="n">
        <v>2.3</v>
      </c>
      <c r="AC37" t="n">
        <v>1.6</v>
      </c>
      <c r="AD37" t="n">
        <v>0.8</v>
      </c>
      <c r="AE37" t="n">
        <v>1.3</v>
      </c>
      <c r="AF37" t="n">
        <v>1.6</v>
      </c>
    </row>
    <row r="38">
      <c r="A38" t="s">
        <v>32</v>
      </c>
      <c r="B38" t="s">
        <v>346</v>
      </c>
      <c r="C38" t="s">
        <v>198</v>
      </c>
      <c r="D38" t="s">
        <v>347</v>
      </c>
      <c r="E38" t="s">
        <v>200</v>
      </c>
      <c r="F38" t="n">
        <v>4.4</v>
      </c>
      <c r="G38" t="n">
        <v>4.6</v>
      </c>
      <c r="H38" t="n">
        <v>5.1</v>
      </c>
      <c r="I38" t="n">
        <v>15.5</v>
      </c>
      <c r="J38" t="n">
        <v>9.4</v>
      </c>
      <c r="K38" t="n">
        <v>8.4</v>
      </c>
      <c r="L38" t="n">
        <v>13.1</v>
      </c>
      <c r="M38" t="n">
        <v>11</v>
      </c>
      <c r="N38" t="n">
        <v>4.6</v>
      </c>
      <c r="O38" t="n">
        <v>6.5</v>
      </c>
      <c r="P38" t="n">
        <v>8.3</v>
      </c>
      <c r="Q38" t="n">
        <v>7.4</v>
      </c>
      <c r="R38" t="n">
        <v>8.6</v>
      </c>
      <c r="S38" t="n">
        <v>6.8</v>
      </c>
      <c r="T38" t="n">
        <v>8.8</v>
      </c>
      <c r="U38" t="n">
        <v>10.4</v>
      </c>
      <c r="V38" t="n">
        <v>13.2</v>
      </c>
      <c r="W38" t="n">
        <v>12.1</v>
      </c>
      <c r="X38" t="n">
        <v>10.5</v>
      </c>
      <c r="Y38" t="n">
        <v>12.9</v>
      </c>
      <c r="Z38" t="n">
        <v>13.7</v>
      </c>
      <c r="AA38" t="n">
        <v>16.2</v>
      </c>
      <c r="AB38" t="n">
        <v>14</v>
      </c>
      <c r="AC38" t="n">
        <v>18.2</v>
      </c>
      <c r="AD38" t="n">
        <v>11.1</v>
      </c>
      <c r="AE38" t="n">
        <v>11.4</v>
      </c>
      <c r="AF38" t="n">
        <v>15.7</v>
      </c>
    </row>
    <row r="39">
      <c r="A39" t="s">
        <v>32</v>
      </c>
      <c r="B39" t="s">
        <v>348</v>
      </c>
      <c r="C39" t="s">
        <v>198</v>
      </c>
      <c r="D39" t="s">
        <v>349</v>
      </c>
      <c r="E39" t="s">
        <v>200</v>
      </c>
      <c r="F39" t="n">
        <v>314.8</v>
      </c>
      <c r="G39" t="n">
        <v>349.5</v>
      </c>
      <c r="H39" t="n">
        <v>352.2</v>
      </c>
      <c r="I39" t="n">
        <v>346.1</v>
      </c>
      <c r="J39" t="n">
        <v>384.5</v>
      </c>
      <c r="K39" t="n">
        <v>442.3</v>
      </c>
      <c r="L39" t="n">
        <v>427.9</v>
      </c>
      <c r="M39" t="n">
        <v>450.7</v>
      </c>
      <c r="N39" t="n">
        <v>395.2</v>
      </c>
      <c r="O39" t="n">
        <v>444.8</v>
      </c>
      <c r="P39" t="n">
        <v>343.9</v>
      </c>
      <c r="Q39" t="n">
        <v>397</v>
      </c>
      <c r="R39" t="n">
        <v>350.3</v>
      </c>
      <c r="S39" t="n">
        <v>345.8</v>
      </c>
      <c r="T39" t="n">
        <v>426</v>
      </c>
      <c r="U39" t="n">
        <v>441.5</v>
      </c>
      <c r="V39" t="n">
        <v>647.2</v>
      </c>
      <c r="W39" t="n">
        <v>618</v>
      </c>
      <c r="X39" t="n">
        <v>684.5</v>
      </c>
      <c r="Y39" t="n">
        <v>605</v>
      </c>
      <c r="Z39" t="n">
        <v>671.2</v>
      </c>
      <c r="AA39" t="n">
        <v>641.2</v>
      </c>
      <c r="AB39" t="n">
        <v>815.8</v>
      </c>
      <c r="AC39" t="n">
        <v>874</v>
      </c>
      <c r="AD39" t="n">
        <v>1009.8</v>
      </c>
      <c r="AE39" t="n">
        <v>1156.7</v>
      </c>
      <c r="AF39" t="n">
        <v>1466.1</v>
      </c>
    </row>
    <row r="40">
      <c r="A40" t="s">
        <v>32</v>
      </c>
      <c r="B40" t="s">
        <v>350</v>
      </c>
      <c r="C40" t="s">
        <v>198</v>
      </c>
      <c r="D40" t="s">
        <v>351</v>
      </c>
      <c r="E40" t="s">
        <v>200</v>
      </c>
      <c r="F40" t="n">
        <v>214.3</v>
      </c>
      <c r="G40" t="n">
        <v>213.4</v>
      </c>
      <c r="H40" t="n">
        <v>177.4</v>
      </c>
      <c r="I40" t="n">
        <v>241.2</v>
      </c>
      <c r="J40" t="n">
        <v>253.4</v>
      </c>
      <c r="K40" t="n">
        <v>296.4</v>
      </c>
      <c r="L40" t="n">
        <v>325.9</v>
      </c>
      <c r="M40" t="n">
        <v>373</v>
      </c>
      <c r="N40" t="n">
        <v>414.1</v>
      </c>
      <c r="O40" t="n">
        <v>430.9</v>
      </c>
      <c r="P40" t="n">
        <v>407.4</v>
      </c>
      <c r="Q40" t="n">
        <v>448.8</v>
      </c>
      <c r="R40" t="n">
        <v>446.6</v>
      </c>
      <c r="S40" t="n">
        <v>502.5</v>
      </c>
      <c r="T40" t="n">
        <v>490.7</v>
      </c>
      <c r="U40" t="n">
        <v>491.5</v>
      </c>
      <c r="V40" t="n">
        <v>509.7</v>
      </c>
      <c r="W40" t="n">
        <v>426.5</v>
      </c>
      <c r="X40" t="n">
        <v>389.2</v>
      </c>
      <c r="Y40" t="n">
        <v>452.2</v>
      </c>
      <c r="Z40" t="n">
        <v>482.2</v>
      </c>
      <c r="AA40" t="n">
        <v>539.2</v>
      </c>
      <c r="AB40" t="n">
        <v>539</v>
      </c>
      <c r="AC40" t="n">
        <v>620.3</v>
      </c>
      <c r="AD40" t="n">
        <v>557.3</v>
      </c>
      <c r="AE40" t="n">
        <v>431</v>
      </c>
      <c r="AF40" t="n">
        <v>137.4</v>
      </c>
    </row>
    <row r="41">
      <c r="A41" t="s">
        <v>32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32</v>
      </c>
      <c r="B42" t="s">
        <v>354</v>
      </c>
      <c r="C42" t="s">
        <v>198</v>
      </c>
      <c r="D42" t="s">
        <v>355</v>
      </c>
      <c r="E42" t="s">
        <v>200</v>
      </c>
      <c r="F42" t="n">
        <v>54</v>
      </c>
      <c r="G42" t="n">
        <v>57.1</v>
      </c>
      <c r="H42" t="n">
        <v>65.3</v>
      </c>
      <c r="I42" t="n">
        <v>62.2</v>
      </c>
      <c r="J42" t="n">
        <v>69.9</v>
      </c>
      <c r="K42" t="n">
        <v>88.8</v>
      </c>
      <c r="L42" t="n">
        <v>80.1</v>
      </c>
      <c r="M42" t="n">
        <v>70.5</v>
      </c>
      <c r="N42" t="n">
        <v>54</v>
      </c>
      <c r="O42" t="n">
        <v>87.3</v>
      </c>
      <c r="P42" t="n">
        <v>80.9</v>
      </c>
      <c r="Q42" t="n">
        <v>84.1</v>
      </c>
      <c r="R42" t="n">
        <v>97.5</v>
      </c>
      <c r="S42" t="n">
        <v>73.9</v>
      </c>
      <c r="T42" t="n">
        <v>72.4</v>
      </c>
      <c r="U42" t="n">
        <v>115.5</v>
      </c>
      <c r="V42" t="n">
        <v>130.8</v>
      </c>
      <c r="W42" t="n">
        <v>88.3</v>
      </c>
      <c r="X42" t="n">
        <v>70.9</v>
      </c>
      <c r="Y42" t="n">
        <v>66.5</v>
      </c>
      <c r="Z42" t="n">
        <v>60.8</v>
      </c>
      <c r="AA42" t="n">
        <v>55.5</v>
      </c>
      <c r="AB42" t="n">
        <v>69</v>
      </c>
      <c r="AC42" t="n">
        <v>77.8</v>
      </c>
      <c r="AD42" t="n">
        <v>81.9</v>
      </c>
      <c r="AE42" t="n">
        <v>68.8</v>
      </c>
      <c r="AF42" t="n">
        <v>126.6</v>
      </c>
    </row>
    <row r="43">
      <c r="A43" t="s">
        <v>32</v>
      </c>
      <c r="B43" t="s">
        <v>356</v>
      </c>
      <c r="C43" t="s">
        <v>198</v>
      </c>
      <c r="D43" t="s">
        <v>357</v>
      </c>
      <c r="E43" t="s">
        <v>200</v>
      </c>
      <c r="F43" t="n">
        <v>841.9</v>
      </c>
      <c r="G43" t="n">
        <v>847.1</v>
      </c>
      <c r="H43" t="n">
        <v>875</v>
      </c>
      <c r="I43" t="n">
        <v>1050.7</v>
      </c>
      <c r="J43" t="n">
        <v>1160.2</v>
      </c>
      <c r="K43" t="n">
        <v>1434.8</v>
      </c>
      <c r="L43" t="n">
        <v>1553.1</v>
      </c>
      <c r="M43" t="n">
        <v>1595.6</v>
      </c>
      <c r="N43" t="n">
        <v>2086.6</v>
      </c>
      <c r="O43" t="n">
        <v>2167.2</v>
      </c>
      <c r="P43" t="n">
        <v>1990.1</v>
      </c>
      <c r="Q43" t="n">
        <v>2097.3</v>
      </c>
      <c r="R43" t="n">
        <v>2190.6</v>
      </c>
      <c r="S43" t="n">
        <v>2348.3</v>
      </c>
      <c r="T43" t="n">
        <v>1618.2</v>
      </c>
      <c r="U43" t="n">
        <v>1957.3</v>
      </c>
      <c r="V43" t="n">
        <v>2427.4</v>
      </c>
      <c r="W43" t="n">
        <v>2490.3</v>
      </c>
      <c r="X43" t="n">
        <v>2510.2</v>
      </c>
      <c r="Y43" t="n">
        <v>2359.2</v>
      </c>
      <c r="Z43" t="n">
        <v>2407</v>
      </c>
      <c r="AA43" t="n">
        <v>3228.4</v>
      </c>
      <c r="AB43" t="n">
        <v>3645.3</v>
      </c>
      <c r="AC43" t="n">
        <v>3802.7</v>
      </c>
      <c r="AD43" t="n">
        <v>3939.2</v>
      </c>
      <c r="AE43" t="n">
        <v>2855.4</v>
      </c>
      <c r="AF43" t="n">
        <v>2775.9</v>
      </c>
    </row>
    <row r="44">
      <c r="A44" t="s">
        <v>32</v>
      </c>
      <c r="B44" t="s">
        <v>358</v>
      </c>
      <c r="C44" t="s">
        <v>198</v>
      </c>
      <c r="D44" t="s">
        <v>359</v>
      </c>
      <c r="E44" t="s">
        <v>200</v>
      </c>
      <c r="F44" t="n">
        <v>3697.8</v>
      </c>
      <c r="G44" t="n">
        <v>3754.4</v>
      </c>
      <c r="H44" t="n">
        <v>3946</v>
      </c>
      <c r="I44" t="n">
        <v>4298.1</v>
      </c>
      <c r="J44" t="n">
        <v>4399.5</v>
      </c>
      <c r="K44" t="n">
        <v>5068.4</v>
      </c>
      <c r="L44" t="n">
        <v>4680.3</v>
      </c>
      <c r="M44" t="n">
        <v>4692.5</v>
      </c>
      <c r="N44" t="n">
        <v>4923.2</v>
      </c>
      <c r="O44" t="n">
        <v>4993</v>
      </c>
      <c r="P44" t="n">
        <v>5188</v>
      </c>
      <c r="Q44" t="n">
        <v>4695.7</v>
      </c>
      <c r="R44" t="n">
        <v>5343.6</v>
      </c>
      <c r="S44" t="n">
        <v>5705</v>
      </c>
      <c r="T44" t="n">
        <v>4486.1</v>
      </c>
      <c r="U44" t="n">
        <v>4773.3</v>
      </c>
      <c r="V44" t="n">
        <v>5728.7</v>
      </c>
      <c r="W44" t="n">
        <v>5563.3</v>
      </c>
      <c r="X44" t="n">
        <v>5669.2</v>
      </c>
      <c r="Y44" t="n">
        <v>5293.4</v>
      </c>
      <c r="Z44" t="n">
        <v>5178.8</v>
      </c>
      <c r="AA44" t="n">
        <v>6628.7</v>
      </c>
      <c r="AB44" t="n">
        <v>7732.4</v>
      </c>
      <c r="AC44" t="n">
        <v>7698.7</v>
      </c>
      <c r="AD44" t="n">
        <v>7732.5</v>
      </c>
      <c r="AE44" t="n">
        <v>7016.8</v>
      </c>
      <c r="AF44" t="n">
        <v>7682.9</v>
      </c>
    </row>
    <row r="45">
      <c r="A45" t="s">
        <v>32</v>
      </c>
      <c r="B45" t="s">
        <v>360</v>
      </c>
      <c r="C45" t="s">
        <v>198</v>
      </c>
      <c r="D45" t="s">
        <v>361</v>
      </c>
      <c r="E45" t="s">
        <v>200</v>
      </c>
      <c r="F45" t="n">
        <v>3345.5</v>
      </c>
      <c r="G45" t="n">
        <v>3318.1</v>
      </c>
      <c r="H45" t="n">
        <v>3493.5</v>
      </c>
      <c r="I45" t="n">
        <v>3901.4</v>
      </c>
      <c r="J45" t="n">
        <v>4016.5</v>
      </c>
      <c r="K45" t="n">
        <v>4720.6</v>
      </c>
      <c r="L45" t="n">
        <v>4325.6</v>
      </c>
      <c r="M45" t="n">
        <v>4364.5</v>
      </c>
      <c r="N45" t="n">
        <v>4582.6</v>
      </c>
      <c r="O45" t="n">
        <v>4657.9</v>
      </c>
      <c r="P45" t="n">
        <v>4844</v>
      </c>
      <c r="Q45" t="n">
        <v>4324.5</v>
      </c>
      <c r="R45" t="n">
        <v>4960.8</v>
      </c>
      <c r="S45" t="n">
        <v>5287.5</v>
      </c>
      <c r="T45" t="n">
        <v>4084.7</v>
      </c>
      <c r="U45" t="n">
        <v>4332.5</v>
      </c>
      <c r="V45" t="n">
        <v>5255.1</v>
      </c>
      <c r="W45" t="n">
        <v>5048.6</v>
      </c>
      <c r="X45" t="n">
        <v>5153.4</v>
      </c>
      <c r="Y45" t="n">
        <v>4862.1</v>
      </c>
      <c r="Z45" t="n">
        <v>4779.6</v>
      </c>
      <c r="AA45" t="n">
        <v>6265</v>
      </c>
      <c r="AB45" t="n">
        <v>7361.3</v>
      </c>
      <c r="AC45" t="n">
        <v>7334</v>
      </c>
      <c r="AD45" t="n">
        <v>7325.6</v>
      </c>
      <c r="AE45" t="n">
        <v>6585.4</v>
      </c>
      <c r="AF45" t="n">
        <v>7058.7</v>
      </c>
    </row>
    <row r="46">
      <c r="A46" t="s">
        <v>32</v>
      </c>
      <c r="B46" t="s">
        <v>362</v>
      </c>
      <c r="C46" t="s">
        <v>198</v>
      </c>
      <c r="D46" t="s">
        <v>363</v>
      </c>
      <c r="E46" t="s">
        <v>200</v>
      </c>
      <c r="F46" t="n">
        <v>787.9</v>
      </c>
      <c r="G46" t="n">
        <v>790</v>
      </c>
      <c r="H46" t="n">
        <v>809.7</v>
      </c>
      <c r="I46" t="n">
        <v>988.5</v>
      </c>
      <c r="J46" t="n">
        <v>1090.3</v>
      </c>
      <c r="K46" t="n">
        <v>1346</v>
      </c>
      <c r="L46" t="n">
        <v>1473</v>
      </c>
      <c r="M46" t="n">
        <v>1525.1</v>
      </c>
      <c r="N46" t="n">
        <v>2032.6</v>
      </c>
      <c r="O46" t="n">
        <v>2079.9</v>
      </c>
      <c r="P46" t="n">
        <v>1909.2</v>
      </c>
      <c r="Q46" t="n">
        <v>2013.2</v>
      </c>
      <c r="R46" t="n">
        <v>2093.1</v>
      </c>
      <c r="S46" t="n">
        <v>2274.4</v>
      </c>
      <c r="T46" t="n">
        <v>1545.8</v>
      </c>
      <c r="U46" t="n">
        <v>1841.8</v>
      </c>
      <c r="V46" t="n">
        <v>2296.6</v>
      </c>
      <c r="W46" t="n">
        <v>2402</v>
      </c>
      <c r="X46" t="n">
        <v>2439.3</v>
      </c>
      <c r="Y46" t="n">
        <v>2292.7</v>
      </c>
      <c r="Z46" t="n">
        <v>2346.2</v>
      </c>
      <c r="AA46" t="n">
        <v>3172.9</v>
      </c>
      <c r="AB46" t="n">
        <v>3576.3</v>
      </c>
      <c r="AC46" t="n">
        <v>3724.9</v>
      </c>
      <c r="AD46" t="n">
        <v>3857.3</v>
      </c>
      <c r="AE46" t="n">
        <v>2786.6</v>
      </c>
      <c r="AF46" t="n">
        <v>2649.3</v>
      </c>
    </row>
    <row r="47">
      <c r="A47" t="s">
        <v>32</v>
      </c>
      <c r="B47" t="s">
        <v>364</v>
      </c>
      <c r="C47" t="s">
        <v>198</v>
      </c>
      <c r="D47" t="s">
        <v>365</v>
      </c>
      <c r="E47" t="s">
        <v>200</v>
      </c>
      <c r="F47" t="n">
        <v>123.3</v>
      </c>
      <c r="G47" t="n">
        <v>107.9</v>
      </c>
      <c r="H47" t="n">
        <v>122.5</v>
      </c>
      <c r="I47" t="n">
        <v>132.8</v>
      </c>
      <c r="J47" t="n">
        <v>129.6</v>
      </c>
      <c r="K47" t="n">
        <v>128.5</v>
      </c>
      <c r="L47" t="n">
        <v>121.7</v>
      </c>
      <c r="M47" t="n">
        <v>131.6</v>
      </c>
      <c r="N47" t="n">
        <v>117.5</v>
      </c>
      <c r="O47" t="n">
        <v>137.4</v>
      </c>
      <c r="P47" t="n">
        <v>185.1</v>
      </c>
      <c r="Q47" t="n">
        <v>145.9</v>
      </c>
      <c r="R47" t="n">
        <v>146.9</v>
      </c>
      <c r="S47" t="n">
        <v>237.9</v>
      </c>
      <c r="T47" t="n">
        <v>192</v>
      </c>
      <c r="U47" t="n">
        <v>145.2</v>
      </c>
      <c r="V47" t="n">
        <v>134.4</v>
      </c>
      <c r="W47" t="n">
        <v>126.2</v>
      </c>
      <c r="X47" t="n">
        <v>132.4</v>
      </c>
      <c r="Y47" t="n">
        <v>157</v>
      </c>
      <c r="Z47" t="n">
        <v>154.6</v>
      </c>
      <c r="AA47" t="n">
        <v>141.9</v>
      </c>
      <c r="AB47" t="n">
        <v>180.1</v>
      </c>
      <c r="AC47" t="n">
        <v>169.9</v>
      </c>
      <c r="AD47" t="n">
        <v>217.7</v>
      </c>
      <c r="AE47" t="n">
        <v>187.6</v>
      </c>
      <c r="AF47" t="n">
        <v>231.4</v>
      </c>
    </row>
    <row r="48">
      <c r="A48" t="s">
        <v>32</v>
      </c>
      <c r="B48" t="s">
        <v>366</v>
      </c>
      <c r="C48" t="s">
        <v>198</v>
      </c>
      <c r="D48" t="s">
        <v>367</v>
      </c>
      <c r="E48" t="s">
        <v>200</v>
      </c>
      <c r="F48" t="n">
        <v>196.4</v>
      </c>
      <c r="G48" t="n">
        <v>186.1</v>
      </c>
      <c r="H48" t="n">
        <v>200.4</v>
      </c>
      <c r="I48" t="n">
        <v>196.5</v>
      </c>
      <c r="J48" t="n">
        <v>190.1</v>
      </c>
      <c r="K48" t="n">
        <v>188.2</v>
      </c>
      <c r="L48" t="n">
        <v>185.4</v>
      </c>
      <c r="M48" t="n">
        <v>196.2</v>
      </c>
      <c r="N48" t="n">
        <v>183</v>
      </c>
      <c r="O48" t="n">
        <v>212.7</v>
      </c>
      <c r="P48" t="n">
        <v>265.1</v>
      </c>
      <c r="Q48" t="n">
        <v>234.9</v>
      </c>
      <c r="R48" t="n">
        <v>234.8</v>
      </c>
      <c r="S48" t="n">
        <v>311.1</v>
      </c>
      <c r="T48" t="n">
        <v>284.3</v>
      </c>
      <c r="U48" t="n">
        <v>235.5</v>
      </c>
      <c r="V48" t="n">
        <v>232</v>
      </c>
      <c r="W48" t="n">
        <v>219.4</v>
      </c>
      <c r="X48" t="n">
        <v>230.2</v>
      </c>
      <c r="Y48" t="n">
        <v>258.8</v>
      </c>
      <c r="Z48" t="n">
        <v>255.9</v>
      </c>
      <c r="AA48" t="n">
        <v>239.2</v>
      </c>
      <c r="AB48" t="n">
        <v>282.4</v>
      </c>
      <c r="AC48" t="n">
        <v>275.7</v>
      </c>
      <c r="AD48" t="n">
        <v>330.1</v>
      </c>
      <c r="AE48" t="n">
        <v>298.2</v>
      </c>
      <c r="AF48" t="n">
        <v>412.6</v>
      </c>
    </row>
    <row r="49">
      <c r="A49" t="s">
        <v>32</v>
      </c>
      <c r="B49" t="s">
        <v>368</v>
      </c>
      <c r="C49" t="s">
        <v>198</v>
      </c>
      <c r="D49" t="s">
        <v>369</v>
      </c>
      <c r="E49" t="s">
        <v>200</v>
      </c>
      <c r="F49" t="n">
        <v>13.3</v>
      </c>
      <c r="G49" t="n">
        <v>15.1</v>
      </c>
      <c r="H49" t="n">
        <v>16.3</v>
      </c>
      <c r="I49" t="n">
        <v>1.4</v>
      </c>
      <c r="J49" t="n">
        <v>1.3</v>
      </c>
      <c r="K49" t="n">
        <v>1.4</v>
      </c>
      <c r="L49" t="n">
        <v>1.1</v>
      </c>
      <c r="M49" t="n">
        <v>1.6</v>
      </c>
      <c r="N49" t="n">
        <v>0.9</v>
      </c>
      <c r="O49" t="n">
        <v>2.6</v>
      </c>
      <c r="P49" t="n">
        <v>2</v>
      </c>
      <c r="Q49" t="n">
        <v>1.5</v>
      </c>
      <c r="R49" t="n">
        <v>1.8</v>
      </c>
      <c r="S49" t="n">
        <v>1.8</v>
      </c>
      <c r="T49" t="n">
        <v>1.7</v>
      </c>
      <c r="U49" t="n">
        <v>2.1</v>
      </c>
      <c r="V49" t="n">
        <v>2</v>
      </c>
      <c r="W49" t="n">
        <v>1.8</v>
      </c>
      <c r="X49" t="n">
        <v>1.5</v>
      </c>
      <c r="Y49" t="n">
        <v>3.3</v>
      </c>
      <c r="Z49" t="n">
        <v>2.5</v>
      </c>
      <c r="AA49" t="n">
        <v>2.7</v>
      </c>
      <c r="AB49" t="n">
        <v>3.7</v>
      </c>
      <c r="AC49" t="n">
        <v>3.2</v>
      </c>
      <c r="AD49" t="n">
        <v>2.7</v>
      </c>
      <c r="AE49" t="n">
        <v>2.1</v>
      </c>
      <c r="AF49" t="n">
        <v>12.9</v>
      </c>
    </row>
    <row r="50">
      <c r="A50" t="s">
        <v>32</v>
      </c>
      <c r="B50" t="s">
        <v>370</v>
      </c>
      <c r="C50" t="s">
        <v>198</v>
      </c>
      <c r="D50" t="s">
        <v>371</v>
      </c>
      <c r="E50" t="s">
        <v>200</v>
      </c>
      <c r="F50" t="n">
        <v>59.8</v>
      </c>
      <c r="G50" t="n">
        <v>63</v>
      </c>
      <c r="H50" t="n">
        <v>61.6</v>
      </c>
      <c r="I50" t="n">
        <v>63.7</v>
      </c>
      <c r="J50" t="n">
        <v>60.5</v>
      </c>
      <c r="K50" t="n">
        <v>59.7</v>
      </c>
      <c r="L50" t="n">
        <v>63.7</v>
      </c>
      <c r="M50" t="n">
        <v>64.6</v>
      </c>
      <c r="N50" t="n">
        <v>65.5</v>
      </c>
      <c r="O50" t="n">
        <v>72.7</v>
      </c>
      <c r="P50" t="n">
        <v>80</v>
      </c>
      <c r="Q50" t="n">
        <v>89</v>
      </c>
      <c r="R50" t="n">
        <v>87.9</v>
      </c>
      <c r="S50" t="n">
        <v>73.2</v>
      </c>
      <c r="T50" t="n">
        <v>92.3</v>
      </c>
      <c r="U50" t="n">
        <v>88.2</v>
      </c>
      <c r="V50" t="n">
        <v>95.6</v>
      </c>
      <c r="W50" t="n">
        <v>93.2</v>
      </c>
      <c r="X50" t="n">
        <v>97.8</v>
      </c>
      <c r="Y50" t="n">
        <v>98.5</v>
      </c>
      <c r="Z50" t="n">
        <v>98.7</v>
      </c>
      <c r="AA50" t="n">
        <v>94.5</v>
      </c>
      <c r="AB50" t="n">
        <v>98.5</v>
      </c>
      <c r="AC50" t="n">
        <v>102.6</v>
      </c>
      <c r="AD50" t="n">
        <v>109.7</v>
      </c>
      <c r="AE50" t="n">
        <v>108.5</v>
      </c>
      <c r="AF50" t="n">
        <v>168.3</v>
      </c>
    </row>
    <row r="51">
      <c r="A51" t="s">
        <v>32</v>
      </c>
      <c r="B51" t="s">
        <v>372</v>
      </c>
      <c r="C51" t="s">
        <v>198</v>
      </c>
      <c r="D51" t="s">
        <v>373</v>
      </c>
      <c r="E51" t="s">
        <v>200</v>
      </c>
      <c r="F51" t="n">
        <v>52.8</v>
      </c>
      <c r="G51" t="n">
        <v>55.3</v>
      </c>
      <c r="H51" t="n">
        <v>59.1</v>
      </c>
      <c r="I51" t="n">
        <v>69.3</v>
      </c>
      <c r="J51" t="n">
        <v>71.8</v>
      </c>
      <c r="K51" t="n">
        <v>74.5</v>
      </c>
      <c r="L51" t="n">
        <v>76.2</v>
      </c>
      <c r="M51" t="n">
        <v>81</v>
      </c>
      <c r="N51" t="n">
        <v>85.4</v>
      </c>
      <c r="O51" t="n">
        <v>88.5</v>
      </c>
      <c r="P51" t="n">
        <v>88.4</v>
      </c>
      <c r="Q51" t="n">
        <v>98.4</v>
      </c>
      <c r="R51" t="n">
        <v>96.9</v>
      </c>
      <c r="S51" t="n">
        <v>107.1</v>
      </c>
      <c r="T51" t="n">
        <v>114.3</v>
      </c>
      <c r="U51" t="n">
        <v>112.6</v>
      </c>
      <c r="V51" t="n">
        <v>125.6</v>
      </c>
      <c r="W51" t="n">
        <v>120.5</v>
      </c>
      <c r="X51" t="n">
        <v>125.7</v>
      </c>
      <c r="Y51" t="n">
        <v>125.6</v>
      </c>
      <c r="Z51" t="n">
        <v>121.4</v>
      </c>
      <c r="AA51" t="n">
        <v>119.1</v>
      </c>
      <c r="AB51" t="n">
        <v>128</v>
      </c>
      <c r="AC51" t="n">
        <v>132.9</v>
      </c>
      <c r="AD51" t="n">
        <v>138.4</v>
      </c>
      <c r="AE51" t="n">
        <v>127.8</v>
      </c>
      <c r="AF51" t="n">
        <v>145.6</v>
      </c>
    </row>
    <row r="52">
      <c r="A52" t="s">
        <v>32</v>
      </c>
      <c r="B52" t="s">
        <v>374</v>
      </c>
      <c r="C52" t="s">
        <v>198</v>
      </c>
      <c r="D52" t="s">
        <v>375</v>
      </c>
      <c r="E52" t="s">
        <v>200</v>
      </c>
      <c r="F52" t="n">
        <v>8</v>
      </c>
      <c r="G52" t="n">
        <v>8.5</v>
      </c>
      <c r="H52" t="n">
        <v>9.2</v>
      </c>
      <c r="I52" t="n">
        <v>9.5</v>
      </c>
      <c r="J52" t="n">
        <v>10.1</v>
      </c>
      <c r="K52" t="n">
        <v>10.6</v>
      </c>
      <c r="L52" t="n">
        <v>10.5</v>
      </c>
      <c r="M52" t="n">
        <v>10.1</v>
      </c>
      <c r="N52" t="n">
        <v>10.6</v>
      </c>
      <c r="O52" t="n">
        <v>11.3</v>
      </c>
      <c r="P52" t="n">
        <v>11.3</v>
      </c>
      <c r="Q52" t="n">
        <v>12.8</v>
      </c>
      <c r="R52" t="n">
        <v>13.4</v>
      </c>
      <c r="S52" t="n">
        <v>14.9</v>
      </c>
      <c r="T52" t="n">
        <v>16.7</v>
      </c>
      <c r="U52" t="n">
        <v>17.2</v>
      </c>
      <c r="V52" t="n">
        <v>21</v>
      </c>
      <c r="W52" t="n">
        <v>21.7</v>
      </c>
      <c r="X52" t="n">
        <v>23.2</v>
      </c>
      <c r="Y52" t="n">
        <v>24.3</v>
      </c>
      <c r="Z52" t="n">
        <v>24.9</v>
      </c>
      <c r="AA52" t="n">
        <v>25.7</v>
      </c>
      <c r="AB52" t="n">
        <v>29.1</v>
      </c>
      <c r="AC52" t="n">
        <v>29.9</v>
      </c>
      <c r="AD52" t="n">
        <v>31.1</v>
      </c>
      <c r="AE52" t="n">
        <v>31.6</v>
      </c>
      <c r="AF52" t="n">
        <v>30.9</v>
      </c>
    </row>
    <row r="53">
      <c r="A53" t="s">
        <v>32</v>
      </c>
      <c r="B53" t="s">
        <v>376</v>
      </c>
      <c r="C53" t="s">
        <v>198</v>
      </c>
      <c r="D53" t="s">
        <v>377</v>
      </c>
      <c r="E53" t="s">
        <v>200</v>
      </c>
      <c r="F53" t="n">
        <v>6.3</v>
      </c>
      <c r="G53" t="n">
        <v>7</v>
      </c>
      <c r="H53" t="n">
        <v>6.9</v>
      </c>
      <c r="I53" t="n">
        <v>7.4</v>
      </c>
      <c r="J53" t="n">
        <v>6.8</v>
      </c>
      <c r="K53" t="n">
        <v>7.5</v>
      </c>
      <c r="L53" t="n">
        <v>8</v>
      </c>
      <c r="M53" t="n">
        <v>7.1</v>
      </c>
      <c r="N53" t="n">
        <v>7.8</v>
      </c>
      <c r="O53" t="n">
        <v>7.9</v>
      </c>
      <c r="P53" t="n">
        <v>9.2</v>
      </c>
      <c r="Q53" t="n">
        <v>9.9</v>
      </c>
      <c r="R53" t="n">
        <v>10.9</v>
      </c>
      <c r="S53" t="n">
        <v>10.4</v>
      </c>
      <c r="T53" t="n">
        <v>10.9</v>
      </c>
      <c r="U53" t="n">
        <v>11.6</v>
      </c>
      <c r="V53" t="n">
        <v>11.6</v>
      </c>
      <c r="W53" t="n">
        <v>12.1</v>
      </c>
      <c r="X53" t="n">
        <v>13</v>
      </c>
      <c r="Y53" t="n">
        <v>13</v>
      </c>
      <c r="Z53" t="n">
        <v>32.1</v>
      </c>
      <c r="AA53" t="n">
        <v>13.7</v>
      </c>
      <c r="AB53" t="n">
        <v>2.4</v>
      </c>
      <c r="AC53" t="n">
        <v>16.4</v>
      </c>
      <c r="AD53" t="n">
        <v>19.2</v>
      </c>
      <c r="AE53" t="n">
        <v>12</v>
      </c>
      <c r="AF53" t="n">
        <v>13.7</v>
      </c>
    </row>
    <row r="54">
      <c r="A54" t="s">
        <v>32</v>
      </c>
      <c r="B54" t="s">
        <v>378</v>
      </c>
      <c r="C54" t="s">
        <v>198</v>
      </c>
      <c r="D54" t="s">
        <v>379</v>
      </c>
      <c r="E54" t="s">
        <v>200</v>
      </c>
      <c r="F54" t="n">
        <v>25.1</v>
      </c>
      <c r="G54" t="n">
        <v>26.9</v>
      </c>
      <c r="H54" t="n">
        <v>27.9</v>
      </c>
      <c r="I54" t="n">
        <v>30.4</v>
      </c>
      <c r="J54" t="n">
        <v>28.4</v>
      </c>
      <c r="K54" t="n">
        <v>32.8</v>
      </c>
      <c r="L54" t="n">
        <v>33.4</v>
      </c>
      <c r="M54" t="n">
        <v>31.8</v>
      </c>
      <c r="N54" t="n">
        <v>36.3</v>
      </c>
      <c r="O54" t="n">
        <v>40.4</v>
      </c>
      <c r="P54" t="n">
        <v>39</v>
      </c>
      <c r="Q54" t="n">
        <v>40</v>
      </c>
      <c r="R54" t="n">
        <v>41.9</v>
      </c>
      <c r="S54" t="n">
        <v>36.8</v>
      </c>
      <c r="T54" t="n">
        <v>42.3</v>
      </c>
      <c r="U54" t="n">
        <v>46.6</v>
      </c>
      <c r="V54" t="n">
        <v>53</v>
      </c>
      <c r="W54" t="n">
        <v>50.2</v>
      </c>
      <c r="X54" t="n">
        <v>54</v>
      </c>
      <c r="Y54" t="n">
        <v>51.9</v>
      </c>
      <c r="Z54" t="n">
        <v>73.2</v>
      </c>
      <c r="AA54" t="n">
        <v>49.9</v>
      </c>
      <c r="AB54" t="n">
        <v>42.2</v>
      </c>
      <c r="AC54" t="n">
        <v>56.3</v>
      </c>
      <c r="AD54" t="n">
        <v>63.9</v>
      </c>
      <c r="AE54" t="n">
        <v>52.4</v>
      </c>
      <c r="AF54" t="n">
        <v>47</v>
      </c>
    </row>
    <row r="55">
      <c r="A55" t="s">
        <v>32</v>
      </c>
      <c r="B55" t="s">
        <v>380</v>
      </c>
      <c r="C55" t="s">
        <v>198</v>
      </c>
      <c r="D55" t="s">
        <v>381</v>
      </c>
      <c r="E55" t="s">
        <v>200</v>
      </c>
      <c r="F55" t="n">
        <v>18.8</v>
      </c>
      <c r="G55" t="n">
        <v>19.9</v>
      </c>
      <c r="H55" t="n">
        <v>21</v>
      </c>
      <c r="I55" t="n">
        <v>23</v>
      </c>
      <c r="J55" t="n">
        <v>21.6</v>
      </c>
      <c r="K55" t="n">
        <v>25.3</v>
      </c>
      <c r="L55" t="n">
        <v>25.4</v>
      </c>
      <c r="M55" t="n">
        <v>24.7</v>
      </c>
      <c r="N55" t="n">
        <v>28.5</v>
      </c>
      <c r="O55" t="n">
        <v>32.5</v>
      </c>
      <c r="P55" t="n">
        <v>29.8</v>
      </c>
      <c r="Q55" t="n">
        <v>30.1</v>
      </c>
      <c r="R55" t="n">
        <v>31</v>
      </c>
      <c r="S55" t="n">
        <v>26.4</v>
      </c>
      <c r="T55" t="n">
        <v>31.4</v>
      </c>
      <c r="U55" t="n">
        <v>35</v>
      </c>
      <c r="V55" t="n">
        <v>41.4</v>
      </c>
      <c r="W55" t="n">
        <v>38.1</v>
      </c>
      <c r="X55" t="n">
        <v>41</v>
      </c>
      <c r="Y55" t="n">
        <v>38.9</v>
      </c>
      <c r="Z55" t="n">
        <v>41.1</v>
      </c>
      <c r="AA55" t="n">
        <v>36.2</v>
      </c>
      <c r="AB55" t="n">
        <v>39.8</v>
      </c>
      <c r="AC55" t="n">
        <v>39.9</v>
      </c>
      <c r="AD55" t="n">
        <v>44.7</v>
      </c>
      <c r="AE55" t="n">
        <v>40.4</v>
      </c>
      <c r="AF55" t="n">
        <v>33.3</v>
      </c>
    </row>
    <row r="56">
      <c r="A56" t="s">
        <v>32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32</v>
      </c>
      <c r="B57" t="s">
        <v>384</v>
      </c>
      <c r="C57" t="s">
        <v>198</v>
      </c>
      <c r="D57" t="s">
        <v>385</v>
      </c>
      <c r="E57" t="s">
        <v>200</v>
      </c>
      <c r="F57" t="n">
        <v>4108.5</v>
      </c>
      <c r="G57" t="n">
        <v>4153.8</v>
      </c>
      <c r="H57" t="n">
        <v>4323.8</v>
      </c>
      <c r="I57" t="n">
        <v>4737.2</v>
      </c>
      <c r="J57" t="n">
        <v>4844.3</v>
      </c>
      <c r="K57" t="n">
        <v>5554.4</v>
      </c>
      <c r="L57" t="n">
        <v>5192.7</v>
      </c>
      <c r="M57" t="n">
        <v>5263.3</v>
      </c>
      <c r="N57" t="n">
        <v>5521.2</v>
      </c>
      <c r="O57" t="n">
        <v>5636.6</v>
      </c>
      <c r="P57" t="n">
        <v>5862.5</v>
      </c>
      <c r="Q57" t="n">
        <v>5380.9</v>
      </c>
      <c r="R57" t="n">
        <v>6026.8</v>
      </c>
      <c r="S57" t="n">
        <v>6520.4</v>
      </c>
      <c r="T57" t="n">
        <v>5262.8</v>
      </c>
      <c r="U57" t="n">
        <v>5500.3</v>
      </c>
      <c r="V57" t="n">
        <v>6470.4</v>
      </c>
      <c r="W57" t="n">
        <v>6211</v>
      </c>
      <c r="X57" t="n">
        <v>6290.1</v>
      </c>
      <c r="Y57" t="n">
        <v>6004.4</v>
      </c>
      <c r="Z57" t="n">
        <v>5916.8</v>
      </c>
      <c r="AA57" t="n">
        <v>7407</v>
      </c>
      <c r="AB57" t="n">
        <v>8553.7</v>
      </c>
      <c r="AC57" t="n">
        <v>8594.7</v>
      </c>
      <c r="AD57" t="n">
        <v>8619.9</v>
      </c>
      <c r="AE57" t="n">
        <v>7746</v>
      </c>
      <c r="AF57" t="n">
        <v>8232.9</v>
      </c>
    </row>
    <row r="58">
      <c r="A58" t="s">
        <v>32</v>
      </c>
      <c r="B58" t="s">
        <v>386</v>
      </c>
      <c r="C58" t="s">
        <v>198</v>
      </c>
      <c r="D58" t="s">
        <v>387</v>
      </c>
      <c r="E58" t="s">
        <v>200</v>
      </c>
      <c r="F58" t="n">
        <v>4108.5</v>
      </c>
      <c r="G58" t="n">
        <v>4153.8</v>
      </c>
      <c r="H58" t="n">
        <v>4323.8</v>
      </c>
      <c r="I58" t="n">
        <v>4737.2</v>
      </c>
      <c r="J58" t="n">
        <v>4844.3</v>
      </c>
      <c r="K58" t="n">
        <v>5554.4</v>
      </c>
      <c r="L58" t="n">
        <v>5192.7</v>
      </c>
      <c r="M58" t="n">
        <v>5263.3</v>
      </c>
      <c r="N58" t="n">
        <v>5521.2</v>
      </c>
      <c r="O58" t="n">
        <v>5636.6</v>
      </c>
      <c r="P58" t="n">
        <v>5862.5</v>
      </c>
      <c r="Q58" t="n">
        <v>5380.9</v>
      </c>
      <c r="R58" t="n">
        <v>6026.8</v>
      </c>
      <c r="S58" t="n">
        <v>6520.4</v>
      </c>
      <c r="T58" t="n">
        <v>5262.8</v>
      </c>
      <c r="U58" t="n">
        <v>5500.3</v>
      </c>
      <c r="V58" t="n">
        <v>6470.4</v>
      </c>
      <c r="W58" t="n">
        <v>6211</v>
      </c>
      <c r="X58" t="n">
        <v>6290.1</v>
      </c>
      <c r="Y58" t="n">
        <v>6004.4</v>
      </c>
      <c r="Z58" t="n">
        <v>5916.8</v>
      </c>
      <c r="AA58" t="n">
        <v>7407</v>
      </c>
      <c r="AB58" t="n">
        <v>8553.7</v>
      </c>
      <c r="AC58" t="n">
        <v>8594.7</v>
      </c>
      <c r="AD58" t="n">
        <v>8619.9</v>
      </c>
      <c r="AE58" t="n">
        <v>7746</v>
      </c>
      <c r="AF58" t="n">
        <v>8232.9</v>
      </c>
    </row>
    <row r="59">
      <c r="A59" t="s">
        <v>32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34</v>
      </c>
      <c r="B2" t="s">
        <v>197</v>
      </c>
      <c r="C2" t="s">
        <v>198</v>
      </c>
      <c r="D2" t="s">
        <v>199</v>
      </c>
      <c r="E2" t="s">
        <v>200</v>
      </c>
      <c r="F2" t="n">
        <v>305</v>
      </c>
      <c r="G2" t="n">
        <v>346.1</v>
      </c>
      <c r="H2" t="n">
        <v>369.8</v>
      </c>
      <c r="I2" t="n">
        <v>367.4</v>
      </c>
      <c r="J2" t="n">
        <v>382.6</v>
      </c>
      <c r="K2" t="n">
        <v>398</v>
      </c>
      <c r="L2" t="n">
        <v>413.4</v>
      </c>
      <c r="M2" t="n">
        <v>389</v>
      </c>
      <c r="N2" t="n">
        <v>400.8</v>
      </c>
      <c r="O2" t="n">
        <v>401.8</v>
      </c>
      <c r="P2" t="n">
        <v>422.2</v>
      </c>
      <c r="Q2" t="n">
        <v>442.4</v>
      </c>
      <c r="R2" t="n">
        <v>459.8</v>
      </c>
      <c r="S2" t="n">
        <v>505.9</v>
      </c>
      <c r="T2" t="n">
        <v>528.1</v>
      </c>
      <c r="U2" t="n">
        <v>541.2</v>
      </c>
      <c r="V2" t="n">
        <v>643.2</v>
      </c>
      <c r="W2" t="n">
        <v>724.8</v>
      </c>
      <c r="X2" t="n">
        <v>722</v>
      </c>
      <c r="Y2" t="n">
        <v>636.9</v>
      </c>
      <c r="Z2" t="n">
        <v>609</v>
      </c>
      <c r="AA2" t="n">
        <v>595.9</v>
      </c>
      <c r="AB2" t="n">
        <v>804.4</v>
      </c>
      <c r="AC2" t="n">
        <v>887.4</v>
      </c>
      <c r="AD2" t="n">
        <v>905.9</v>
      </c>
      <c r="AE2" t="n">
        <v>1002.4</v>
      </c>
      <c r="AF2" t="n">
        <v>1374.6</v>
      </c>
    </row>
    <row r="3">
      <c r="A3" t="s">
        <v>34</v>
      </c>
      <c r="B3" t="s">
        <v>276</v>
      </c>
      <c r="C3" t="s">
        <v>198</v>
      </c>
      <c r="D3" t="s">
        <v>277</v>
      </c>
      <c r="E3" t="s">
        <v>200</v>
      </c>
      <c r="F3" t="n">
        <v>87.5</v>
      </c>
      <c r="G3" t="n">
        <v>95.3</v>
      </c>
      <c r="H3" t="n">
        <v>95.1</v>
      </c>
      <c r="I3" t="n">
        <v>81</v>
      </c>
      <c r="J3" t="n">
        <v>80.2</v>
      </c>
      <c r="K3" t="n">
        <v>96</v>
      </c>
      <c r="L3" t="n">
        <v>111.5</v>
      </c>
      <c r="M3" t="n">
        <v>73.4</v>
      </c>
      <c r="N3" t="n">
        <v>78.6</v>
      </c>
      <c r="O3" t="n">
        <v>99.4</v>
      </c>
      <c r="P3" t="n">
        <v>126.9</v>
      </c>
      <c r="Q3" t="n">
        <v>146.6</v>
      </c>
      <c r="R3" t="n">
        <v>192.2</v>
      </c>
      <c r="S3" t="n">
        <v>227.8</v>
      </c>
      <c r="T3" t="n">
        <v>223</v>
      </c>
      <c r="U3" t="n">
        <v>237.1</v>
      </c>
      <c r="V3" t="n">
        <v>190.4</v>
      </c>
      <c r="W3" t="n">
        <v>185.3</v>
      </c>
      <c r="X3" t="n">
        <v>317.8</v>
      </c>
      <c r="Y3" t="n">
        <v>299.3</v>
      </c>
      <c r="Z3" t="n">
        <v>204.1</v>
      </c>
      <c r="AA3" t="n">
        <v>176.8</v>
      </c>
      <c r="AB3" t="n">
        <v>198.7</v>
      </c>
      <c r="AC3" t="n">
        <v>231.8</v>
      </c>
      <c r="AD3" t="n">
        <v>207.6</v>
      </c>
      <c r="AE3" t="n">
        <v>152</v>
      </c>
      <c r="AF3" t="n">
        <v>222.3</v>
      </c>
    </row>
    <row r="4">
      <c r="A4" t="s">
        <v>34</v>
      </c>
      <c r="B4" t="s">
        <v>278</v>
      </c>
      <c r="C4" t="s">
        <v>198</v>
      </c>
      <c r="D4" t="s">
        <v>279</v>
      </c>
      <c r="E4" t="s">
        <v>200</v>
      </c>
      <c r="F4" t="n">
        <v>2732.9</v>
      </c>
      <c r="G4" t="n">
        <v>3170.5</v>
      </c>
      <c r="H4" t="n">
        <v>3212.6</v>
      </c>
      <c r="I4" t="n">
        <v>3044.5</v>
      </c>
      <c r="J4" t="n">
        <v>2776.3</v>
      </c>
      <c r="K4" t="n">
        <v>3634.2</v>
      </c>
      <c r="L4" t="n">
        <v>3722</v>
      </c>
      <c r="M4" t="n">
        <v>3348.4</v>
      </c>
      <c r="N4" t="n">
        <v>3579.5</v>
      </c>
      <c r="O4" t="n">
        <v>3141.7</v>
      </c>
      <c r="P4" t="n">
        <v>3452.5</v>
      </c>
      <c r="Q4" t="n">
        <v>4267.8</v>
      </c>
      <c r="R4" t="n">
        <v>4214.3</v>
      </c>
      <c r="S4" t="n">
        <v>4268.5</v>
      </c>
      <c r="T4" t="n">
        <v>3872.8</v>
      </c>
      <c r="U4" t="n">
        <v>3734.5</v>
      </c>
      <c r="V4" t="n">
        <v>3972.2</v>
      </c>
      <c r="W4" t="n">
        <v>4394</v>
      </c>
      <c r="X4" t="n">
        <v>4927.1</v>
      </c>
      <c r="Y4" t="n">
        <v>4572.1</v>
      </c>
      <c r="Z4" t="n">
        <v>4900.5</v>
      </c>
      <c r="AA4" t="n">
        <v>5234.8</v>
      </c>
      <c r="AB4" t="n">
        <v>5513.6</v>
      </c>
      <c r="AC4" t="n">
        <v>5641.1</v>
      </c>
      <c r="AD4" t="n">
        <v>5527.3</v>
      </c>
      <c r="AE4" t="n">
        <v>5333.8</v>
      </c>
      <c r="AF4" t="n">
        <v>6438</v>
      </c>
    </row>
    <row r="5">
      <c r="A5" t="s">
        <v>34</v>
      </c>
      <c r="B5" t="s">
        <v>280</v>
      </c>
      <c r="C5" t="s">
        <v>198</v>
      </c>
      <c r="D5" t="s">
        <v>281</v>
      </c>
      <c r="E5" t="s">
        <v>200</v>
      </c>
      <c r="F5" t="n">
        <v>345.8</v>
      </c>
      <c r="G5" t="n">
        <v>361.1</v>
      </c>
      <c r="H5" t="n">
        <v>327.7</v>
      </c>
      <c r="I5" t="n">
        <v>335.8</v>
      </c>
      <c r="J5" t="n">
        <v>271.1</v>
      </c>
      <c r="K5" t="n">
        <v>373.8</v>
      </c>
      <c r="L5" t="n">
        <v>331.2</v>
      </c>
      <c r="M5" t="n">
        <v>365.6</v>
      </c>
      <c r="N5" t="n">
        <v>355.6</v>
      </c>
      <c r="O5" t="n">
        <v>382.5</v>
      </c>
      <c r="P5" t="n">
        <v>340.9</v>
      </c>
      <c r="Q5" t="n">
        <v>369.4</v>
      </c>
      <c r="R5" t="n">
        <v>394</v>
      </c>
      <c r="S5" t="n">
        <v>433.4</v>
      </c>
      <c r="T5" t="n">
        <v>424.5</v>
      </c>
      <c r="U5" t="n">
        <v>469.3</v>
      </c>
      <c r="V5" t="n">
        <v>421.3</v>
      </c>
      <c r="W5" t="n">
        <v>451.6</v>
      </c>
      <c r="X5" t="n">
        <v>443.7</v>
      </c>
      <c r="Y5" t="n">
        <v>571</v>
      </c>
      <c r="Z5" t="n">
        <v>589.2</v>
      </c>
      <c r="AA5" t="n">
        <v>643.6</v>
      </c>
      <c r="AB5" t="n">
        <v>609.9</v>
      </c>
      <c r="AC5" t="n">
        <v>767.1</v>
      </c>
      <c r="AD5" t="n">
        <v>663.8</v>
      </c>
      <c r="AE5" t="n">
        <v>693.8</v>
      </c>
      <c r="AF5" t="n">
        <v>735.9</v>
      </c>
    </row>
    <row r="6">
      <c r="A6" t="s">
        <v>34</v>
      </c>
      <c r="B6" t="s">
        <v>282</v>
      </c>
      <c r="C6" t="s">
        <v>198</v>
      </c>
      <c r="D6" t="s">
        <v>283</v>
      </c>
      <c r="E6" t="s">
        <v>200</v>
      </c>
      <c r="F6" t="n">
        <v>102.4</v>
      </c>
      <c r="G6" t="n">
        <v>105</v>
      </c>
      <c r="H6" t="n">
        <v>101.5</v>
      </c>
      <c r="I6" t="n">
        <v>114.5</v>
      </c>
      <c r="J6" t="n">
        <v>78.8</v>
      </c>
      <c r="K6" t="n">
        <v>112.5</v>
      </c>
      <c r="L6" t="n">
        <v>121.7</v>
      </c>
      <c r="M6" t="n">
        <v>93.7</v>
      </c>
      <c r="N6" t="n">
        <v>58.7</v>
      </c>
      <c r="O6" t="n">
        <v>55.8</v>
      </c>
      <c r="P6" t="n">
        <v>56.4</v>
      </c>
      <c r="Q6" t="n">
        <v>53.9</v>
      </c>
      <c r="R6" t="n">
        <v>53.3</v>
      </c>
      <c r="S6" t="n">
        <v>60.5</v>
      </c>
      <c r="T6" t="n">
        <v>36.6</v>
      </c>
      <c r="U6" t="n">
        <v>43</v>
      </c>
      <c r="V6" t="n">
        <v>49.5</v>
      </c>
      <c r="W6" t="n">
        <v>92.1</v>
      </c>
      <c r="X6" t="n">
        <v>64.5</v>
      </c>
      <c r="Y6" t="n">
        <v>64</v>
      </c>
      <c r="Z6" t="n">
        <v>82.7</v>
      </c>
      <c r="AA6" t="n">
        <v>67.2</v>
      </c>
      <c r="AB6" t="n">
        <v>56</v>
      </c>
      <c r="AC6" t="n">
        <v>46.8</v>
      </c>
      <c r="AD6" t="n">
        <v>51.2</v>
      </c>
      <c r="AE6" t="n">
        <v>52.6</v>
      </c>
      <c r="AF6" t="n">
        <v>53.5</v>
      </c>
    </row>
    <row r="7">
      <c r="A7" t="s">
        <v>34</v>
      </c>
      <c r="B7" t="s">
        <v>284</v>
      </c>
      <c r="C7" t="s">
        <v>198</v>
      </c>
      <c r="D7" t="s">
        <v>285</v>
      </c>
      <c r="E7" t="s">
        <v>200</v>
      </c>
      <c r="F7" t="n">
        <v>438.3</v>
      </c>
      <c r="G7" t="n">
        <v>608.5</v>
      </c>
      <c r="H7" t="n">
        <v>565.5</v>
      </c>
      <c r="I7" t="n">
        <v>545.3</v>
      </c>
      <c r="J7" t="n">
        <v>508.4</v>
      </c>
      <c r="K7" t="n">
        <v>620.1</v>
      </c>
      <c r="L7" t="n">
        <v>760.4</v>
      </c>
      <c r="M7" t="n">
        <v>661.3</v>
      </c>
      <c r="N7" t="n">
        <v>613.8</v>
      </c>
      <c r="O7" t="n">
        <v>447.5</v>
      </c>
      <c r="P7" t="n">
        <v>449.1</v>
      </c>
      <c r="Q7" t="n">
        <v>620.3</v>
      </c>
      <c r="R7" t="n">
        <v>618.4</v>
      </c>
      <c r="S7" t="n">
        <v>477.4</v>
      </c>
      <c r="T7" t="n">
        <v>496.1</v>
      </c>
      <c r="U7" t="n">
        <v>390.6</v>
      </c>
      <c r="V7" t="n">
        <v>459.2</v>
      </c>
      <c r="W7" t="n">
        <v>593.1</v>
      </c>
      <c r="X7" t="n">
        <v>495.1</v>
      </c>
      <c r="Y7" t="n">
        <v>367.1</v>
      </c>
      <c r="Z7" t="n">
        <v>550.2</v>
      </c>
      <c r="AA7" t="n">
        <v>464.2</v>
      </c>
      <c r="AB7" t="n">
        <v>463.5</v>
      </c>
      <c r="AC7" t="n">
        <v>533.9</v>
      </c>
      <c r="AD7" t="n">
        <v>577.1</v>
      </c>
      <c r="AE7" t="n">
        <v>651.6</v>
      </c>
      <c r="AF7" t="n">
        <v>711.1</v>
      </c>
    </row>
    <row r="8">
      <c r="A8" t="s">
        <v>34</v>
      </c>
      <c r="B8" t="s">
        <v>286</v>
      </c>
      <c r="C8" t="s">
        <v>198</v>
      </c>
      <c r="D8" t="s">
        <v>287</v>
      </c>
      <c r="E8" t="s">
        <v>200</v>
      </c>
      <c r="F8" t="n">
        <v>63.5</v>
      </c>
      <c r="G8" t="n">
        <v>46.4</v>
      </c>
      <c r="H8" t="n">
        <v>47.9</v>
      </c>
      <c r="I8" t="n">
        <v>29.2</v>
      </c>
      <c r="J8" t="n">
        <v>89.1</v>
      </c>
      <c r="K8" t="n">
        <v>144.8</v>
      </c>
      <c r="L8" t="n">
        <v>45.5</v>
      </c>
      <c r="M8" t="n">
        <v>39.3</v>
      </c>
      <c r="N8" t="n">
        <v>135.7</v>
      </c>
      <c r="O8" t="n">
        <v>163.3</v>
      </c>
      <c r="P8" t="n">
        <v>165.7</v>
      </c>
      <c r="Q8" t="n">
        <v>59.3</v>
      </c>
      <c r="R8" t="n">
        <v>278</v>
      </c>
      <c r="S8" t="n">
        <v>175.1</v>
      </c>
      <c r="T8" t="n">
        <v>114.9</v>
      </c>
      <c r="U8" t="n">
        <v>114.1</v>
      </c>
      <c r="V8" t="n">
        <v>131.6</v>
      </c>
      <c r="W8" t="n">
        <v>81</v>
      </c>
      <c r="X8" t="n">
        <v>109.6</v>
      </c>
      <c r="Y8" t="n">
        <v>112</v>
      </c>
      <c r="Z8" t="n">
        <v>148.8</v>
      </c>
      <c r="AA8" t="n">
        <v>136.3</v>
      </c>
      <c r="AB8" t="n">
        <v>199.1</v>
      </c>
      <c r="AC8" t="n">
        <v>211.4</v>
      </c>
      <c r="AD8" t="n">
        <v>161.7</v>
      </c>
      <c r="AE8" t="n">
        <v>163.7</v>
      </c>
      <c r="AF8" t="n">
        <v>266.8</v>
      </c>
    </row>
    <row r="9">
      <c r="A9" t="s">
        <v>34</v>
      </c>
      <c r="B9" t="s">
        <v>288</v>
      </c>
      <c r="C9" t="s">
        <v>198</v>
      </c>
      <c r="D9" t="s">
        <v>289</v>
      </c>
      <c r="E9" t="s">
        <v>200</v>
      </c>
      <c r="F9" t="n">
        <v>116.2</v>
      </c>
      <c r="G9" t="n">
        <v>176.1</v>
      </c>
      <c r="H9" t="n">
        <v>180.6</v>
      </c>
      <c r="I9" t="n">
        <v>160.1</v>
      </c>
      <c r="J9" t="n">
        <v>227.4</v>
      </c>
      <c r="K9" t="n">
        <v>245.8</v>
      </c>
      <c r="L9" t="n">
        <v>222.2</v>
      </c>
      <c r="M9" t="n">
        <v>128.9</v>
      </c>
      <c r="N9" t="n">
        <v>188.1</v>
      </c>
      <c r="O9" t="n">
        <v>212.2</v>
      </c>
      <c r="P9" t="n">
        <v>179.1</v>
      </c>
      <c r="Q9" t="n">
        <v>192.3</v>
      </c>
      <c r="R9" t="n">
        <v>341.3</v>
      </c>
      <c r="S9" t="n">
        <v>314.9</v>
      </c>
      <c r="T9" t="n">
        <v>225.1</v>
      </c>
      <c r="U9" t="n">
        <v>274.3</v>
      </c>
      <c r="V9" t="n">
        <v>305</v>
      </c>
      <c r="W9" t="n">
        <v>322.4</v>
      </c>
      <c r="X9" t="n">
        <v>420.6</v>
      </c>
      <c r="Y9" t="n">
        <v>283.4</v>
      </c>
      <c r="Z9" t="n">
        <v>297.1</v>
      </c>
      <c r="AA9" t="n">
        <v>339.7</v>
      </c>
      <c r="AB9" t="n">
        <v>383.3</v>
      </c>
      <c r="AC9" t="n">
        <v>420.2</v>
      </c>
      <c r="AD9" t="n">
        <v>297.5</v>
      </c>
      <c r="AE9" t="n">
        <v>275.8</v>
      </c>
      <c r="AF9" t="n">
        <v>320.8</v>
      </c>
    </row>
    <row r="10">
      <c r="A10" t="s">
        <v>34</v>
      </c>
      <c r="B10" t="s">
        <v>290</v>
      </c>
      <c r="C10" t="s">
        <v>198</v>
      </c>
      <c r="D10" t="s">
        <v>291</v>
      </c>
      <c r="E10" t="s">
        <v>200</v>
      </c>
      <c r="F10" t="n">
        <v>202.2</v>
      </c>
      <c r="G10" t="n">
        <v>267.8</v>
      </c>
      <c r="H10" t="n">
        <v>248.9</v>
      </c>
      <c r="I10" t="n">
        <v>231.5</v>
      </c>
      <c r="J10" t="n">
        <v>270.8</v>
      </c>
      <c r="K10" t="n">
        <v>343.2</v>
      </c>
      <c r="L10" t="n">
        <v>308.9</v>
      </c>
      <c r="M10" t="n">
        <v>220.4</v>
      </c>
      <c r="N10" t="n">
        <v>300</v>
      </c>
      <c r="O10" t="n">
        <v>301.1</v>
      </c>
      <c r="P10" t="n">
        <v>233.7</v>
      </c>
      <c r="Q10" t="n">
        <v>286.6</v>
      </c>
      <c r="R10" t="n">
        <v>476</v>
      </c>
      <c r="S10" t="n">
        <v>424.8</v>
      </c>
      <c r="T10" t="n">
        <v>345.8</v>
      </c>
      <c r="U10" t="n">
        <v>350.7</v>
      </c>
      <c r="V10" t="n">
        <v>382.5</v>
      </c>
      <c r="W10" t="n">
        <v>428.6</v>
      </c>
      <c r="X10" t="n">
        <v>574.3</v>
      </c>
      <c r="Y10" t="n">
        <v>417</v>
      </c>
      <c r="Z10" t="n">
        <v>458.1</v>
      </c>
      <c r="AA10" t="n">
        <v>491</v>
      </c>
      <c r="AB10" t="n">
        <v>657</v>
      </c>
      <c r="AC10" t="n">
        <v>650.3</v>
      </c>
      <c r="AD10" t="n">
        <v>524.6</v>
      </c>
      <c r="AE10" t="n">
        <v>639.2</v>
      </c>
      <c r="AF10" t="n">
        <v>516.5</v>
      </c>
    </row>
    <row r="11">
      <c r="A11" t="s">
        <v>34</v>
      </c>
      <c r="B11" t="s">
        <v>292</v>
      </c>
      <c r="C11" t="s">
        <v>198</v>
      </c>
      <c r="D11" t="s">
        <v>293</v>
      </c>
      <c r="E11" t="s">
        <v>200</v>
      </c>
      <c r="F11" t="n">
        <v>86</v>
      </c>
      <c r="G11" t="n">
        <v>91.7</v>
      </c>
      <c r="H11" t="n">
        <v>68.3</v>
      </c>
      <c r="I11" t="n">
        <v>71.4</v>
      </c>
      <c r="J11" t="n">
        <v>43.4</v>
      </c>
      <c r="K11" t="n">
        <v>97.4</v>
      </c>
      <c r="L11" t="n">
        <v>86.7</v>
      </c>
      <c r="M11" t="n">
        <v>91.5</v>
      </c>
      <c r="N11" t="n">
        <v>111.9</v>
      </c>
      <c r="O11" t="n">
        <v>88.9</v>
      </c>
      <c r="P11" t="n">
        <v>54.6</v>
      </c>
      <c r="Q11" t="n">
        <v>94.3</v>
      </c>
      <c r="R11" t="n">
        <v>134.7</v>
      </c>
      <c r="S11" t="n">
        <v>109.9</v>
      </c>
      <c r="T11" t="n">
        <v>120.7</v>
      </c>
      <c r="U11" t="n">
        <v>76.4</v>
      </c>
      <c r="V11" t="n">
        <v>77.5</v>
      </c>
      <c r="W11" t="n">
        <v>106.2</v>
      </c>
      <c r="X11" t="n">
        <v>153.7</v>
      </c>
      <c r="Y11" t="n">
        <v>133.6</v>
      </c>
      <c r="Z11" t="n">
        <v>161</v>
      </c>
      <c r="AA11" t="n">
        <v>151.3</v>
      </c>
      <c r="AB11" t="n">
        <v>273.7</v>
      </c>
      <c r="AC11" t="n">
        <v>230.1</v>
      </c>
      <c r="AD11" t="n">
        <v>227.1</v>
      </c>
      <c r="AE11" t="n">
        <v>363.4</v>
      </c>
      <c r="AF11" t="n">
        <v>195.7</v>
      </c>
    </row>
    <row r="12">
      <c r="A12" t="s">
        <v>34</v>
      </c>
      <c r="B12" t="s">
        <v>294</v>
      </c>
      <c r="C12" t="s">
        <v>198</v>
      </c>
      <c r="D12" t="s">
        <v>295</v>
      </c>
      <c r="E12" t="s">
        <v>200</v>
      </c>
      <c r="F12" t="n">
        <v>337</v>
      </c>
      <c r="G12" t="n">
        <v>393.4</v>
      </c>
      <c r="H12" t="n">
        <v>401.2</v>
      </c>
      <c r="I12" t="n">
        <v>377.5</v>
      </c>
      <c r="J12" t="n">
        <v>330.2</v>
      </c>
      <c r="K12" t="n">
        <v>423.1</v>
      </c>
      <c r="L12" t="n">
        <v>433</v>
      </c>
      <c r="M12" t="n">
        <v>369.6</v>
      </c>
      <c r="N12" t="n">
        <v>303.6</v>
      </c>
      <c r="O12" t="n">
        <v>323.6</v>
      </c>
      <c r="P12" t="n">
        <v>395.9</v>
      </c>
      <c r="Q12" t="n">
        <v>514.3</v>
      </c>
      <c r="R12" t="n">
        <v>458.5</v>
      </c>
      <c r="S12" t="n">
        <v>423.8</v>
      </c>
      <c r="T12" t="n">
        <v>378.8</v>
      </c>
      <c r="U12" t="n">
        <v>421.7</v>
      </c>
      <c r="V12" t="n">
        <v>389.6</v>
      </c>
      <c r="W12" t="n">
        <v>393.4</v>
      </c>
      <c r="X12" t="n">
        <v>411.2</v>
      </c>
      <c r="Y12" t="n">
        <v>460.2</v>
      </c>
      <c r="Z12" t="n">
        <v>512.3</v>
      </c>
      <c r="AA12" t="n">
        <v>515.2</v>
      </c>
      <c r="AB12" t="n">
        <v>540.7</v>
      </c>
      <c r="AC12" t="n">
        <v>603.8</v>
      </c>
      <c r="AD12" t="n">
        <v>563.5</v>
      </c>
      <c r="AE12" t="n">
        <v>460.9</v>
      </c>
      <c r="AF12" t="n">
        <v>607.7</v>
      </c>
    </row>
    <row r="13">
      <c r="A13" t="s">
        <v>34</v>
      </c>
      <c r="B13" t="s">
        <v>296</v>
      </c>
      <c r="C13" t="s">
        <v>198</v>
      </c>
      <c r="D13" t="s">
        <v>297</v>
      </c>
      <c r="E13" t="s">
        <v>200</v>
      </c>
      <c r="F13" t="n">
        <v>455.6</v>
      </c>
      <c r="G13" t="n">
        <v>664</v>
      </c>
      <c r="H13" t="n">
        <v>644.6</v>
      </c>
      <c r="I13" t="n">
        <v>624.4</v>
      </c>
      <c r="J13" t="n">
        <v>470.7</v>
      </c>
      <c r="K13" t="n">
        <v>603.8</v>
      </c>
      <c r="L13" t="n">
        <v>679.1</v>
      </c>
      <c r="M13" t="n">
        <v>668.5</v>
      </c>
      <c r="N13" t="n">
        <v>676</v>
      </c>
      <c r="O13" t="n">
        <v>568.5</v>
      </c>
      <c r="P13" t="n">
        <v>699.6</v>
      </c>
      <c r="Q13" t="n">
        <v>929.1</v>
      </c>
      <c r="R13" t="n">
        <v>1112.1</v>
      </c>
      <c r="S13" t="n">
        <v>1019.8</v>
      </c>
      <c r="T13" t="n">
        <v>1075.9</v>
      </c>
      <c r="U13" t="n">
        <v>788.3</v>
      </c>
      <c r="V13" t="n">
        <v>743.4</v>
      </c>
      <c r="W13" t="n">
        <v>916.8</v>
      </c>
      <c r="X13" t="n">
        <v>1160.1</v>
      </c>
      <c r="Y13" t="n">
        <v>1124.7</v>
      </c>
      <c r="Z13" t="n">
        <v>1165.2</v>
      </c>
      <c r="AA13" t="n">
        <v>1360.8</v>
      </c>
      <c r="AB13" t="n">
        <v>1417.6</v>
      </c>
      <c r="AC13" t="n">
        <v>1186.3</v>
      </c>
      <c r="AD13" t="n">
        <v>1314.9</v>
      </c>
      <c r="AE13" t="n">
        <v>1037.8</v>
      </c>
      <c r="AF13" t="n">
        <v>1210.9</v>
      </c>
    </row>
    <row r="14">
      <c r="A14" t="s">
        <v>34</v>
      </c>
      <c r="B14" t="s">
        <v>298</v>
      </c>
      <c r="C14" t="s">
        <v>198</v>
      </c>
      <c r="D14" t="s">
        <v>299</v>
      </c>
      <c r="E14" t="s">
        <v>200</v>
      </c>
      <c r="F14" t="n">
        <v>187.4</v>
      </c>
      <c r="G14" t="n">
        <v>225.4</v>
      </c>
      <c r="H14" t="n">
        <v>225.5</v>
      </c>
      <c r="I14" t="n">
        <v>228.2</v>
      </c>
      <c r="J14" t="n">
        <v>210.6</v>
      </c>
      <c r="K14" t="n">
        <v>380.3</v>
      </c>
      <c r="L14" t="n">
        <v>489.6</v>
      </c>
      <c r="M14" t="n">
        <v>295</v>
      </c>
      <c r="N14" t="n">
        <v>203.7</v>
      </c>
      <c r="O14" t="n">
        <v>153.2</v>
      </c>
      <c r="P14" t="n">
        <v>157.2</v>
      </c>
      <c r="Q14" t="n">
        <v>211.4</v>
      </c>
      <c r="R14" t="n">
        <v>164.7</v>
      </c>
      <c r="S14" t="n">
        <v>82.9</v>
      </c>
      <c r="T14" t="n">
        <v>49.7</v>
      </c>
      <c r="U14" t="n">
        <v>108.7</v>
      </c>
      <c r="V14" t="n">
        <v>235.4</v>
      </c>
      <c r="W14" t="n">
        <v>284.8</v>
      </c>
      <c r="X14" t="n">
        <v>188.1</v>
      </c>
      <c r="Y14" t="n">
        <v>269.4</v>
      </c>
      <c r="Z14" t="n">
        <v>218.1</v>
      </c>
      <c r="AA14" t="n">
        <v>227</v>
      </c>
      <c r="AB14" t="n">
        <v>356.1</v>
      </c>
      <c r="AC14" t="n">
        <v>345.3</v>
      </c>
      <c r="AD14" t="n">
        <v>364.6</v>
      </c>
      <c r="AE14" t="n">
        <v>317.9</v>
      </c>
      <c r="AF14" t="n">
        <v>446.2</v>
      </c>
    </row>
    <row r="15">
      <c r="A15" t="s">
        <v>34</v>
      </c>
      <c r="B15" t="s">
        <v>300</v>
      </c>
      <c r="C15" t="s">
        <v>198</v>
      </c>
      <c r="D15" t="s">
        <v>301</v>
      </c>
      <c r="E15" t="s">
        <v>200</v>
      </c>
      <c r="F15" t="n">
        <v>295.7</v>
      </c>
      <c r="G15" t="n">
        <v>352.8</v>
      </c>
      <c r="H15" t="n">
        <v>356.7</v>
      </c>
      <c r="I15" t="n">
        <v>375.7</v>
      </c>
      <c r="J15" t="n">
        <v>344.1</v>
      </c>
      <c r="K15" t="n">
        <v>596.3</v>
      </c>
      <c r="L15" t="n">
        <v>711.3</v>
      </c>
      <c r="M15" t="n">
        <v>452.5</v>
      </c>
      <c r="N15" t="n">
        <v>357.8</v>
      </c>
      <c r="O15" t="n">
        <v>281</v>
      </c>
      <c r="P15" t="n">
        <v>324.6</v>
      </c>
      <c r="Q15" t="n">
        <v>398.2</v>
      </c>
      <c r="R15" t="n">
        <v>354.4</v>
      </c>
      <c r="S15" t="n">
        <v>268.7</v>
      </c>
      <c r="T15" t="n">
        <v>216.8</v>
      </c>
      <c r="U15" t="n">
        <v>420.5</v>
      </c>
      <c r="V15" t="n">
        <v>468.3</v>
      </c>
      <c r="W15" t="n">
        <v>518.2</v>
      </c>
      <c r="X15" t="n">
        <v>467.9</v>
      </c>
      <c r="Y15" t="n">
        <v>539.8</v>
      </c>
      <c r="Z15" t="n">
        <v>464</v>
      </c>
      <c r="AA15" t="n">
        <v>545.4</v>
      </c>
      <c r="AB15" t="n">
        <v>703.9</v>
      </c>
      <c r="AC15" t="n">
        <v>689.7</v>
      </c>
      <c r="AD15" t="n">
        <v>661.4</v>
      </c>
      <c r="AE15" t="n">
        <v>549.2</v>
      </c>
      <c r="AF15" t="n">
        <v>747.3</v>
      </c>
    </row>
    <row r="16">
      <c r="A16" t="s">
        <v>34</v>
      </c>
      <c r="B16" t="s">
        <v>302</v>
      </c>
      <c r="C16" t="s">
        <v>198</v>
      </c>
      <c r="D16" t="s">
        <v>303</v>
      </c>
      <c r="E16" t="s">
        <v>200</v>
      </c>
      <c r="F16" t="n">
        <v>108.3</v>
      </c>
      <c r="G16" t="n">
        <v>127.4</v>
      </c>
      <c r="H16" t="n">
        <v>131.2</v>
      </c>
      <c r="I16" t="n">
        <v>147.5</v>
      </c>
      <c r="J16" t="n">
        <v>133.5</v>
      </c>
      <c r="K16" t="n">
        <v>216</v>
      </c>
      <c r="L16" t="n">
        <v>221.7</v>
      </c>
      <c r="M16" t="n">
        <v>157.5</v>
      </c>
      <c r="N16" t="n">
        <v>154.1</v>
      </c>
      <c r="O16" t="n">
        <v>127.8</v>
      </c>
      <c r="P16" t="n">
        <v>167.4</v>
      </c>
      <c r="Q16" t="n">
        <v>186.8</v>
      </c>
      <c r="R16" t="n">
        <v>189.7</v>
      </c>
      <c r="S16" t="n">
        <v>185.8</v>
      </c>
      <c r="T16" t="n">
        <v>167.1</v>
      </c>
      <c r="U16" t="n">
        <v>311.8</v>
      </c>
      <c r="V16" t="n">
        <v>232.9</v>
      </c>
      <c r="W16" t="n">
        <v>233.4</v>
      </c>
      <c r="X16" t="n">
        <v>279.8</v>
      </c>
      <c r="Y16" t="n">
        <v>270.4</v>
      </c>
      <c r="Z16" t="n">
        <v>245.9</v>
      </c>
      <c r="AA16" t="n">
        <v>318.4</v>
      </c>
      <c r="AB16" t="n">
        <v>347.8</v>
      </c>
      <c r="AC16" t="n">
        <v>344.4</v>
      </c>
      <c r="AD16" t="n">
        <v>296.8</v>
      </c>
      <c r="AE16" t="n">
        <v>231.3</v>
      </c>
      <c r="AF16" t="n">
        <v>301.1</v>
      </c>
    </row>
    <row r="17">
      <c r="A17" t="s">
        <v>34</v>
      </c>
      <c r="B17" t="s">
        <v>304</v>
      </c>
      <c r="C17" t="s">
        <v>198</v>
      </c>
      <c r="D17" t="s">
        <v>305</v>
      </c>
      <c r="E17" t="s">
        <v>200</v>
      </c>
      <c r="F17" t="n">
        <v>155</v>
      </c>
      <c r="G17" t="n">
        <v>205.5</v>
      </c>
      <c r="H17" t="n">
        <v>234.1</v>
      </c>
      <c r="I17" t="n">
        <v>240.2</v>
      </c>
      <c r="J17" t="n">
        <v>183.8</v>
      </c>
      <c r="K17" t="n">
        <v>263.7</v>
      </c>
      <c r="L17" t="n">
        <v>302.5</v>
      </c>
      <c r="M17" t="n">
        <v>235.1</v>
      </c>
      <c r="N17" t="n">
        <v>244.8</v>
      </c>
      <c r="O17" t="n">
        <v>262</v>
      </c>
      <c r="P17" t="n">
        <v>248.6</v>
      </c>
      <c r="Q17" t="n">
        <v>327.5</v>
      </c>
      <c r="R17" t="n">
        <v>327.8</v>
      </c>
      <c r="S17" t="n">
        <v>252.5</v>
      </c>
      <c r="T17" t="n">
        <v>275.7</v>
      </c>
      <c r="U17" t="n">
        <v>218.2</v>
      </c>
      <c r="V17" t="n">
        <v>242</v>
      </c>
      <c r="W17" t="n">
        <v>301.5</v>
      </c>
      <c r="X17" t="n">
        <v>436.4</v>
      </c>
      <c r="Y17" t="n">
        <v>349.7</v>
      </c>
      <c r="Z17" t="n">
        <v>310.9</v>
      </c>
      <c r="AA17" t="n">
        <v>350.1</v>
      </c>
      <c r="AB17" t="n">
        <v>417.2</v>
      </c>
      <c r="AC17" t="n">
        <v>366.5</v>
      </c>
      <c r="AD17" t="n">
        <v>390</v>
      </c>
      <c r="AE17" t="n">
        <v>391.1</v>
      </c>
      <c r="AF17" t="n">
        <v>462.8</v>
      </c>
    </row>
    <row r="18">
      <c r="A18" t="s">
        <v>34</v>
      </c>
      <c r="B18" t="s">
        <v>306</v>
      </c>
      <c r="C18" t="s">
        <v>198</v>
      </c>
      <c r="D18" t="s">
        <v>307</v>
      </c>
      <c r="E18" t="s">
        <v>200</v>
      </c>
      <c r="F18" t="n">
        <v>130.4</v>
      </c>
      <c r="G18" t="n">
        <v>198.9</v>
      </c>
      <c r="H18" t="n">
        <v>222.8</v>
      </c>
      <c r="I18" t="n">
        <v>229.2</v>
      </c>
      <c r="J18" t="n">
        <v>243.2</v>
      </c>
      <c r="K18" t="n">
        <v>352.6</v>
      </c>
      <c r="L18" t="n">
        <v>391.9</v>
      </c>
      <c r="M18" t="n">
        <v>456.1</v>
      </c>
      <c r="N18" t="n">
        <v>672.8</v>
      </c>
      <c r="O18" t="n">
        <v>433.2</v>
      </c>
      <c r="P18" t="n">
        <v>396.6</v>
      </c>
      <c r="Q18" t="n">
        <v>382.1</v>
      </c>
      <c r="R18" t="n">
        <v>293</v>
      </c>
      <c r="S18" t="n">
        <v>315.1</v>
      </c>
      <c r="T18" t="n">
        <v>326.7</v>
      </c>
      <c r="U18" t="n">
        <v>331.9</v>
      </c>
      <c r="V18" t="n">
        <v>363</v>
      </c>
      <c r="W18" t="n">
        <v>513.8</v>
      </c>
      <c r="X18" t="n">
        <v>587.6</v>
      </c>
      <c r="Y18" t="n">
        <v>482.4</v>
      </c>
      <c r="Z18" t="n">
        <v>543.6</v>
      </c>
      <c r="AA18" t="n">
        <v>697.7</v>
      </c>
      <c r="AB18" t="n">
        <v>548.5</v>
      </c>
      <c r="AC18" t="n">
        <v>547.3</v>
      </c>
      <c r="AD18" t="n">
        <v>526.4</v>
      </c>
      <c r="AE18" t="n">
        <v>538.7</v>
      </c>
      <c r="AF18" t="n">
        <v>587.9</v>
      </c>
    </row>
    <row r="19">
      <c r="A19" t="s">
        <v>34</v>
      </c>
      <c r="B19" t="s">
        <v>308</v>
      </c>
      <c r="C19" t="s">
        <v>198</v>
      </c>
      <c r="D19" t="s">
        <v>309</v>
      </c>
      <c r="E19" t="s">
        <v>200</v>
      </c>
      <c r="F19" t="n">
        <v>116.2</v>
      </c>
      <c r="G19" t="n">
        <v>121.3</v>
      </c>
      <c r="H19" t="n">
        <v>114.9</v>
      </c>
      <c r="I19" t="n">
        <v>125.7</v>
      </c>
      <c r="J19" t="n">
        <v>107.7</v>
      </c>
      <c r="K19" t="n">
        <v>137.9</v>
      </c>
      <c r="L19" t="n">
        <v>152.9</v>
      </c>
      <c r="M19" t="n">
        <v>138.9</v>
      </c>
      <c r="N19" t="n">
        <v>134.9</v>
      </c>
      <c r="O19" t="n">
        <v>105.9</v>
      </c>
      <c r="P19" t="n">
        <v>108.9</v>
      </c>
      <c r="Q19" t="n">
        <v>122.9</v>
      </c>
      <c r="R19" t="n">
        <v>153</v>
      </c>
      <c r="S19" t="n">
        <v>102.8</v>
      </c>
      <c r="T19" t="n">
        <v>117.5</v>
      </c>
      <c r="U19" t="n">
        <v>155.8</v>
      </c>
      <c r="V19" t="n">
        <v>138</v>
      </c>
      <c r="W19" t="n">
        <v>149.7</v>
      </c>
      <c r="X19" t="n">
        <v>237.8</v>
      </c>
      <c r="Y19" t="n">
        <v>204.1</v>
      </c>
      <c r="Z19" t="n">
        <v>174.8</v>
      </c>
      <c r="AA19" t="n">
        <v>196</v>
      </c>
      <c r="AB19" t="n">
        <v>227.5</v>
      </c>
      <c r="AC19" t="n">
        <v>166.5</v>
      </c>
      <c r="AD19" t="n">
        <v>181.7</v>
      </c>
      <c r="AE19" t="n">
        <v>172.5</v>
      </c>
      <c r="AF19" t="n">
        <v>218</v>
      </c>
    </row>
    <row r="20">
      <c r="A20" t="s">
        <v>34</v>
      </c>
      <c r="B20" t="s">
        <v>310</v>
      </c>
      <c r="C20" t="s">
        <v>198</v>
      </c>
      <c r="D20" t="s">
        <v>311</v>
      </c>
      <c r="E20" t="s">
        <v>200</v>
      </c>
      <c r="F20" t="n">
        <v>781.4</v>
      </c>
      <c r="G20" t="n">
        <v>846.8</v>
      </c>
      <c r="H20" t="n">
        <v>861.4</v>
      </c>
      <c r="I20" t="n">
        <v>904.3</v>
      </c>
      <c r="J20" t="n">
        <v>928.3</v>
      </c>
      <c r="K20" t="n">
        <v>955.5</v>
      </c>
      <c r="L20" t="n">
        <v>1022.7</v>
      </c>
      <c r="M20" t="n">
        <v>903.2</v>
      </c>
      <c r="N20" t="n">
        <v>940.7</v>
      </c>
      <c r="O20" t="n">
        <v>1003.3</v>
      </c>
      <c r="P20" t="n">
        <v>859.1</v>
      </c>
      <c r="Q20" t="n">
        <v>1050</v>
      </c>
      <c r="R20" t="n">
        <v>1204.4</v>
      </c>
      <c r="S20" t="n">
        <v>1248.8</v>
      </c>
      <c r="T20" t="n">
        <v>1545.7</v>
      </c>
      <c r="U20" t="n">
        <v>1008.5</v>
      </c>
      <c r="V20" t="n">
        <v>1620</v>
      </c>
      <c r="W20" t="n">
        <v>1672.3</v>
      </c>
      <c r="X20" t="n">
        <v>1473.1</v>
      </c>
      <c r="Y20" t="n">
        <v>1491.7</v>
      </c>
      <c r="Z20" t="n">
        <v>1510</v>
      </c>
      <c r="AA20" t="n">
        <v>1826.4</v>
      </c>
      <c r="AB20" t="n">
        <v>2206.8</v>
      </c>
      <c r="AC20" t="n">
        <v>2018.1</v>
      </c>
      <c r="AD20" t="n">
        <v>2055.7</v>
      </c>
      <c r="AE20" t="n">
        <v>1741.6</v>
      </c>
      <c r="AF20" t="n">
        <v>2049.8</v>
      </c>
    </row>
    <row r="21">
      <c r="A21" t="s">
        <v>34</v>
      </c>
      <c r="B21" t="s">
        <v>312</v>
      </c>
      <c r="C21" t="s">
        <v>198</v>
      </c>
      <c r="D21" t="s">
        <v>313</v>
      </c>
      <c r="E21" t="s">
        <v>200</v>
      </c>
      <c r="F21" t="n">
        <v>930.6</v>
      </c>
      <c r="G21" t="n">
        <v>994.2</v>
      </c>
      <c r="H21" t="n">
        <v>1023</v>
      </c>
      <c r="I21" t="n">
        <v>1068.1</v>
      </c>
      <c r="J21" t="n">
        <v>1055.9</v>
      </c>
      <c r="K21" t="n">
        <v>1088.3</v>
      </c>
      <c r="L21" t="n">
        <v>1159.3</v>
      </c>
      <c r="M21" t="n">
        <v>1063.4</v>
      </c>
      <c r="N21" t="n">
        <v>1101.2</v>
      </c>
      <c r="O21" t="n">
        <v>1160.1</v>
      </c>
      <c r="P21" t="n">
        <v>1017.4</v>
      </c>
      <c r="Q21" t="n">
        <v>1240.6</v>
      </c>
      <c r="R21" t="n">
        <v>1361.7</v>
      </c>
      <c r="S21" t="n">
        <v>1356.1</v>
      </c>
      <c r="T21" t="n">
        <v>1648.3</v>
      </c>
      <c r="U21" t="n">
        <v>1146.5</v>
      </c>
      <c r="V21" t="n">
        <v>1737.1</v>
      </c>
      <c r="W21" t="n">
        <v>1790.8</v>
      </c>
      <c r="X21" t="n">
        <v>1599.9</v>
      </c>
      <c r="Y21" t="n">
        <v>1650.7</v>
      </c>
      <c r="Z21" t="n">
        <v>1698.4</v>
      </c>
      <c r="AA21" t="n">
        <v>2005.1</v>
      </c>
      <c r="AB21" t="n">
        <v>2416.1</v>
      </c>
      <c r="AC21" t="n">
        <v>2234.4</v>
      </c>
      <c r="AD21" t="n">
        <v>2349.2</v>
      </c>
      <c r="AE21" t="n">
        <v>1982.7</v>
      </c>
      <c r="AF21" t="n">
        <v>2359</v>
      </c>
    </row>
    <row r="22">
      <c r="A22" t="s">
        <v>34</v>
      </c>
      <c r="B22" t="s">
        <v>314</v>
      </c>
      <c r="C22" t="s">
        <v>198</v>
      </c>
      <c r="D22" t="s">
        <v>315</v>
      </c>
      <c r="E22" t="s">
        <v>200</v>
      </c>
      <c r="F22" t="n">
        <v>149.2</v>
      </c>
      <c r="G22" t="n">
        <v>147.4</v>
      </c>
      <c r="H22" t="n">
        <v>161.6</v>
      </c>
      <c r="I22" t="n">
        <v>163.8</v>
      </c>
      <c r="J22" t="n">
        <v>127.6</v>
      </c>
      <c r="K22" t="n">
        <v>132.8</v>
      </c>
      <c r="L22" t="n">
        <v>136.6</v>
      </c>
      <c r="M22" t="n">
        <v>160.2</v>
      </c>
      <c r="N22" t="n">
        <v>160.5</v>
      </c>
      <c r="O22" t="n">
        <v>156.8</v>
      </c>
      <c r="P22" t="n">
        <v>158.3</v>
      </c>
      <c r="Q22" t="n">
        <v>190.6</v>
      </c>
      <c r="R22" t="n">
        <v>157.3</v>
      </c>
      <c r="S22" t="n">
        <v>107.3</v>
      </c>
      <c r="T22" t="n">
        <v>102.6</v>
      </c>
      <c r="U22" t="n">
        <v>138</v>
      </c>
      <c r="V22" t="n">
        <v>117.1</v>
      </c>
      <c r="W22" t="n">
        <v>118.5</v>
      </c>
      <c r="X22" t="n">
        <v>126.8</v>
      </c>
      <c r="Y22" t="n">
        <v>159</v>
      </c>
      <c r="Z22" t="n">
        <v>188.4</v>
      </c>
      <c r="AA22" t="n">
        <v>178.7</v>
      </c>
      <c r="AB22" t="n">
        <v>209.3</v>
      </c>
      <c r="AC22" t="n">
        <v>216.3</v>
      </c>
      <c r="AD22" t="n">
        <v>293.5</v>
      </c>
      <c r="AE22" t="n">
        <v>241.1</v>
      </c>
      <c r="AF22" t="n">
        <v>309.2</v>
      </c>
    </row>
    <row r="23">
      <c r="A23" t="s">
        <v>34</v>
      </c>
      <c r="B23" t="s">
        <v>316</v>
      </c>
      <c r="C23" t="s">
        <v>198</v>
      </c>
      <c r="D23" t="s">
        <v>317</v>
      </c>
      <c r="E23" t="s">
        <v>200</v>
      </c>
      <c r="F23" t="n">
        <v>313.9</v>
      </c>
      <c r="G23" t="n">
        <v>355.7</v>
      </c>
      <c r="H23" t="n">
        <v>321.7</v>
      </c>
      <c r="I23" t="n">
        <v>333.1</v>
      </c>
      <c r="J23" t="n">
        <v>312.8</v>
      </c>
      <c r="K23" t="n">
        <v>332.5</v>
      </c>
      <c r="L23" t="n">
        <v>317.4</v>
      </c>
      <c r="M23" t="n">
        <v>289.9</v>
      </c>
      <c r="N23" t="n">
        <v>315.2</v>
      </c>
      <c r="O23" t="n">
        <v>283.6</v>
      </c>
      <c r="P23" t="n">
        <v>258.5</v>
      </c>
      <c r="Q23" t="n">
        <v>327.6</v>
      </c>
      <c r="R23" t="n">
        <v>359.2</v>
      </c>
      <c r="S23" t="n">
        <v>374.7</v>
      </c>
      <c r="T23" t="n">
        <v>329.8</v>
      </c>
      <c r="U23" t="n">
        <v>402.6</v>
      </c>
      <c r="V23" t="n">
        <v>380.8</v>
      </c>
      <c r="W23" t="n">
        <v>447.7</v>
      </c>
      <c r="X23" t="n">
        <v>541.6</v>
      </c>
      <c r="Y23" t="n">
        <v>539.1</v>
      </c>
      <c r="Z23" t="n">
        <v>501.2</v>
      </c>
      <c r="AA23" t="n">
        <v>537.6</v>
      </c>
      <c r="AB23" t="n">
        <v>598.3</v>
      </c>
      <c r="AC23" t="n">
        <v>577.4</v>
      </c>
      <c r="AD23" t="n">
        <v>704</v>
      </c>
      <c r="AE23" t="n">
        <v>678.7</v>
      </c>
      <c r="AF23" t="n">
        <v>921.3</v>
      </c>
    </row>
    <row r="24">
      <c r="A24" t="s">
        <v>34</v>
      </c>
      <c r="B24" t="s">
        <v>318</v>
      </c>
      <c r="C24" t="s">
        <v>198</v>
      </c>
      <c r="D24" t="s">
        <v>319</v>
      </c>
      <c r="E24" t="s">
        <v>200</v>
      </c>
      <c r="F24" t="n">
        <v>909.8</v>
      </c>
      <c r="G24" t="n">
        <v>901.9</v>
      </c>
      <c r="H24" t="n">
        <v>778.8</v>
      </c>
      <c r="I24" t="n">
        <v>800.6</v>
      </c>
      <c r="J24" t="n">
        <v>737.1</v>
      </c>
      <c r="K24" t="n">
        <v>884.2</v>
      </c>
      <c r="L24" t="n">
        <v>873.9</v>
      </c>
      <c r="M24" t="n">
        <v>796</v>
      </c>
      <c r="N24" t="n">
        <v>779.2</v>
      </c>
      <c r="O24" t="n">
        <v>761.1</v>
      </c>
      <c r="P24" t="n">
        <v>789.5</v>
      </c>
      <c r="Q24" t="n">
        <v>851.1</v>
      </c>
      <c r="R24" t="n">
        <v>968.8</v>
      </c>
      <c r="S24" t="n">
        <v>861.4</v>
      </c>
      <c r="T24" t="n">
        <v>789.4</v>
      </c>
      <c r="U24" t="n">
        <v>765.1</v>
      </c>
      <c r="V24" t="n">
        <v>773.4</v>
      </c>
      <c r="W24" t="n">
        <v>921.3</v>
      </c>
      <c r="X24" t="n">
        <v>953.4</v>
      </c>
      <c r="Y24" t="n">
        <v>1069.5</v>
      </c>
      <c r="Z24" t="n">
        <v>1160.1</v>
      </c>
      <c r="AA24" t="n">
        <v>1445.2</v>
      </c>
      <c r="AB24" t="n">
        <v>1569.4</v>
      </c>
      <c r="AC24" t="n">
        <v>1457</v>
      </c>
      <c r="AD24" t="n">
        <v>1634.6</v>
      </c>
      <c r="AE24" t="n">
        <v>1629</v>
      </c>
      <c r="AF24" t="n">
        <v>1729.2</v>
      </c>
    </row>
    <row r="25">
      <c r="A25" t="s">
        <v>34</v>
      </c>
      <c r="B25" t="s">
        <v>320</v>
      </c>
      <c r="C25" t="s">
        <v>198</v>
      </c>
      <c r="D25" t="s">
        <v>321</v>
      </c>
      <c r="E25" t="s">
        <v>200</v>
      </c>
      <c r="F25" t="n">
        <v>73</v>
      </c>
      <c r="G25" t="n">
        <v>96</v>
      </c>
      <c r="H25" t="n">
        <v>95.6</v>
      </c>
      <c r="I25" t="n">
        <v>91.4</v>
      </c>
      <c r="J25" t="n">
        <v>75.4</v>
      </c>
      <c r="K25" t="n">
        <v>87.2</v>
      </c>
      <c r="L25" t="n">
        <v>67.5</v>
      </c>
      <c r="M25" t="n">
        <v>75.4</v>
      </c>
      <c r="N25" t="n">
        <v>73.4</v>
      </c>
      <c r="O25" t="n">
        <v>65</v>
      </c>
      <c r="P25" t="n">
        <v>59.9</v>
      </c>
      <c r="Q25" t="n">
        <v>67.5</v>
      </c>
      <c r="R25" t="n">
        <v>77.2</v>
      </c>
      <c r="S25" t="n">
        <v>77.2</v>
      </c>
      <c r="T25" t="n">
        <v>64.9</v>
      </c>
      <c r="U25" t="n">
        <v>63.5</v>
      </c>
      <c r="V25" t="n">
        <v>77.5</v>
      </c>
      <c r="W25" t="n">
        <v>85.6</v>
      </c>
      <c r="X25" t="n">
        <v>116.1</v>
      </c>
      <c r="Y25" t="n">
        <v>83.4</v>
      </c>
      <c r="Z25" t="n">
        <v>122.2</v>
      </c>
      <c r="AA25" t="n">
        <v>127.6</v>
      </c>
      <c r="AB25" t="n">
        <v>185</v>
      </c>
      <c r="AC25" t="n">
        <v>134</v>
      </c>
      <c r="AD25" t="n">
        <v>125</v>
      </c>
      <c r="AE25" t="n">
        <v>103.9</v>
      </c>
      <c r="AF25" t="n">
        <v>119.4</v>
      </c>
    </row>
    <row r="26">
      <c r="A26" t="s">
        <v>34</v>
      </c>
      <c r="B26" t="s">
        <v>322</v>
      </c>
      <c r="C26" t="s">
        <v>198</v>
      </c>
      <c r="D26" t="s">
        <v>323</v>
      </c>
      <c r="E26" t="s">
        <v>200</v>
      </c>
      <c r="F26" t="n">
        <v>550.4</v>
      </c>
      <c r="G26" t="n">
        <v>523.6</v>
      </c>
      <c r="H26" t="n">
        <v>395.4</v>
      </c>
      <c r="I26" t="n">
        <v>405.7</v>
      </c>
      <c r="J26" t="n">
        <v>346.9</v>
      </c>
      <c r="K26" t="n">
        <v>403.6</v>
      </c>
      <c r="L26" t="n">
        <v>363.9</v>
      </c>
      <c r="M26" t="n">
        <v>356.4</v>
      </c>
      <c r="N26" t="n">
        <v>354</v>
      </c>
      <c r="O26" t="n">
        <v>311.6</v>
      </c>
      <c r="P26" t="n">
        <v>336.4</v>
      </c>
      <c r="Q26" t="n">
        <v>365.5</v>
      </c>
      <c r="R26" t="n">
        <v>417.4</v>
      </c>
      <c r="S26" t="n">
        <v>470.9</v>
      </c>
      <c r="T26" t="n">
        <v>425</v>
      </c>
      <c r="U26" t="n">
        <v>394.8</v>
      </c>
      <c r="V26" t="n">
        <v>427.6</v>
      </c>
      <c r="W26" t="n">
        <v>535.5</v>
      </c>
      <c r="X26" t="n">
        <v>522.1</v>
      </c>
      <c r="Y26" t="n">
        <v>570.4</v>
      </c>
      <c r="Z26" t="n">
        <v>601.1</v>
      </c>
      <c r="AA26" t="n">
        <v>732.7</v>
      </c>
      <c r="AB26" t="n">
        <v>665.6</v>
      </c>
      <c r="AC26" t="n">
        <v>927.3</v>
      </c>
      <c r="AD26" t="n">
        <v>1050.5</v>
      </c>
      <c r="AE26" t="n">
        <v>1060.6</v>
      </c>
      <c r="AF26" t="n">
        <v>917.5</v>
      </c>
    </row>
    <row r="27">
      <c r="A27" t="s">
        <v>34</v>
      </c>
      <c r="B27" t="s">
        <v>324</v>
      </c>
      <c r="C27" t="s">
        <v>198</v>
      </c>
      <c r="D27" t="s">
        <v>325</v>
      </c>
      <c r="E27" t="s">
        <v>200</v>
      </c>
      <c r="F27" t="n">
        <v>302.1</v>
      </c>
      <c r="G27" t="n">
        <v>344.5</v>
      </c>
      <c r="H27" t="n">
        <v>325.2</v>
      </c>
      <c r="I27" t="n">
        <v>346.5</v>
      </c>
      <c r="J27" t="n">
        <v>279.9</v>
      </c>
      <c r="K27" t="n">
        <v>334.7</v>
      </c>
      <c r="L27" t="n">
        <v>313.6</v>
      </c>
      <c r="M27" t="n">
        <v>309.1</v>
      </c>
      <c r="N27" t="n">
        <v>277.6</v>
      </c>
      <c r="O27" t="n">
        <v>271.7</v>
      </c>
      <c r="P27" t="n">
        <v>275.8</v>
      </c>
      <c r="Q27" t="n">
        <v>302.4</v>
      </c>
      <c r="R27" t="n">
        <v>329.6</v>
      </c>
      <c r="S27" t="n">
        <v>315.7</v>
      </c>
      <c r="T27" t="n">
        <v>320</v>
      </c>
      <c r="U27" t="n">
        <v>306.8</v>
      </c>
      <c r="V27" t="n">
        <v>328.1</v>
      </c>
      <c r="W27" t="n">
        <v>382.3</v>
      </c>
      <c r="X27" t="n">
        <v>378.9</v>
      </c>
      <c r="Y27" t="n">
        <v>456.2</v>
      </c>
      <c r="Z27" t="n">
        <v>530</v>
      </c>
      <c r="AA27" t="n">
        <v>613.9</v>
      </c>
      <c r="AB27" t="n">
        <v>600.4</v>
      </c>
      <c r="AC27" t="n">
        <v>458.5</v>
      </c>
      <c r="AD27" t="n">
        <v>492.8</v>
      </c>
      <c r="AE27" t="n">
        <v>471.3</v>
      </c>
      <c r="AF27" t="n">
        <v>612.9</v>
      </c>
    </row>
    <row r="28">
      <c r="A28" t="s">
        <v>34</v>
      </c>
      <c r="B28" t="s">
        <v>326</v>
      </c>
      <c r="C28" t="s">
        <v>198</v>
      </c>
      <c r="D28" t="s">
        <v>327</v>
      </c>
      <c r="E28" t="s">
        <v>200</v>
      </c>
      <c r="F28" t="n">
        <v>461.8</v>
      </c>
      <c r="G28" t="n">
        <v>555.6</v>
      </c>
      <c r="H28" t="n">
        <v>650.8</v>
      </c>
      <c r="I28" t="n">
        <v>626.6</v>
      </c>
      <c r="J28" t="n">
        <v>639.3</v>
      </c>
      <c r="K28" t="n">
        <v>668.7</v>
      </c>
      <c r="L28" t="n">
        <v>636.5</v>
      </c>
      <c r="M28" t="n">
        <v>575.9</v>
      </c>
      <c r="N28" t="n">
        <v>630.4</v>
      </c>
      <c r="O28" t="n">
        <v>686.4</v>
      </c>
      <c r="P28" t="n">
        <v>836</v>
      </c>
      <c r="Q28" t="n">
        <v>782.9</v>
      </c>
      <c r="R28" t="n">
        <v>822.5</v>
      </c>
      <c r="S28" t="n">
        <v>921.2</v>
      </c>
      <c r="T28" t="n">
        <v>1066.5</v>
      </c>
      <c r="U28" t="n">
        <v>956.2</v>
      </c>
      <c r="V28" t="n">
        <v>1010.3</v>
      </c>
      <c r="W28" t="n">
        <v>855.5</v>
      </c>
      <c r="X28" t="n">
        <v>838.9</v>
      </c>
      <c r="Y28" t="n">
        <v>1085.7</v>
      </c>
      <c r="Z28" t="n">
        <v>951.8</v>
      </c>
      <c r="AA28" t="n">
        <v>897.1</v>
      </c>
      <c r="AB28" t="n">
        <v>771.9</v>
      </c>
      <c r="AC28" t="n">
        <v>900</v>
      </c>
      <c r="AD28" t="n">
        <v>969.3</v>
      </c>
      <c r="AE28" t="n">
        <v>805.2</v>
      </c>
      <c r="AF28" t="n">
        <v>876.3</v>
      </c>
    </row>
    <row r="29">
      <c r="A29" t="s">
        <v>34</v>
      </c>
      <c r="B29" t="s">
        <v>328</v>
      </c>
      <c r="C29" t="s">
        <v>198</v>
      </c>
      <c r="D29" t="s">
        <v>329</v>
      </c>
      <c r="E29" t="s">
        <v>200</v>
      </c>
      <c r="F29" t="n">
        <v>308.4</v>
      </c>
      <c r="G29" t="n">
        <v>357</v>
      </c>
      <c r="H29" t="n">
        <v>491.4</v>
      </c>
      <c r="I29" t="n">
        <v>528.9</v>
      </c>
      <c r="J29" t="n">
        <v>616.3</v>
      </c>
      <c r="K29" t="n">
        <v>609.8</v>
      </c>
      <c r="L29" t="n">
        <v>511.2</v>
      </c>
      <c r="M29" t="n">
        <v>449.8</v>
      </c>
      <c r="N29" t="n">
        <v>568.3</v>
      </c>
      <c r="O29" t="n">
        <v>526</v>
      </c>
      <c r="P29" t="n">
        <v>328.5</v>
      </c>
      <c r="Q29" t="n">
        <v>347.9</v>
      </c>
      <c r="R29" t="n">
        <v>558</v>
      </c>
      <c r="S29" t="n">
        <v>467.4</v>
      </c>
      <c r="T29" t="n">
        <v>592.8</v>
      </c>
      <c r="U29" t="n">
        <v>480.6</v>
      </c>
      <c r="V29" t="n">
        <v>480.1</v>
      </c>
      <c r="W29" t="n">
        <v>525.3</v>
      </c>
      <c r="X29" t="n">
        <v>422.8</v>
      </c>
      <c r="Y29" t="n">
        <v>554.1</v>
      </c>
      <c r="Z29" t="n">
        <v>458.1</v>
      </c>
      <c r="AA29" t="n">
        <v>467.5</v>
      </c>
      <c r="AB29" t="n">
        <v>402.5</v>
      </c>
      <c r="AC29" t="n">
        <v>442</v>
      </c>
      <c r="AD29" t="n">
        <v>427.4</v>
      </c>
      <c r="AE29" t="n">
        <v>292.5</v>
      </c>
      <c r="AF29" t="n">
        <v>333.7</v>
      </c>
    </row>
    <row r="30">
      <c r="A30" t="s">
        <v>34</v>
      </c>
      <c r="B30" t="s">
        <v>330</v>
      </c>
      <c r="C30" t="s">
        <v>198</v>
      </c>
      <c r="D30" t="s">
        <v>331</v>
      </c>
      <c r="E30" t="s">
        <v>200</v>
      </c>
      <c r="F30" t="n">
        <v>0.2</v>
      </c>
      <c r="G30" t="n">
        <v>0.2</v>
      </c>
      <c r="H30" t="n">
        <v>0.2</v>
      </c>
      <c r="I30" t="n">
        <v>0.3</v>
      </c>
      <c r="J30" t="n">
        <v>0.4</v>
      </c>
      <c r="K30" t="n">
        <v>0.3</v>
      </c>
      <c r="L30" t="n">
        <v>0.1</v>
      </c>
      <c r="M30" t="n">
        <v>0.1</v>
      </c>
      <c r="N30" t="n">
        <v>0.1</v>
      </c>
      <c r="O30" t="n">
        <v>0.5</v>
      </c>
      <c r="P30" t="n">
        <v>0.6</v>
      </c>
      <c r="Q30" t="n">
        <v>0.7</v>
      </c>
      <c r="R30" t="n">
        <v>3</v>
      </c>
      <c r="S30" t="n">
        <v>0.8</v>
      </c>
      <c r="T30" t="n">
        <v>0.5</v>
      </c>
      <c r="U30" t="n">
        <v>0.6</v>
      </c>
      <c r="V30" t="n">
        <v>0.8</v>
      </c>
      <c r="W30" t="n">
        <v>1.5</v>
      </c>
      <c r="X30" t="n">
        <v>0.9</v>
      </c>
      <c r="Y30" t="n">
        <v>0.5</v>
      </c>
      <c r="Z30" t="n">
        <v>2.8</v>
      </c>
      <c r="AA30" t="n">
        <v>1.2</v>
      </c>
      <c r="AB30" t="n">
        <v>3.3</v>
      </c>
      <c r="AC30" t="n">
        <v>2.1</v>
      </c>
      <c r="AD30" t="n">
        <v>2.3</v>
      </c>
      <c r="AE30" t="n">
        <v>1.6</v>
      </c>
      <c r="AF30" t="n">
        <v>5.5</v>
      </c>
    </row>
    <row r="31">
      <c r="A31" t="s">
        <v>34</v>
      </c>
      <c r="B31" t="s">
        <v>332</v>
      </c>
      <c r="C31" t="s">
        <v>198</v>
      </c>
      <c r="D31" t="s">
        <v>333</v>
      </c>
      <c r="E31" t="s">
        <v>200</v>
      </c>
      <c r="F31" t="n">
        <v>16</v>
      </c>
      <c r="G31" t="n">
        <v>16.4</v>
      </c>
      <c r="H31" t="n">
        <v>14.9</v>
      </c>
      <c r="I31" t="n">
        <v>16.5</v>
      </c>
      <c r="J31" t="n">
        <v>24.5</v>
      </c>
      <c r="K31" t="n">
        <v>18.6</v>
      </c>
      <c r="L31" t="n">
        <v>8.4</v>
      </c>
      <c r="M31" t="n">
        <v>16.9</v>
      </c>
      <c r="N31" t="n">
        <v>15.5</v>
      </c>
      <c r="O31" t="n">
        <v>11.1</v>
      </c>
      <c r="P31" t="n">
        <v>7.2</v>
      </c>
      <c r="Q31" t="n">
        <v>8.7</v>
      </c>
      <c r="R31" t="n">
        <v>18.9</v>
      </c>
      <c r="S31" t="n">
        <v>9</v>
      </c>
      <c r="T31" t="n">
        <v>2.1</v>
      </c>
      <c r="U31" t="n">
        <v>4</v>
      </c>
      <c r="V31" t="n">
        <v>7.3</v>
      </c>
      <c r="W31" t="n">
        <v>4.4</v>
      </c>
      <c r="X31" t="n">
        <v>3.7</v>
      </c>
      <c r="Y31" t="n">
        <v>7.2</v>
      </c>
      <c r="Z31" t="n">
        <v>5.5</v>
      </c>
      <c r="AA31" t="n">
        <v>2</v>
      </c>
      <c r="AB31" t="n">
        <v>4.2</v>
      </c>
      <c r="AC31" t="n">
        <v>13.8</v>
      </c>
      <c r="AD31" t="n">
        <v>25.3</v>
      </c>
      <c r="AE31" t="n">
        <v>11.8</v>
      </c>
      <c r="AF31" t="n">
        <v>8.8</v>
      </c>
    </row>
    <row r="32">
      <c r="A32" t="s">
        <v>34</v>
      </c>
      <c r="B32" t="s">
        <v>334</v>
      </c>
      <c r="C32" t="s">
        <v>198</v>
      </c>
      <c r="D32" t="s">
        <v>335</v>
      </c>
      <c r="E32" t="s">
        <v>200</v>
      </c>
      <c r="F32" t="n">
        <v>45.6</v>
      </c>
      <c r="G32" t="n">
        <v>62.6</v>
      </c>
      <c r="H32" t="n">
        <v>58.5</v>
      </c>
      <c r="I32" t="n">
        <v>55.8</v>
      </c>
      <c r="J32" t="n">
        <v>67.3</v>
      </c>
      <c r="K32" t="n">
        <v>69.2</v>
      </c>
      <c r="L32" t="n">
        <v>58.6</v>
      </c>
      <c r="M32" t="n">
        <v>77.8</v>
      </c>
      <c r="N32" t="n">
        <v>99</v>
      </c>
      <c r="O32" t="n">
        <v>140</v>
      </c>
      <c r="P32" t="n">
        <v>437.5</v>
      </c>
      <c r="Q32" t="n">
        <v>352.6</v>
      </c>
      <c r="R32" t="n">
        <v>214.4</v>
      </c>
      <c r="S32" t="n">
        <v>370.1</v>
      </c>
      <c r="T32" t="n">
        <v>392.1</v>
      </c>
      <c r="U32" t="n">
        <v>413.6</v>
      </c>
      <c r="V32" t="n">
        <v>406.8</v>
      </c>
      <c r="W32" t="n">
        <v>295.6</v>
      </c>
      <c r="X32" t="n">
        <v>314</v>
      </c>
      <c r="Y32" t="n">
        <v>334.5</v>
      </c>
      <c r="Z32" t="n">
        <v>317.8</v>
      </c>
      <c r="AA32" t="n">
        <v>277.9</v>
      </c>
      <c r="AB32" t="n">
        <v>268.1</v>
      </c>
      <c r="AC32" t="n">
        <v>321.1</v>
      </c>
      <c r="AD32" t="n">
        <v>401.3</v>
      </c>
      <c r="AE32" t="n">
        <v>348.5</v>
      </c>
      <c r="AF32" t="n">
        <v>333.3</v>
      </c>
    </row>
    <row r="33">
      <c r="A33" t="s">
        <v>34</v>
      </c>
      <c r="B33" t="s">
        <v>336</v>
      </c>
      <c r="C33" t="s">
        <v>198</v>
      </c>
      <c r="D33" t="s">
        <v>337</v>
      </c>
      <c r="E33" t="s">
        <v>200</v>
      </c>
      <c r="F33" t="n">
        <v>56.6</v>
      </c>
      <c r="G33" t="n">
        <v>79.5</v>
      </c>
      <c r="H33" t="n">
        <v>99.2</v>
      </c>
      <c r="I33" t="n">
        <v>47.2</v>
      </c>
      <c r="J33" t="n">
        <v>47.2</v>
      </c>
      <c r="K33" t="n">
        <v>44</v>
      </c>
      <c r="L33" t="n">
        <v>67.5</v>
      </c>
      <c r="M33" t="n">
        <v>61.2</v>
      </c>
      <c r="N33" t="n">
        <v>36.1</v>
      </c>
      <c r="O33" t="n">
        <v>32.9</v>
      </c>
      <c r="P33" t="n">
        <v>46.2</v>
      </c>
      <c r="Q33" t="n">
        <v>42.3</v>
      </c>
      <c r="R33" t="n">
        <v>43.2</v>
      </c>
      <c r="S33" t="n">
        <v>42.3</v>
      </c>
      <c r="T33" t="n">
        <v>22.7</v>
      </c>
      <c r="U33" t="n">
        <v>22.7</v>
      </c>
      <c r="V33" t="n">
        <v>57.4</v>
      </c>
      <c r="W33" t="n">
        <v>48.1</v>
      </c>
      <c r="X33" t="n">
        <v>52.1</v>
      </c>
      <c r="Y33" t="n">
        <v>57.3</v>
      </c>
      <c r="Z33" t="n">
        <v>54.2</v>
      </c>
      <c r="AA33" t="n">
        <v>58.7</v>
      </c>
      <c r="AB33" t="n">
        <v>62.8</v>
      </c>
      <c r="AC33" t="n">
        <v>60.6</v>
      </c>
      <c r="AD33" t="n">
        <v>65.6</v>
      </c>
      <c r="AE33" t="n">
        <v>72.6</v>
      </c>
      <c r="AF33" t="n">
        <v>74.9</v>
      </c>
    </row>
    <row r="34">
      <c r="A34" t="s">
        <v>34</v>
      </c>
      <c r="B34" t="s">
        <v>338</v>
      </c>
      <c r="C34" t="s">
        <v>198</v>
      </c>
      <c r="D34" t="s">
        <v>339</v>
      </c>
      <c r="E34" t="s">
        <v>200</v>
      </c>
      <c r="F34" t="n">
        <v>333.4</v>
      </c>
      <c r="G34" t="n">
        <v>365.7</v>
      </c>
      <c r="H34" t="n">
        <v>335.7</v>
      </c>
      <c r="I34" t="n">
        <v>335.1</v>
      </c>
      <c r="J34" t="n">
        <v>320.1</v>
      </c>
      <c r="K34" t="n">
        <v>416</v>
      </c>
      <c r="L34" t="n">
        <v>401</v>
      </c>
      <c r="M34" t="n">
        <v>346.7</v>
      </c>
      <c r="N34" t="n">
        <v>346.2</v>
      </c>
      <c r="O34" t="n">
        <v>378.8</v>
      </c>
      <c r="P34" t="n">
        <v>367.1</v>
      </c>
      <c r="Q34" t="n">
        <v>345.4</v>
      </c>
      <c r="R34" t="n">
        <v>346.9</v>
      </c>
      <c r="S34" t="n">
        <v>389.7</v>
      </c>
      <c r="T34" t="n">
        <v>399.3</v>
      </c>
      <c r="U34" t="n">
        <v>439.1</v>
      </c>
      <c r="V34" t="n">
        <v>402.5</v>
      </c>
      <c r="W34" t="n">
        <v>450.1</v>
      </c>
      <c r="X34" t="n">
        <v>488.5</v>
      </c>
      <c r="Y34" t="n">
        <v>495.7</v>
      </c>
      <c r="Z34" t="n">
        <v>482.3</v>
      </c>
      <c r="AA34" t="n">
        <v>487.1</v>
      </c>
      <c r="AB34" t="n">
        <v>529.6</v>
      </c>
      <c r="AC34" t="n">
        <v>563.7</v>
      </c>
      <c r="AD34" t="n">
        <v>549.5</v>
      </c>
      <c r="AE34" t="n">
        <v>462</v>
      </c>
      <c r="AF34" t="n">
        <v>449.9</v>
      </c>
    </row>
    <row r="35">
      <c r="A35" t="s">
        <v>34</v>
      </c>
      <c r="B35" t="s">
        <v>340</v>
      </c>
      <c r="C35" t="s">
        <v>198</v>
      </c>
      <c r="D35" t="s">
        <v>341</v>
      </c>
      <c r="E35" t="s">
        <v>200</v>
      </c>
      <c r="F35" t="n">
        <v>143.2</v>
      </c>
      <c r="G35" t="n">
        <v>151.3</v>
      </c>
      <c r="H35" t="n">
        <v>166.4</v>
      </c>
      <c r="I35" t="n">
        <v>183.9</v>
      </c>
      <c r="J35" t="n">
        <v>191.1</v>
      </c>
      <c r="K35" t="n">
        <v>250.6</v>
      </c>
      <c r="L35" t="n">
        <v>269.8</v>
      </c>
      <c r="M35" t="n">
        <v>253.3</v>
      </c>
      <c r="N35" t="n">
        <v>189.7</v>
      </c>
      <c r="O35" t="n">
        <v>167.6</v>
      </c>
      <c r="P35" t="n">
        <v>147.2</v>
      </c>
      <c r="Q35" t="n">
        <v>151.4</v>
      </c>
      <c r="R35" t="n">
        <v>147.8</v>
      </c>
      <c r="S35" t="n">
        <v>122.9</v>
      </c>
      <c r="T35" t="n">
        <v>150.7</v>
      </c>
      <c r="U35" t="n">
        <v>188.1</v>
      </c>
      <c r="V35" t="n">
        <v>194.6</v>
      </c>
      <c r="W35" t="n">
        <v>157.4</v>
      </c>
      <c r="X35" t="n">
        <v>240.8</v>
      </c>
      <c r="Y35" t="n">
        <v>235.9</v>
      </c>
      <c r="Z35" t="n">
        <v>236.6</v>
      </c>
      <c r="AA35" t="n">
        <v>127.6</v>
      </c>
      <c r="AB35" t="n">
        <v>126</v>
      </c>
      <c r="AC35" t="n">
        <v>74.3</v>
      </c>
      <c r="AD35" t="n">
        <v>88.1</v>
      </c>
      <c r="AE35" t="n">
        <v>220.3</v>
      </c>
      <c r="AF35" t="n">
        <v>340.9</v>
      </c>
    </row>
    <row r="36">
      <c r="A36" t="s">
        <v>34</v>
      </c>
      <c r="B36" t="s">
        <v>342</v>
      </c>
      <c r="C36" t="s">
        <v>198</v>
      </c>
      <c r="D36" t="s">
        <v>343</v>
      </c>
      <c r="E36" t="s">
        <v>200</v>
      </c>
      <c r="F36" t="n">
        <v>39.5</v>
      </c>
      <c r="G36" t="n">
        <v>43.7</v>
      </c>
      <c r="H36" t="n">
        <v>49.4</v>
      </c>
      <c r="I36" t="n">
        <v>38.4</v>
      </c>
      <c r="J36" t="n">
        <v>39.6</v>
      </c>
      <c r="K36" t="n">
        <v>61.4</v>
      </c>
      <c r="L36" t="n">
        <v>79.4</v>
      </c>
      <c r="M36" t="n">
        <v>71.9</v>
      </c>
      <c r="N36" t="n">
        <v>59</v>
      </c>
      <c r="O36" t="n">
        <v>44.1</v>
      </c>
      <c r="P36" t="n">
        <v>5.9</v>
      </c>
      <c r="Q36" t="n">
        <v>33.6</v>
      </c>
      <c r="R36" t="n">
        <v>31.7</v>
      </c>
      <c r="S36" t="n">
        <v>33</v>
      </c>
      <c r="T36" t="n">
        <v>20.6</v>
      </c>
      <c r="U36" t="n">
        <v>24.1</v>
      </c>
      <c r="V36" t="n">
        <v>18.5</v>
      </c>
      <c r="W36" t="n">
        <v>25.2</v>
      </c>
      <c r="X36" t="n">
        <v>29.2</v>
      </c>
      <c r="Y36" t="n">
        <v>31.1</v>
      </c>
      <c r="Z36" t="n">
        <v>50.4</v>
      </c>
      <c r="AA36" t="n">
        <v>32.6</v>
      </c>
      <c r="AB36" t="n">
        <v>22.8</v>
      </c>
      <c r="AC36" t="n">
        <v>19</v>
      </c>
      <c r="AD36" t="n">
        <v>27.3</v>
      </c>
      <c r="AE36" t="n">
        <v>21.1</v>
      </c>
      <c r="AF36" t="n">
        <v>24.6</v>
      </c>
    </row>
    <row r="37">
      <c r="A37" t="s">
        <v>34</v>
      </c>
      <c r="B37" t="s">
        <v>344</v>
      </c>
      <c r="C37" t="s">
        <v>198</v>
      </c>
      <c r="D37" t="s">
        <v>345</v>
      </c>
      <c r="E37" t="s">
        <v>200</v>
      </c>
      <c r="F37" t="n">
        <v>29.2</v>
      </c>
      <c r="G37" t="n">
        <v>23.7</v>
      </c>
      <c r="H37" t="n">
        <v>21.5</v>
      </c>
      <c r="I37" t="n">
        <v>25.6</v>
      </c>
      <c r="J37" t="n">
        <v>32.7</v>
      </c>
      <c r="K37" t="n">
        <v>45.1</v>
      </c>
      <c r="L37" t="n">
        <v>32.9</v>
      </c>
      <c r="M37" t="n">
        <v>29.1</v>
      </c>
      <c r="N37" t="n">
        <v>26.7</v>
      </c>
      <c r="O37" t="n">
        <v>21.3</v>
      </c>
      <c r="P37" t="n">
        <v>24.8</v>
      </c>
      <c r="Q37" t="n">
        <v>20.3</v>
      </c>
      <c r="R37" t="n">
        <v>18.2</v>
      </c>
      <c r="S37" t="n">
        <v>24.5</v>
      </c>
      <c r="T37" t="n">
        <v>49</v>
      </c>
      <c r="U37" t="n">
        <v>37.1</v>
      </c>
      <c r="V37" t="n">
        <v>37</v>
      </c>
      <c r="W37" t="n">
        <v>25.4</v>
      </c>
      <c r="X37" t="n">
        <v>20.8</v>
      </c>
      <c r="Y37" t="n">
        <v>29.6</v>
      </c>
      <c r="Z37" t="n">
        <v>27.5</v>
      </c>
      <c r="AA37" t="n">
        <v>13.8</v>
      </c>
      <c r="AB37" t="n">
        <v>6.3</v>
      </c>
      <c r="AC37" t="n">
        <v>9.4</v>
      </c>
      <c r="AD37" t="n">
        <v>9.8</v>
      </c>
      <c r="AE37" t="n">
        <v>10.6</v>
      </c>
      <c r="AF37" t="n">
        <v>19</v>
      </c>
    </row>
    <row r="38">
      <c r="A38" t="s">
        <v>34</v>
      </c>
      <c r="B38" t="s">
        <v>346</v>
      </c>
      <c r="C38" t="s">
        <v>198</v>
      </c>
      <c r="D38" t="s">
        <v>347</v>
      </c>
      <c r="E38" t="s">
        <v>200</v>
      </c>
      <c r="F38" t="n">
        <v>45.5</v>
      </c>
      <c r="G38" t="n">
        <v>61.6</v>
      </c>
      <c r="H38" t="n">
        <v>67.1</v>
      </c>
      <c r="I38" t="n">
        <v>88.7</v>
      </c>
      <c r="J38" t="n">
        <v>78.3</v>
      </c>
      <c r="K38" t="n">
        <v>99.1</v>
      </c>
      <c r="L38" t="n">
        <v>92.9</v>
      </c>
      <c r="M38" t="n">
        <v>85.4</v>
      </c>
      <c r="N38" t="n">
        <v>60.8</v>
      </c>
      <c r="O38" t="n">
        <v>64.7</v>
      </c>
      <c r="P38" t="n">
        <v>66.5</v>
      </c>
      <c r="Q38" t="n">
        <v>58.9</v>
      </c>
      <c r="R38" t="n">
        <v>61.5</v>
      </c>
      <c r="S38" t="n">
        <v>51.8</v>
      </c>
      <c r="T38" t="n">
        <v>50.7</v>
      </c>
      <c r="U38" t="n">
        <v>98.6</v>
      </c>
      <c r="V38" t="n">
        <v>120.2</v>
      </c>
      <c r="W38" t="n">
        <v>81.3</v>
      </c>
      <c r="X38" t="n">
        <v>146.5</v>
      </c>
      <c r="Y38" t="n">
        <v>116.9</v>
      </c>
      <c r="Z38" t="n">
        <v>94</v>
      </c>
      <c r="AA38" t="n">
        <v>64.1</v>
      </c>
      <c r="AB38" t="n">
        <v>89.6</v>
      </c>
      <c r="AC38" t="n">
        <v>79.2</v>
      </c>
      <c r="AD38" t="n">
        <v>74.5</v>
      </c>
      <c r="AE38" t="n">
        <v>213.6</v>
      </c>
      <c r="AF38" t="n">
        <v>297.3</v>
      </c>
    </row>
    <row r="39">
      <c r="A39" t="s">
        <v>34</v>
      </c>
      <c r="B39" t="s">
        <v>348</v>
      </c>
      <c r="C39" t="s">
        <v>198</v>
      </c>
      <c r="D39" t="s">
        <v>349</v>
      </c>
      <c r="E39" t="s">
        <v>200</v>
      </c>
      <c r="F39" t="n">
        <v>292.2</v>
      </c>
      <c r="G39" t="n">
        <v>288.8</v>
      </c>
      <c r="H39" t="n">
        <v>306.8</v>
      </c>
      <c r="I39" t="n">
        <v>329.3</v>
      </c>
      <c r="J39" t="n">
        <v>347.2</v>
      </c>
      <c r="K39" t="n">
        <v>295.5</v>
      </c>
      <c r="L39" t="n">
        <v>269.9</v>
      </c>
      <c r="M39" t="n">
        <v>243.5</v>
      </c>
      <c r="N39" t="n">
        <v>239.8</v>
      </c>
      <c r="O39" t="n">
        <v>185.7</v>
      </c>
      <c r="P39" t="n">
        <v>176.3</v>
      </c>
      <c r="Q39" t="n">
        <v>143.5</v>
      </c>
      <c r="R39" t="n">
        <v>127.2</v>
      </c>
      <c r="S39" t="n">
        <v>123</v>
      </c>
      <c r="T39" t="n">
        <v>82</v>
      </c>
      <c r="U39" t="n">
        <v>104.8</v>
      </c>
      <c r="V39" t="n">
        <v>125.1</v>
      </c>
      <c r="W39" t="n">
        <v>136.6</v>
      </c>
      <c r="X39" t="n">
        <v>113.5</v>
      </c>
      <c r="Y39" t="n">
        <v>157.9</v>
      </c>
      <c r="Z39" t="n">
        <v>96.7</v>
      </c>
      <c r="AA39" t="n">
        <v>111.8</v>
      </c>
      <c r="AB39" t="n">
        <v>106.3</v>
      </c>
      <c r="AC39" t="n">
        <v>112.4</v>
      </c>
      <c r="AD39" t="n">
        <v>128.5</v>
      </c>
      <c r="AE39" t="n">
        <v>109.3</v>
      </c>
      <c r="AF39" t="n">
        <v>161.8</v>
      </c>
    </row>
    <row r="40">
      <c r="A40" t="s">
        <v>34</v>
      </c>
      <c r="B40" t="s">
        <v>350</v>
      </c>
      <c r="C40" t="s">
        <v>198</v>
      </c>
      <c r="D40" t="s">
        <v>351</v>
      </c>
      <c r="E40" t="s">
        <v>200</v>
      </c>
      <c r="F40" t="n">
        <v>261.2</v>
      </c>
      <c r="G40" t="n">
        <v>255.4</v>
      </c>
      <c r="H40" t="n">
        <v>177.5</v>
      </c>
      <c r="I40" t="n">
        <v>165.3</v>
      </c>
      <c r="J40" t="n">
        <v>235.1</v>
      </c>
      <c r="K40" t="n">
        <v>278.9</v>
      </c>
      <c r="L40" t="n">
        <v>400.8</v>
      </c>
      <c r="M40" t="n">
        <v>456.6</v>
      </c>
      <c r="N40" t="n">
        <v>567.4</v>
      </c>
      <c r="O40" t="n">
        <v>574.2</v>
      </c>
      <c r="P40" t="n">
        <v>654.6</v>
      </c>
      <c r="Q40" t="n">
        <v>770</v>
      </c>
      <c r="R40" t="n">
        <v>855.6</v>
      </c>
      <c r="S40" t="n">
        <v>670.7</v>
      </c>
      <c r="T40" t="n">
        <v>667.5</v>
      </c>
      <c r="U40" t="n">
        <v>763.3</v>
      </c>
      <c r="V40" t="n">
        <v>874.3</v>
      </c>
      <c r="W40" t="n">
        <v>693.9</v>
      </c>
      <c r="X40" t="n">
        <v>631.5</v>
      </c>
      <c r="Y40" t="n">
        <v>745</v>
      </c>
      <c r="Z40" t="n">
        <v>674.6</v>
      </c>
      <c r="AA40" t="n">
        <v>823.4</v>
      </c>
      <c r="AB40" t="n">
        <v>709.3</v>
      </c>
      <c r="AC40" t="n">
        <v>736.4</v>
      </c>
      <c r="AD40" t="n">
        <v>736.2</v>
      </c>
      <c r="AE40" t="n">
        <v>685.4</v>
      </c>
      <c r="AF40" t="n">
        <v>427.9</v>
      </c>
    </row>
    <row r="41">
      <c r="A41" t="s">
        <v>34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34</v>
      </c>
      <c r="B42" t="s">
        <v>354</v>
      </c>
      <c r="C42" t="s">
        <v>198</v>
      </c>
      <c r="D42" t="s">
        <v>355</v>
      </c>
      <c r="E42" t="s">
        <v>200</v>
      </c>
      <c r="F42" t="n">
        <v>135.6</v>
      </c>
      <c r="G42" t="n">
        <v>247.7</v>
      </c>
      <c r="H42" t="n">
        <v>272.9</v>
      </c>
      <c r="I42" t="n">
        <v>244.2</v>
      </c>
      <c r="J42" t="n">
        <v>236.2</v>
      </c>
      <c r="K42" t="n">
        <v>277.1</v>
      </c>
      <c r="L42" t="n">
        <v>307.5</v>
      </c>
      <c r="M42" t="n">
        <v>265.6</v>
      </c>
      <c r="N42" t="n">
        <v>267.4</v>
      </c>
      <c r="O42" t="n">
        <v>309.5</v>
      </c>
      <c r="P42" t="n">
        <v>270.7</v>
      </c>
      <c r="Q42" t="n">
        <v>240.3</v>
      </c>
      <c r="R42" t="n">
        <v>361.6</v>
      </c>
      <c r="S42" t="n">
        <v>376.7</v>
      </c>
      <c r="T42" t="n">
        <v>373.1</v>
      </c>
      <c r="U42" t="n">
        <v>328.4</v>
      </c>
      <c r="V42" t="n">
        <v>377.3</v>
      </c>
      <c r="W42" t="n">
        <v>349.5</v>
      </c>
      <c r="X42" t="n">
        <v>363.3</v>
      </c>
      <c r="Y42" t="n">
        <v>344.6</v>
      </c>
      <c r="Z42" t="n">
        <v>333.6</v>
      </c>
      <c r="AA42" t="n">
        <v>391.3</v>
      </c>
      <c r="AB42" t="n">
        <v>391.7</v>
      </c>
      <c r="AC42" t="n">
        <v>253.8</v>
      </c>
      <c r="AD42" t="n">
        <v>373.5</v>
      </c>
      <c r="AE42" t="n">
        <v>502.5</v>
      </c>
      <c r="AF42" t="n">
        <v>748.4</v>
      </c>
    </row>
    <row r="43">
      <c r="A43" t="s">
        <v>34</v>
      </c>
      <c r="B43" t="s">
        <v>356</v>
      </c>
      <c r="C43" t="s">
        <v>198</v>
      </c>
      <c r="D43" t="s">
        <v>357</v>
      </c>
      <c r="E43" t="s">
        <v>200</v>
      </c>
      <c r="F43" t="n">
        <v>415.9</v>
      </c>
      <c r="G43" t="n">
        <v>557.8</v>
      </c>
      <c r="H43" t="n">
        <v>545.7</v>
      </c>
      <c r="I43" t="n">
        <v>521.3</v>
      </c>
      <c r="J43" t="n">
        <v>547.6</v>
      </c>
      <c r="K43" t="n">
        <v>636.3</v>
      </c>
      <c r="L43" t="n">
        <v>804.6</v>
      </c>
      <c r="M43" t="n">
        <v>845.3</v>
      </c>
      <c r="N43" t="n">
        <v>905.3</v>
      </c>
      <c r="O43" t="n">
        <v>1122.3</v>
      </c>
      <c r="P43" t="n">
        <v>1180.3</v>
      </c>
      <c r="Q43" t="n">
        <v>1159.4</v>
      </c>
      <c r="R43" t="n">
        <v>1446.2</v>
      </c>
      <c r="S43" t="n">
        <v>1462</v>
      </c>
      <c r="T43" t="n">
        <v>1568.8</v>
      </c>
      <c r="U43" t="n">
        <v>1219.9</v>
      </c>
      <c r="V43" t="n">
        <v>1417.2</v>
      </c>
      <c r="W43" t="n">
        <v>1319.3</v>
      </c>
      <c r="X43" t="n">
        <v>1470.4</v>
      </c>
      <c r="Y43" t="n">
        <v>1632.7</v>
      </c>
      <c r="Z43" t="n">
        <v>1911.1</v>
      </c>
      <c r="AA43" t="n">
        <v>1961.5</v>
      </c>
      <c r="AB43" t="n">
        <v>1973</v>
      </c>
      <c r="AC43" t="n">
        <v>2079.1</v>
      </c>
      <c r="AD43" t="n">
        <v>1884.6</v>
      </c>
      <c r="AE43" t="n">
        <v>2123.5</v>
      </c>
      <c r="AF43" t="n">
        <v>2229.2</v>
      </c>
    </row>
    <row r="44">
      <c r="A44" t="s">
        <v>34</v>
      </c>
      <c r="B44" t="s">
        <v>358</v>
      </c>
      <c r="C44" t="s">
        <v>198</v>
      </c>
      <c r="D44" t="s">
        <v>359</v>
      </c>
      <c r="E44" t="s">
        <v>200</v>
      </c>
      <c r="F44" t="n">
        <v>7072.8</v>
      </c>
      <c r="G44" t="n">
        <v>7924.6</v>
      </c>
      <c r="H44" t="n">
        <v>7955</v>
      </c>
      <c r="I44" t="n">
        <v>7849.4</v>
      </c>
      <c r="J44" t="n">
        <v>7578.3</v>
      </c>
      <c r="K44" t="n">
        <v>8881.3</v>
      </c>
      <c r="L44" t="n">
        <v>9161.1</v>
      </c>
      <c r="M44" t="n">
        <v>8406.1</v>
      </c>
      <c r="N44" t="n">
        <v>8746</v>
      </c>
      <c r="O44" t="n">
        <v>8572.8</v>
      </c>
      <c r="P44" t="n">
        <v>8962.5</v>
      </c>
      <c r="Q44" t="n">
        <v>10065.1</v>
      </c>
      <c r="R44" t="n">
        <v>10665.9</v>
      </c>
      <c r="S44" t="n">
        <v>10807.2</v>
      </c>
      <c r="T44" t="n">
        <v>10882.4</v>
      </c>
      <c r="U44" t="n">
        <v>9958.9</v>
      </c>
      <c r="V44" t="n">
        <v>11049.8</v>
      </c>
      <c r="W44" t="n">
        <v>11615.9</v>
      </c>
      <c r="X44" t="n">
        <v>12482.8</v>
      </c>
      <c r="Y44" t="n">
        <v>12664.8</v>
      </c>
      <c r="Z44" t="n">
        <v>13012.2</v>
      </c>
      <c r="AA44" t="n">
        <v>13892.5</v>
      </c>
      <c r="AB44" t="n">
        <v>14937.3</v>
      </c>
      <c r="AC44" t="n">
        <v>15042.9</v>
      </c>
      <c r="AD44" t="n">
        <v>15271.4</v>
      </c>
      <c r="AE44" t="n">
        <v>14776</v>
      </c>
      <c r="AF44" t="n">
        <v>17426.1</v>
      </c>
    </row>
    <row r="45">
      <c r="A45" t="s">
        <v>34</v>
      </c>
      <c r="B45" t="s">
        <v>360</v>
      </c>
      <c r="C45" t="s">
        <v>198</v>
      </c>
      <c r="D45" t="s">
        <v>361</v>
      </c>
      <c r="E45" t="s">
        <v>200</v>
      </c>
      <c r="F45" t="n">
        <v>6767.8</v>
      </c>
      <c r="G45" t="n">
        <v>7578.5</v>
      </c>
      <c r="H45" t="n">
        <v>7585.2</v>
      </c>
      <c r="I45" t="n">
        <v>7482</v>
      </c>
      <c r="J45" t="n">
        <v>7195.7</v>
      </c>
      <c r="K45" t="n">
        <v>8483.3</v>
      </c>
      <c r="L45" t="n">
        <v>8747.7</v>
      </c>
      <c r="M45" t="n">
        <v>8017.1</v>
      </c>
      <c r="N45" t="n">
        <v>8345.2</v>
      </c>
      <c r="O45" t="n">
        <v>8171</v>
      </c>
      <c r="P45" t="n">
        <v>8540.3</v>
      </c>
      <c r="Q45" t="n">
        <v>9622.7</v>
      </c>
      <c r="R45" t="n">
        <v>10206.1</v>
      </c>
      <c r="S45" t="n">
        <v>10301.3</v>
      </c>
      <c r="T45" t="n">
        <v>10354.3</v>
      </c>
      <c r="U45" t="n">
        <v>9417.7</v>
      </c>
      <c r="V45" t="n">
        <v>10406.6</v>
      </c>
      <c r="W45" t="n">
        <v>10891.1</v>
      </c>
      <c r="X45" t="n">
        <v>11760.8</v>
      </c>
      <c r="Y45" t="n">
        <v>12027.9</v>
      </c>
      <c r="Z45" t="n">
        <v>12403.2</v>
      </c>
      <c r="AA45" t="n">
        <v>13296.6</v>
      </c>
      <c r="AB45" t="n">
        <v>14132.9</v>
      </c>
      <c r="AC45" t="n">
        <v>14155.5</v>
      </c>
      <c r="AD45" t="n">
        <v>14365.5</v>
      </c>
      <c r="AE45" t="n">
        <v>13773.6</v>
      </c>
      <c r="AF45" t="n">
        <v>16051.5</v>
      </c>
    </row>
    <row r="46">
      <c r="A46" t="s">
        <v>34</v>
      </c>
      <c r="B46" t="s">
        <v>362</v>
      </c>
      <c r="C46" t="s">
        <v>198</v>
      </c>
      <c r="D46" t="s">
        <v>363</v>
      </c>
      <c r="E46" t="s">
        <v>200</v>
      </c>
      <c r="F46" t="n">
        <v>280.3</v>
      </c>
      <c r="G46" t="n">
        <v>310.1</v>
      </c>
      <c r="H46" t="n">
        <v>272.8</v>
      </c>
      <c r="I46" t="n">
        <v>277.1</v>
      </c>
      <c r="J46" t="n">
        <v>311.4</v>
      </c>
      <c r="K46" t="n">
        <v>359.2</v>
      </c>
      <c r="L46" t="n">
        <v>497.1</v>
      </c>
      <c r="M46" t="n">
        <v>579.7</v>
      </c>
      <c r="N46" t="n">
        <v>637.9</v>
      </c>
      <c r="O46" t="n">
        <v>812.8</v>
      </c>
      <c r="P46" t="n">
        <v>909.6</v>
      </c>
      <c r="Q46" t="n">
        <v>919.1</v>
      </c>
      <c r="R46" t="n">
        <v>1084.6</v>
      </c>
      <c r="S46" t="n">
        <v>1085.3</v>
      </c>
      <c r="T46" t="n">
        <v>1195.7</v>
      </c>
      <c r="U46" t="n">
        <v>891.5</v>
      </c>
      <c r="V46" t="n">
        <v>1039.9</v>
      </c>
      <c r="W46" t="n">
        <v>969.8</v>
      </c>
      <c r="X46" t="n">
        <v>1107.1</v>
      </c>
      <c r="Y46" t="n">
        <v>1288.1</v>
      </c>
      <c r="Z46" t="n">
        <v>1577.5</v>
      </c>
      <c r="AA46" t="n">
        <v>1570.2</v>
      </c>
      <c r="AB46" t="n">
        <v>1581.3</v>
      </c>
      <c r="AC46" t="n">
        <v>1825.3</v>
      </c>
      <c r="AD46" t="n">
        <v>1511.1</v>
      </c>
      <c r="AE46" t="n">
        <v>1621</v>
      </c>
      <c r="AF46" t="n">
        <v>1480.8</v>
      </c>
    </row>
    <row r="47">
      <c r="A47" t="s">
        <v>34</v>
      </c>
      <c r="B47" t="s">
        <v>364</v>
      </c>
      <c r="C47" t="s">
        <v>198</v>
      </c>
      <c r="D47" t="s">
        <v>365</v>
      </c>
      <c r="E47" t="s">
        <v>200</v>
      </c>
      <c r="F47" t="n">
        <v>448.5</v>
      </c>
      <c r="G47" t="n">
        <v>445.6</v>
      </c>
      <c r="H47" t="n">
        <v>467.2</v>
      </c>
      <c r="I47" t="n">
        <v>470.7</v>
      </c>
      <c r="J47" t="n">
        <v>489.9</v>
      </c>
      <c r="K47" t="n">
        <v>469.8</v>
      </c>
      <c r="L47" t="n">
        <v>383.2</v>
      </c>
      <c r="M47" t="n">
        <v>422.6</v>
      </c>
      <c r="N47" t="n">
        <v>484.3</v>
      </c>
      <c r="O47" t="n">
        <v>539.7</v>
      </c>
      <c r="P47" t="n">
        <v>404</v>
      </c>
      <c r="Q47" t="n">
        <v>318.8</v>
      </c>
      <c r="R47" t="n">
        <v>826.7</v>
      </c>
      <c r="S47" t="n">
        <v>1117.3</v>
      </c>
      <c r="T47" t="n">
        <v>514.4</v>
      </c>
      <c r="U47" t="n">
        <v>323.1</v>
      </c>
      <c r="V47" t="n">
        <v>330.5</v>
      </c>
      <c r="W47" t="n">
        <v>301</v>
      </c>
      <c r="X47" t="n">
        <v>374.3</v>
      </c>
      <c r="Y47" t="n">
        <v>380.1</v>
      </c>
      <c r="Z47" t="n">
        <v>370.9</v>
      </c>
      <c r="AA47" t="n">
        <v>471</v>
      </c>
      <c r="AB47" t="n">
        <v>456.8</v>
      </c>
      <c r="AC47" t="n">
        <v>494.5</v>
      </c>
      <c r="AD47" t="n">
        <v>535.6</v>
      </c>
      <c r="AE47" t="n">
        <v>431.4</v>
      </c>
      <c r="AF47" t="n">
        <v>404.2</v>
      </c>
    </row>
    <row r="48">
      <c r="A48" t="s">
        <v>34</v>
      </c>
      <c r="B48" t="s">
        <v>366</v>
      </c>
      <c r="C48" t="s">
        <v>198</v>
      </c>
      <c r="D48" t="s">
        <v>367</v>
      </c>
      <c r="E48" t="s">
        <v>200</v>
      </c>
      <c r="F48" t="n">
        <v>761.6</v>
      </c>
      <c r="G48" t="n">
        <v>769.1</v>
      </c>
      <c r="H48" t="n">
        <v>785.8</v>
      </c>
      <c r="I48" t="n">
        <v>723.4</v>
      </c>
      <c r="J48" t="n">
        <v>756.4</v>
      </c>
      <c r="K48" t="n">
        <v>691.6</v>
      </c>
      <c r="L48" t="n">
        <v>615.4</v>
      </c>
      <c r="M48" t="n">
        <v>676.7</v>
      </c>
      <c r="N48" t="n">
        <v>715.2</v>
      </c>
      <c r="O48" t="n">
        <v>795.2</v>
      </c>
      <c r="P48" t="n">
        <v>714.9</v>
      </c>
      <c r="Q48" t="n">
        <v>650.8</v>
      </c>
      <c r="R48" t="n">
        <v>1172.5</v>
      </c>
      <c r="S48" t="n">
        <v>1457.6</v>
      </c>
      <c r="T48" t="n">
        <v>902.3</v>
      </c>
      <c r="U48" t="n">
        <v>685.3</v>
      </c>
      <c r="V48" t="n">
        <v>680.8</v>
      </c>
      <c r="W48" t="n">
        <v>679.3</v>
      </c>
      <c r="X48" t="n">
        <v>808.4</v>
      </c>
      <c r="Y48" t="n">
        <v>837.1</v>
      </c>
      <c r="Z48" t="n">
        <v>854.3</v>
      </c>
      <c r="AA48" t="n">
        <v>1028.4</v>
      </c>
      <c r="AB48" t="n">
        <v>1059.8</v>
      </c>
      <c r="AC48" t="n">
        <v>1067.9</v>
      </c>
      <c r="AD48" t="n">
        <v>1138.4</v>
      </c>
      <c r="AE48" t="n">
        <v>980.7</v>
      </c>
      <c r="AF48" t="n">
        <v>1014.8</v>
      </c>
    </row>
    <row r="49">
      <c r="A49" t="s">
        <v>34</v>
      </c>
      <c r="B49" t="s">
        <v>368</v>
      </c>
      <c r="C49" t="s">
        <v>198</v>
      </c>
      <c r="D49" t="s">
        <v>369</v>
      </c>
      <c r="E49" t="s">
        <v>200</v>
      </c>
      <c r="F49" t="n">
        <v>225.8</v>
      </c>
      <c r="G49" t="n">
        <v>237.4</v>
      </c>
      <c r="H49" t="n">
        <v>227.5</v>
      </c>
      <c r="I49" t="n">
        <v>145.8</v>
      </c>
      <c r="J49" t="n">
        <v>150.6</v>
      </c>
      <c r="K49" t="n">
        <v>113.2</v>
      </c>
      <c r="L49" t="n">
        <v>137.4</v>
      </c>
      <c r="M49" t="n">
        <v>153.1</v>
      </c>
      <c r="N49" t="n">
        <v>124</v>
      </c>
      <c r="O49" t="n">
        <v>142.7</v>
      </c>
      <c r="P49" t="n">
        <v>162.2</v>
      </c>
      <c r="Q49" t="n">
        <v>171.9</v>
      </c>
      <c r="R49" t="n">
        <v>172.8</v>
      </c>
      <c r="S49" t="n">
        <v>171.2</v>
      </c>
      <c r="T49" t="n">
        <v>195.7</v>
      </c>
      <c r="U49" t="n">
        <v>195.4</v>
      </c>
      <c r="V49" t="n">
        <v>189.9</v>
      </c>
      <c r="W49" t="n">
        <v>181.2</v>
      </c>
      <c r="X49" t="n">
        <v>197.9</v>
      </c>
      <c r="Y49" t="n">
        <v>198.9</v>
      </c>
      <c r="Z49" t="n">
        <v>185</v>
      </c>
      <c r="AA49" t="n">
        <v>197.3</v>
      </c>
      <c r="AB49" t="n">
        <v>230</v>
      </c>
      <c r="AC49" t="n">
        <v>241.5</v>
      </c>
      <c r="AD49" t="n">
        <v>249.7</v>
      </c>
      <c r="AE49" t="n">
        <v>233.6</v>
      </c>
      <c r="AF49" t="n">
        <v>293</v>
      </c>
    </row>
    <row r="50">
      <c r="A50" t="s">
        <v>34</v>
      </c>
      <c r="B50" t="s">
        <v>370</v>
      </c>
      <c r="C50" t="s">
        <v>198</v>
      </c>
      <c r="D50" t="s">
        <v>371</v>
      </c>
      <c r="E50" t="s">
        <v>200</v>
      </c>
      <c r="F50" t="n">
        <v>87.2</v>
      </c>
      <c r="G50" t="n">
        <v>86.2</v>
      </c>
      <c r="H50" t="n">
        <v>91.1</v>
      </c>
      <c r="I50" t="n">
        <v>106.9</v>
      </c>
      <c r="J50" t="n">
        <v>115.9</v>
      </c>
      <c r="K50" t="n">
        <v>108.6</v>
      </c>
      <c r="L50" t="n">
        <v>94.8</v>
      </c>
      <c r="M50" t="n">
        <v>101</v>
      </c>
      <c r="N50" t="n">
        <v>106.9</v>
      </c>
      <c r="O50" t="n">
        <v>112.8</v>
      </c>
      <c r="P50" t="n">
        <v>148.8</v>
      </c>
      <c r="Q50" t="n">
        <v>160.2</v>
      </c>
      <c r="R50" t="n">
        <v>173.1</v>
      </c>
      <c r="S50" t="n">
        <v>169.1</v>
      </c>
      <c r="T50" t="n">
        <v>192.3</v>
      </c>
      <c r="U50" t="n">
        <v>166.9</v>
      </c>
      <c r="V50" t="n">
        <v>160.4</v>
      </c>
      <c r="W50" t="n">
        <v>197.1</v>
      </c>
      <c r="X50" t="n">
        <v>236.2</v>
      </c>
      <c r="Y50" t="n">
        <v>258.1</v>
      </c>
      <c r="Z50" t="n">
        <v>298.3</v>
      </c>
      <c r="AA50" t="n">
        <v>360</v>
      </c>
      <c r="AB50" t="n">
        <v>372.9</v>
      </c>
      <c r="AC50" t="n">
        <v>332</v>
      </c>
      <c r="AD50" t="n">
        <v>353</v>
      </c>
      <c r="AE50" t="n">
        <v>315.6</v>
      </c>
      <c r="AF50" t="n">
        <v>317.7</v>
      </c>
    </row>
    <row r="51">
      <c r="A51" t="s">
        <v>34</v>
      </c>
      <c r="B51" t="s">
        <v>372</v>
      </c>
      <c r="C51" t="s">
        <v>198</v>
      </c>
      <c r="D51" t="s">
        <v>373</v>
      </c>
      <c r="E51" t="s">
        <v>200</v>
      </c>
      <c r="F51" t="n">
        <v>63.8</v>
      </c>
      <c r="G51" t="n">
        <v>61</v>
      </c>
      <c r="H51" t="n">
        <v>65</v>
      </c>
      <c r="I51" t="n">
        <v>77.8</v>
      </c>
      <c r="J51" t="n">
        <v>83.6</v>
      </c>
      <c r="K51" t="n">
        <v>89.5</v>
      </c>
      <c r="L51" t="n">
        <v>72</v>
      </c>
      <c r="M51" t="n">
        <v>91.2</v>
      </c>
      <c r="N51" t="n">
        <v>104.1</v>
      </c>
      <c r="O51" t="n">
        <v>98.1</v>
      </c>
      <c r="P51" t="n">
        <v>121.2</v>
      </c>
      <c r="Q51" t="n">
        <v>126.8</v>
      </c>
      <c r="R51" t="n">
        <v>135.2</v>
      </c>
      <c r="S51" t="n">
        <v>217.9</v>
      </c>
      <c r="T51" t="n">
        <v>167.6</v>
      </c>
      <c r="U51" t="n">
        <v>209.1</v>
      </c>
      <c r="V51" t="n">
        <v>210.6</v>
      </c>
      <c r="W51" t="n">
        <v>227.7</v>
      </c>
      <c r="X51" t="n">
        <v>279.7</v>
      </c>
      <c r="Y51" t="n">
        <v>294.3</v>
      </c>
      <c r="Z51" t="n">
        <v>348.6</v>
      </c>
      <c r="AA51" t="n">
        <v>351.4</v>
      </c>
      <c r="AB51" t="n">
        <v>380.3</v>
      </c>
      <c r="AC51" t="n">
        <v>368.6</v>
      </c>
      <c r="AD51" t="n">
        <v>411.8</v>
      </c>
      <c r="AE51" t="n">
        <v>376.5</v>
      </c>
      <c r="AF51" t="n">
        <v>406.3</v>
      </c>
    </row>
    <row r="52">
      <c r="A52" t="s">
        <v>34</v>
      </c>
      <c r="B52" t="s">
        <v>374</v>
      </c>
      <c r="C52" t="s">
        <v>198</v>
      </c>
      <c r="D52" t="s">
        <v>375</v>
      </c>
      <c r="E52" t="s">
        <v>200</v>
      </c>
      <c r="F52" t="n">
        <v>18.9</v>
      </c>
      <c r="G52" t="n">
        <v>18.8</v>
      </c>
      <c r="H52" t="n">
        <v>18.6</v>
      </c>
      <c r="I52" t="n">
        <v>21.2</v>
      </c>
      <c r="J52" t="n">
        <v>28.1</v>
      </c>
      <c r="K52" t="n">
        <v>31.7</v>
      </c>
      <c r="L52" t="n">
        <v>29.2</v>
      </c>
      <c r="M52" t="n">
        <v>31</v>
      </c>
      <c r="N52" t="n">
        <v>33.3</v>
      </c>
      <c r="O52" t="n">
        <v>33.8</v>
      </c>
      <c r="P52" t="n">
        <v>36.7</v>
      </c>
      <c r="Q52" t="n">
        <v>41.8</v>
      </c>
      <c r="R52" t="n">
        <v>42.9</v>
      </c>
      <c r="S52" t="n">
        <v>49.8</v>
      </c>
      <c r="T52" t="n">
        <v>51.1</v>
      </c>
      <c r="U52" t="n">
        <v>48.1</v>
      </c>
      <c r="V52" t="n">
        <v>50.8</v>
      </c>
      <c r="W52" t="n">
        <v>51.2</v>
      </c>
      <c r="X52" t="n">
        <v>58.8</v>
      </c>
      <c r="Y52" t="n">
        <v>63.3</v>
      </c>
      <c r="Z52" t="n">
        <v>78.5</v>
      </c>
      <c r="AA52" t="n">
        <v>87.5</v>
      </c>
      <c r="AB52" t="n">
        <v>89.2</v>
      </c>
      <c r="AC52" t="n">
        <v>85.7</v>
      </c>
      <c r="AD52" t="n">
        <v>84</v>
      </c>
      <c r="AE52" t="n">
        <v>80.2</v>
      </c>
      <c r="AF52" t="n">
        <v>82.6</v>
      </c>
    </row>
    <row r="53">
      <c r="A53" t="s">
        <v>34</v>
      </c>
      <c r="B53" t="s">
        <v>376</v>
      </c>
      <c r="C53" t="s">
        <v>198</v>
      </c>
      <c r="D53" t="s">
        <v>377</v>
      </c>
      <c r="E53" t="s">
        <v>200</v>
      </c>
      <c r="F53" t="n">
        <v>59.2</v>
      </c>
      <c r="G53" t="n">
        <v>58.9</v>
      </c>
      <c r="H53" t="n">
        <v>61</v>
      </c>
      <c r="I53" t="n">
        <v>63.4</v>
      </c>
      <c r="J53" t="n">
        <v>76.1</v>
      </c>
      <c r="K53" t="n">
        <v>76.2</v>
      </c>
      <c r="L53" t="n">
        <v>73.8</v>
      </c>
      <c r="M53" t="n">
        <v>78.9</v>
      </c>
      <c r="N53" t="n">
        <v>76.3</v>
      </c>
      <c r="O53" t="n">
        <v>69.1</v>
      </c>
      <c r="P53" t="n">
        <v>82</v>
      </c>
      <c r="Q53" t="n">
        <v>88.1</v>
      </c>
      <c r="R53" t="n">
        <v>83.9</v>
      </c>
      <c r="S53" t="n">
        <v>76.5</v>
      </c>
      <c r="T53" t="n">
        <v>89.3</v>
      </c>
      <c r="U53" t="n">
        <v>92.3</v>
      </c>
      <c r="V53" t="n">
        <v>71.5</v>
      </c>
      <c r="W53" t="n">
        <v>99.4</v>
      </c>
      <c r="X53" t="n">
        <v>131.1</v>
      </c>
      <c r="Y53" t="n">
        <v>140.9</v>
      </c>
      <c r="Z53" t="n">
        <v>121</v>
      </c>
      <c r="AA53" t="n">
        <v>145.8</v>
      </c>
      <c r="AB53" t="n">
        <v>170.3</v>
      </c>
      <c r="AC53" t="n">
        <v>171</v>
      </c>
      <c r="AD53" t="n">
        <v>191.1</v>
      </c>
      <c r="AE53" t="n">
        <v>142.3</v>
      </c>
      <c r="AF53" t="n">
        <v>187.7</v>
      </c>
    </row>
    <row r="54">
      <c r="A54" t="s">
        <v>34</v>
      </c>
      <c r="B54" t="s">
        <v>378</v>
      </c>
      <c r="C54" t="s">
        <v>198</v>
      </c>
      <c r="D54" t="s">
        <v>379</v>
      </c>
      <c r="E54" t="s">
        <v>200</v>
      </c>
      <c r="F54" t="n">
        <v>146.6</v>
      </c>
      <c r="G54" t="n">
        <v>141.7</v>
      </c>
      <c r="H54" t="n">
        <v>148.6</v>
      </c>
      <c r="I54" t="n">
        <v>158.5</v>
      </c>
      <c r="J54" t="n">
        <v>188.1</v>
      </c>
      <c r="K54" t="n">
        <v>181</v>
      </c>
      <c r="L54" t="n">
        <v>181.8</v>
      </c>
      <c r="M54" t="n">
        <v>181.3</v>
      </c>
      <c r="N54" t="n">
        <v>180.1</v>
      </c>
      <c r="O54" t="n">
        <v>184.3</v>
      </c>
      <c r="P54" t="n">
        <v>188.6</v>
      </c>
      <c r="Q54" t="n">
        <v>206.4</v>
      </c>
      <c r="R54" t="n">
        <v>219.3</v>
      </c>
      <c r="S54" t="n">
        <v>194</v>
      </c>
      <c r="T54" t="n">
        <v>223.7</v>
      </c>
      <c r="U54" t="n">
        <v>223.8</v>
      </c>
      <c r="V54" t="n">
        <v>203</v>
      </c>
      <c r="W54" t="n">
        <v>233.1</v>
      </c>
      <c r="X54" t="n">
        <v>268.9</v>
      </c>
      <c r="Y54" t="n">
        <v>289.3</v>
      </c>
      <c r="Z54" t="n">
        <v>260.4</v>
      </c>
      <c r="AA54" t="n">
        <v>312</v>
      </c>
      <c r="AB54" t="n">
        <v>330</v>
      </c>
      <c r="AC54" t="n">
        <v>284.3</v>
      </c>
      <c r="AD54" t="n">
        <v>322.8</v>
      </c>
      <c r="AE54" t="n">
        <v>277.1</v>
      </c>
      <c r="AF54" t="n">
        <v>323.6</v>
      </c>
    </row>
    <row r="55">
      <c r="A55" t="s">
        <v>34</v>
      </c>
      <c r="B55" t="s">
        <v>380</v>
      </c>
      <c r="C55" t="s">
        <v>198</v>
      </c>
      <c r="D55" t="s">
        <v>381</v>
      </c>
      <c r="E55" t="s">
        <v>200</v>
      </c>
      <c r="F55" t="n">
        <v>87.4</v>
      </c>
      <c r="G55" t="n">
        <v>82.8</v>
      </c>
      <c r="H55" t="n">
        <v>87.6</v>
      </c>
      <c r="I55" t="n">
        <v>95.1</v>
      </c>
      <c r="J55" t="n">
        <v>112</v>
      </c>
      <c r="K55" t="n">
        <v>104.8</v>
      </c>
      <c r="L55" t="n">
        <v>108</v>
      </c>
      <c r="M55" t="n">
        <v>102.4</v>
      </c>
      <c r="N55" t="n">
        <v>103.8</v>
      </c>
      <c r="O55" t="n">
        <v>115.2</v>
      </c>
      <c r="P55" t="n">
        <v>106.6</v>
      </c>
      <c r="Q55" t="n">
        <v>118.3</v>
      </c>
      <c r="R55" t="n">
        <v>135.4</v>
      </c>
      <c r="S55" t="n">
        <v>117.5</v>
      </c>
      <c r="T55" t="n">
        <v>134.4</v>
      </c>
      <c r="U55" t="n">
        <v>131.5</v>
      </c>
      <c r="V55" t="n">
        <v>131.5</v>
      </c>
      <c r="W55" t="n">
        <v>133.7</v>
      </c>
      <c r="X55" t="n">
        <v>137.8</v>
      </c>
      <c r="Y55" t="n">
        <v>148.4</v>
      </c>
      <c r="Z55" t="n">
        <v>139.4</v>
      </c>
      <c r="AA55" t="n">
        <v>166.2</v>
      </c>
      <c r="AB55" t="n">
        <v>159.7</v>
      </c>
      <c r="AC55" t="n">
        <v>113.3</v>
      </c>
      <c r="AD55" t="n">
        <v>131.7</v>
      </c>
      <c r="AE55" t="n">
        <v>134.8</v>
      </c>
      <c r="AF55" t="n">
        <v>135.9</v>
      </c>
    </row>
    <row r="56">
      <c r="A56" t="s">
        <v>34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34</v>
      </c>
      <c r="B57" t="s">
        <v>384</v>
      </c>
      <c r="C57" t="s">
        <v>198</v>
      </c>
      <c r="D57" t="s">
        <v>385</v>
      </c>
      <c r="E57" t="s">
        <v>200</v>
      </c>
      <c r="F57" t="n">
        <v>8095.5</v>
      </c>
      <c r="G57" t="n">
        <v>8949.2</v>
      </c>
      <c r="H57" t="n">
        <v>8918.3</v>
      </c>
      <c r="I57" t="n">
        <v>8738.1</v>
      </c>
      <c r="J57" t="n">
        <v>8569.8</v>
      </c>
      <c r="K57" t="n">
        <v>9851.8</v>
      </c>
      <c r="L57" t="n">
        <v>10177.3</v>
      </c>
      <c r="M57" t="n">
        <v>9539.4</v>
      </c>
      <c r="N57" t="n">
        <v>10028.6</v>
      </c>
      <c r="O57" t="n">
        <v>9942.2</v>
      </c>
      <c r="P57" t="n">
        <v>10332.1</v>
      </c>
      <c r="Q57" t="n">
        <v>11486</v>
      </c>
      <c r="R57" t="n">
        <v>12694.1</v>
      </c>
      <c r="S57" t="n">
        <v>12935.5</v>
      </c>
      <c r="T57" t="n">
        <v>12452.3</v>
      </c>
      <c r="U57" t="n">
        <v>11407.6</v>
      </c>
      <c r="V57" t="n">
        <v>12604.9</v>
      </c>
      <c r="W57" t="n">
        <v>12989.1</v>
      </c>
      <c r="X57" t="n">
        <v>13922.7</v>
      </c>
      <c r="Y57" t="n">
        <v>14246.9</v>
      </c>
      <c r="Z57" t="n">
        <v>14541</v>
      </c>
      <c r="AA57" t="n">
        <v>15744.2</v>
      </c>
      <c r="AB57" t="n">
        <v>16706.3</v>
      </c>
      <c r="AC57" t="n">
        <v>16847.3</v>
      </c>
      <c r="AD57" t="n">
        <v>17145.9</v>
      </c>
      <c r="AE57" t="n">
        <v>16442</v>
      </c>
      <c r="AF57" t="n">
        <v>18868.9</v>
      </c>
    </row>
    <row r="58">
      <c r="A58" t="s">
        <v>34</v>
      </c>
      <c r="B58" t="s">
        <v>386</v>
      </c>
      <c r="C58" t="s">
        <v>198</v>
      </c>
      <c r="D58" t="s">
        <v>387</v>
      </c>
      <c r="E58" t="s">
        <v>200</v>
      </c>
      <c r="F58" t="n">
        <v>8095.5</v>
      </c>
      <c r="G58" t="n">
        <v>8949.2</v>
      </c>
      <c r="H58" t="n">
        <v>8918.3</v>
      </c>
      <c r="I58" t="n">
        <v>8738.1</v>
      </c>
      <c r="J58" t="n">
        <v>8569.8</v>
      </c>
      <c r="K58" t="n">
        <v>9851.8</v>
      </c>
      <c r="L58" t="n">
        <v>10177.3</v>
      </c>
      <c r="M58" t="n">
        <v>9539.4</v>
      </c>
      <c r="N58" t="n">
        <v>10028.6</v>
      </c>
      <c r="O58" t="n">
        <v>9942.2</v>
      </c>
      <c r="P58" t="n">
        <v>10332.1</v>
      </c>
      <c r="Q58" t="n">
        <v>11486</v>
      </c>
      <c r="R58" t="n">
        <v>12694.1</v>
      </c>
      <c r="S58" t="n">
        <v>12935.5</v>
      </c>
      <c r="T58" t="n">
        <v>12452.3</v>
      </c>
      <c r="U58" t="n">
        <v>11407.6</v>
      </c>
      <c r="V58" t="n">
        <v>12604.9</v>
      </c>
      <c r="W58" t="n">
        <v>12989.1</v>
      </c>
      <c r="X58" t="n">
        <v>13922.7</v>
      </c>
      <c r="Y58" t="n">
        <v>14246.9</v>
      </c>
      <c r="Z58" t="n">
        <v>14541</v>
      </c>
      <c r="AA58" t="n">
        <v>15744.2</v>
      </c>
      <c r="AB58" t="n">
        <v>16706.3</v>
      </c>
      <c r="AC58" t="n">
        <v>16847.3</v>
      </c>
      <c r="AD58" t="n">
        <v>17145.9</v>
      </c>
      <c r="AE58" t="n">
        <v>16442</v>
      </c>
      <c r="AF58" t="n">
        <v>18868.9</v>
      </c>
    </row>
    <row r="59">
      <c r="A59" t="s">
        <v>34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36</v>
      </c>
      <c r="B2" t="s">
        <v>197</v>
      </c>
      <c r="C2" t="s">
        <v>198</v>
      </c>
      <c r="D2" t="s">
        <v>199</v>
      </c>
      <c r="E2" t="s">
        <v>200</v>
      </c>
      <c r="F2" t="n">
        <v>560</v>
      </c>
      <c r="G2" t="n">
        <v>593.9</v>
      </c>
      <c r="H2" t="n">
        <v>787.5</v>
      </c>
      <c r="I2" t="n">
        <v>697.5</v>
      </c>
      <c r="J2" t="n">
        <v>734.4</v>
      </c>
      <c r="K2" t="n">
        <v>637.9</v>
      </c>
      <c r="L2" t="n">
        <v>640.5</v>
      </c>
      <c r="M2" t="n">
        <v>687.5</v>
      </c>
      <c r="N2" t="n">
        <v>637.1</v>
      </c>
      <c r="O2" t="n">
        <v>654.8</v>
      </c>
      <c r="P2" t="n">
        <v>683.2</v>
      </c>
      <c r="Q2" t="n">
        <v>595.4</v>
      </c>
      <c r="R2" t="n">
        <v>769.5</v>
      </c>
      <c r="S2" t="n">
        <v>907.9</v>
      </c>
      <c r="T2" t="n">
        <v>934.1</v>
      </c>
      <c r="U2" t="n">
        <v>891.3</v>
      </c>
      <c r="V2" t="n">
        <v>881.9</v>
      </c>
      <c r="W2" t="n">
        <v>859.9</v>
      </c>
      <c r="X2" t="n">
        <v>803.4</v>
      </c>
      <c r="Y2" t="n">
        <v>688.2</v>
      </c>
      <c r="Z2" t="n">
        <v>780.4</v>
      </c>
      <c r="AA2" t="n">
        <v>734.3</v>
      </c>
      <c r="AB2" t="n">
        <v>722.6</v>
      </c>
      <c r="AC2" t="n">
        <v>812</v>
      </c>
      <c r="AD2" t="n">
        <v>785.2</v>
      </c>
      <c r="AE2" t="n">
        <v>811.8</v>
      </c>
      <c r="AF2" t="n">
        <v>1125.1</v>
      </c>
    </row>
    <row r="3">
      <c r="A3" t="s">
        <v>36</v>
      </c>
      <c r="B3" t="s">
        <v>276</v>
      </c>
      <c r="C3" t="s">
        <v>198</v>
      </c>
      <c r="D3" t="s">
        <v>277</v>
      </c>
      <c r="E3" t="s">
        <v>200</v>
      </c>
      <c r="F3" t="n">
        <v>39.4</v>
      </c>
      <c r="G3" t="n">
        <v>41.9</v>
      </c>
      <c r="H3" t="n">
        <v>39.3</v>
      </c>
      <c r="I3" t="n">
        <v>25.2</v>
      </c>
      <c r="J3" t="n">
        <v>39.9</v>
      </c>
      <c r="K3" t="n">
        <v>25.5</v>
      </c>
      <c r="L3" t="n">
        <v>72.9</v>
      </c>
      <c r="M3" t="n">
        <v>24.2</v>
      </c>
      <c r="N3" t="n">
        <v>18.6</v>
      </c>
      <c r="O3" t="n">
        <v>18.6</v>
      </c>
      <c r="P3" t="n">
        <v>31.1</v>
      </c>
      <c r="Q3" t="n">
        <v>27.9</v>
      </c>
      <c r="R3" t="n">
        <v>35</v>
      </c>
      <c r="S3" t="n">
        <v>37.8</v>
      </c>
      <c r="T3" t="n">
        <v>12.3</v>
      </c>
      <c r="U3" t="n">
        <v>12.7</v>
      </c>
      <c r="V3" t="n">
        <v>64.4</v>
      </c>
      <c r="W3" t="n">
        <v>26.4</v>
      </c>
      <c r="X3" t="n">
        <v>27.8</v>
      </c>
      <c r="Y3" t="n">
        <v>26.1</v>
      </c>
      <c r="Z3" t="n">
        <v>13.2</v>
      </c>
      <c r="AA3" t="n">
        <v>12.1</v>
      </c>
      <c r="AB3" t="n">
        <v>23.4</v>
      </c>
      <c r="AC3" t="n">
        <v>28.5</v>
      </c>
      <c r="AD3" t="n">
        <v>32.5</v>
      </c>
      <c r="AE3" t="n">
        <v>28.1</v>
      </c>
      <c r="AF3" t="n">
        <v>30</v>
      </c>
    </row>
    <row r="4">
      <c r="A4" t="s">
        <v>36</v>
      </c>
      <c r="B4" t="s">
        <v>278</v>
      </c>
      <c r="C4" t="s">
        <v>198</v>
      </c>
      <c r="D4" t="s">
        <v>279</v>
      </c>
      <c r="E4" t="s">
        <v>200</v>
      </c>
      <c r="F4" t="n">
        <v>1161.6</v>
      </c>
      <c r="G4" t="n">
        <v>1150.3</v>
      </c>
      <c r="H4" t="n">
        <v>1209.7</v>
      </c>
      <c r="I4" t="n">
        <v>1194</v>
      </c>
      <c r="J4" t="n">
        <v>1120.3</v>
      </c>
      <c r="K4" t="n">
        <v>1261.2</v>
      </c>
      <c r="L4" t="n">
        <v>1354.7</v>
      </c>
      <c r="M4" t="n">
        <v>1125.5</v>
      </c>
      <c r="N4" t="n">
        <v>1017.4</v>
      </c>
      <c r="O4" t="n">
        <v>1073.9</v>
      </c>
      <c r="P4" t="n">
        <v>861.1</v>
      </c>
      <c r="Q4" t="n">
        <v>1059.5</v>
      </c>
      <c r="R4" t="n">
        <v>1272.5</v>
      </c>
      <c r="S4" t="n">
        <v>1358.3</v>
      </c>
      <c r="T4" t="n">
        <v>916.7</v>
      </c>
      <c r="U4" t="n">
        <v>810</v>
      </c>
      <c r="V4" t="n">
        <v>1122</v>
      </c>
      <c r="W4" t="n">
        <v>1667.7</v>
      </c>
      <c r="X4" t="n">
        <v>1357.1</v>
      </c>
      <c r="Y4" t="n">
        <v>1406.2</v>
      </c>
      <c r="Z4" t="n">
        <v>1113</v>
      </c>
      <c r="AA4" t="n">
        <v>1068.5</v>
      </c>
      <c r="AB4" t="n">
        <v>1443.4</v>
      </c>
      <c r="AC4" t="n">
        <v>2102.2</v>
      </c>
      <c r="AD4" t="n">
        <v>2557.1</v>
      </c>
      <c r="AE4" t="n">
        <v>2136.9</v>
      </c>
      <c r="AF4" t="n">
        <v>2224.5</v>
      </c>
    </row>
    <row r="5">
      <c r="A5" t="s">
        <v>36</v>
      </c>
      <c r="B5" t="s">
        <v>280</v>
      </c>
      <c r="C5" t="s">
        <v>198</v>
      </c>
      <c r="D5" t="s">
        <v>281</v>
      </c>
      <c r="E5" t="s">
        <v>200</v>
      </c>
      <c r="F5" t="n">
        <v>153.3</v>
      </c>
      <c r="G5" t="n">
        <v>152.7</v>
      </c>
      <c r="H5" t="n">
        <v>195.2</v>
      </c>
      <c r="I5" t="n">
        <v>163.5</v>
      </c>
      <c r="J5" t="n">
        <v>138.1</v>
      </c>
      <c r="K5" t="n">
        <v>121.9</v>
      </c>
      <c r="L5" t="n">
        <v>157.7</v>
      </c>
      <c r="M5" t="n">
        <v>119.5</v>
      </c>
      <c r="N5" t="n">
        <v>140.9</v>
      </c>
      <c r="O5" t="n">
        <v>182.1</v>
      </c>
      <c r="P5" t="n">
        <v>109</v>
      </c>
      <c r="Q5" t="n">
        <v>161.8</v>
      </c>
      <c r="R5" t="n">
        <v>149.8</v>
      </c>
      <c r="S5" t="n">
        <v>159.8</v>
      </c>
      <c r="T5" t="n">
        <v>138.9</v>
      </c>
      <c r="U5" t="n">
        <v>111.3</v>
      </c>
      <c r="V5" t="n">
        <v>164.8</v>
      </c>
      <c r="W5" t="n">
        <v>264.3</v>
      </c>
      <c r="X5" t="n">
        <v>208.8</v>
      </c>
      <c r="Y5" t="n">
        <v>256.2</v>
      </c>
      <c r="Z5" t="n">
        <v>209.2</v>
      </c>
      <c r="AA5" t="n">
        <v>227.7</v>
      </c>
      <c r="AB5" t="n">
        <v>225</v>
      </c>
      <c r="AC5" t="n">
        <v>340.5</v>
      </c>
      <c r="AD5" t="n">
        <v>329.1</v>
      </c>
      <c r="AE5" t="n">
        <v>353.8</v>
      </c>
      <c r="AF5" t="n">
        <v>311.6</v>
      </c>
    </row>
    <row r="6">
      <c r="A6" t="s">
        <v>36</v>
      </c>
      <c r="B6" t="s">
        <v>282</v>
      </c>
      <c r="C6" t="s">
        <v>198</v>
      </c>
      <c r="D6" t="s">
        <v>283</v>
      </c>
      <c r="E6" t="s">
        <v>200</v>
      </c>
      <c r="F6" t="n">
        <v>30.4</v>
      </c>
      <c r="G6" t="n">
        <v>30.9</v>
      </c>
      <c r="H6" t="n">
        <v>40.4</v>
      </c>
      <c r="I6" t="n">
        <v>58.5</v>
      </c>
      <c r="J6" t="n">
        <v>38.6</v>
      </c>
      <c r="K6" t="n">
        <v>29.3</v>
      </c>
      <c r="L6" t="n">
        <v>50.7</v>
      </c>
      <c r="M6" t="n">
        <v>35.7</v>
      </c>
      <c r="N6" t="n">
        <v>20</v>
      </c>
      <c r="O6" t="n">
        <v>14.8</v>
      </c>
      <c r="P6" t="n">
        <v>8.3</v>
      </c>
      <c r="Q6" t="n">
        <v>7.6</v>
      </c>
      <c r="R6" t="n">
        <v>11.5</v>
      </c>
      <c r="S6" t="n">
        <v>15.4</v>
      </c>
      <c r="T6" t="n">
        <v>8.9</v>
      </c>
      <c r="U6" t="n">
        <v>15.7</v>
      </c>
      <c r="V6" t="n">
        <v>24.2</v>
      </c>
      <c r="W6" t="n">
        <v>20.5</v>
      </c>
      <c r="X6" t="n">
        <v>13.5</v>
      </c>
      <c r="Y6" t="n">
        <v>18.8</v>
      </c>
      <c r="Z6" t="n">
        <v>15.9</v>
      </c>
      <c r="AA6" t="n">
        <v>34.1</v>
      </c>
      <c r="AB6" t="n">
        <v>20.1</v>
      </c>
      <c r="AC6" t="n">
        <v>18.7</v>
      </c>
      <c r="AD6" t="n">
        <v>10</v>
      </c>
      <c r="AE6" t="n">
        <v>13.8</v>
      </c>
      <c r="AF6" t="n">
        <v>12.6</v>
      </c>
    </row>
    <row r="7">
      <c r="A7" t="s">
        <v>36</v>
      </c>
      <c r="B7" t="s">
        <v>284</v>
      </c>
      <c r="C7" t="s">
        <v>198</v>
      </c>
      <c r="D7" t="s">
        <v>285</v>
      </c>
      <c r="E7" t="s">
        <v>200</v>
      </c>
      <c r="F7" t="n">
        <v>139.4</v>
      </c>
      <c r="G7" t="n">
        <v>140.2</v>
      </c>
      <c r="H7" t="n">
        <v>162.6</v>
      </c>
      <c r="I7" t="n">
        <v>158.9</v>
      </c>
      <c r="J7" t="n">
        <v>135.7</v>
      </c>
      <c r="K7" t="n">
        <v>223.7</v>
      </c>
      <c r="L7" t="n">
        <v>195.7</v>
      </c>
      <c r="M7" t="n">
        <v>166.8</v>
      </c>
      <c r="N7" t="n">
        <v>134.8</v>
      </c>
      <c r="O7" t="n">
        <v>162.2</v>
      </c>
      <c r="P7" t="n">
        <v>122.2</v>
      </c>
      <c r="Q7" t="n">
        <v>102.7</v>
      </c>
      <c r="R7" t="n">
        <v>150</v>
      </c>
      <c r="S7" t="n">
        <v>145.8</v>
      </c>
      <c r="T7" t="n">
        <v>89.4</v>
      </c>
      <c r="U7" t="n">
        <v>86.3</v>
      </c>
      <c r="V7" t="n">
        <v>119.2</v>
      </c>
      <c r="W7" t="n">
        <v>134.2</v>
      </c>
      <c r="X7" t="n">
        <v>116.8</v>
      </c>
      <c r="Y7" t="n">
        <v>76.9</v>
      </c>
      <c r="Z7" t="n">
        <v>94.6</v>
      </c>
      <c r="AA7" t="n">
        <v>93</v>
      </c>
      <c r="AB7" t="n">
        <v>137.9</v>
      </c>
      <c r="AC7" t="n">
        <v>151.5</v>
      </c>
      <c r="AD7" t="n">
        <v>159.2</v>
      </c>
      <c r="AE7" t="n">
        <v>179.4</v>
      </c>
      <c r="AF7" t="n">
        <v>280.5</v>
      </c>
    </row>
    <row r="8">
      <c r="A8" t="s">
        <v>36</v>
      </c>
      <c r="B8" t="s">
        <v>286</v>
      </c>
      <c r="C8" t="s">
        <v>198</v>
      </c>
      <c r="D8" t="s">
        <v>287</v>
      </c>
      <c r="E8" t="s">
        <v>200</v>
      </c>
      <c r="F8" t="n">
        <v>12.6</v>
      </c>
      <c r="G8" t="n">
        <v>10.7</v>
      </c>
      <c r="H8" t="n">
        <v>8.3</v>
      </c>
      <c r="I8" t="n">
        <v>13.3</v>
      </c>
      <c r="J8" t="n">
        <v>10</v>
      </c>
      <c r="K8" t="n">
        <v>20.2</v>
      </c>
      <c r="L8" t="n">
        <v>9.5</v>
      </c>
      <c r="M8" t="n">
        <v>6.1</v>
      </c>
      <c r="N8" t="n">
        <v>8.3</v>
      </c>
      <c r="O8" t="n">
        <v>4.5</v>
      </c>
      <c r="P8" t="n">
        <v>7.9</v>
      </c>
      <c r="Q8" t="n">
        <v>6.4</v>
      </c>
      <c r="R8" t="n">
        <v>19.6</v>
      </c>
      <c r="S8" t="n">
        <v>14.2</v>
      </c>
      <c r="T8" t="n">
        <v>7.3</v>
      </c>
      <c r="U8" t="n">
        <v>12.4</v>
      </c>
      <c r="V8" t="n">
        <v>11.2</v>
      </c>
      <c r="W8" t="n">
        <v>11</v>
      </c>
      <c r="X8" t="n">
        <v>8.3</v>
      </c>
      <c r="Y8" t="n">
        <v>6.9</v>
      </c>
      <c r="Z8" t="n">
        <v>9.1</v>
      </c>
      <c r="AA8" t="n">
        <v>6</v>
      </c>
      <c r="AB8" t="n">
        <v>1</v>
      </c>
      <c r="AC8" t="n">
        <v>2.2</v>
      </c>
      <c r="AD8" t="n">
        <v>2.1</v>
      </c>
      <c r="AE8" t="n">
        <v>8.6</v>
      </c>
      <c r="AF8" t="n">
        <v>15.3</v>
      </c>
    </row>
    <row r="9">
      <c r="A9" t="s">
        <v>36</v>
      </c>
      <c r="B9" t="s">
        <v>288</v>
      </c>
      <c r="C9" t="s">
        <v>198</v>
      </c>
      <c r="D9" t="s">
        <v>289</v>
      </c>
      <c r="E9" t="s">
        <v>200</v>
      </c>
      <c r="F9" t="n">
        <v>20.6</v>
      </c>
      <c r="G9" t="n">
        <v>33.4</v>
      </c>
      <c r="H9" t="n">
        <v>67.2</v>
      </c>
      <c r="I9" t="n">
        <v>34.9</v>
      </c>
      <c r="J9" t="n">
        <v>38.1</v>
      </c>
      <c r="K9" t="n">
        <v>31.2</v>
      </c>
      <c r="L9" t="n">
        <v>47.1</v>
      </c>
      <c r="M9" t="n">
        <v>26.5</v>
      </c>
      <c r="N9" t="n">
        <v>27.3</v>
      </c>
      <c r="O9" t="n">
        <v>38.8</v>
      </c>
      <c r="P9" t="n">
        <v>30.9</v>
      </c>
      <c r="Q9" t="n">
        <v>86.7</v>
      </c>
      <c r="R9" t="n">
        <v>48.6</v>
      </c>
      <c r="S9" t="n">
        <v>129.4</v>
      </c>
      <c r="T9" t="n">
        <v>67.8</v>
      </c>
      <c r="U9" t="n">
        <v>46.4</v>
      </c>
      <c r="V9" t="n">
        <v>72.6</v>
      </c>
      <c r="W9" t="n">
        <v>120.8</v>
      </c>
      <c r="X9" t="n">
        <v>91.1</v>
      </c>
      <c r="Y9" t="n">
        <v>61.6</v>
      </c>
      <c r="Z9" t="n">
        <v>38.5</v>
      </c>
      <c r="AA9" t="n">
        <v>56.4</v>
      </c>
      <c r="AB9" t="n">
        <v>55.5</v>
      </c>
      <c r="AC9" t="n">
        <v>192.9</v>
      </c>
      <c r="AD9" t="n">
        <v>138.9</v>
      </c>
      <c r="AE9" t="n">
        <v>120.6</v>
      </c>
      <c r="AF9" t="n">
        <v>108.1</v>
      </c>
    </row>
    <row r="10">
      <c r="A10" t="s">
        <v>36</v>
      </c>
      <c r="B10" t="s">
        <v>290</v>
      </c>
      <c r="C10" t="s">
        <v>198</v>
      </c>
      <c r="D10" t="s">
        <v>291</v>
      </c>
      <c r="E10" t="s">
        <v>200</v>
      </c>
      <c r="F10" t="n">
        <v>58.4</v>
      </c>
      <c r="G10" t="n">
        <v>57.5</v>
      </c>
      <c r="H10" t="n">
        <v>92.9</v>
      </c>
      <c r="I10" t="n">
        <v>67.8</v>
      </c>
      <c r="J10" t="n">
        <v>99.5</v>
      </c>
      <c r="K10" t="n">
        <v>100.5</v>
      </c>
      <c r="L10" t="n">
        <v>111.7</v>
      </c>
      <c r="M10" t="n">
        <v>128.8</v>
      </c>
      <c r="N10" t="n">
        <v>128.6</v>
      </c>
      <c r="O10" t="n">
        <v>104.2</v>
      </c>
      <c r="P10" t="n">
        <v>57.9</v>
      </c>
      <c r="Q10" t="n">
        <v>124.2</v>
      </c>
      <c r="R10" t="n">
        <v>179</v>
      </c>
      <c r="S10" t="n">
        <v>233</v>
      </c>
      <c r="T10" t="n">
        <v>140.8</v>
      </c>
      <c r="U10" t="n">
        <v>137.8</v>
      </c>
      <c r="V10" t="n">
        <v>137.5</v>
      </c>
      <c r="W10" t="n">
        <v>348.3</v>
      </c>
      <c r="X10" t="n">
        <v>267.8</v>
      </c>
      <c r="Y10" t="n">
        <v>230.5</v>
      </c>
      <c r="Z10" t="n">
        <v>232</v>
      </c>
      <c r="AA10" t="n">
        <v>185.9</v>
      </c>
      <c r="AB10" t="n">
        <v>171.9</v>
      </c>
      <c r="AC10" t="n">
        <v>344.2</v>
      </c>
      <c r="AD10" t="n">
        <v>619.4</v>
      </c>
      <c r="AE10" t="n">
        <v>408.6</v>
      </c>
      <c r="AF10" t="n">
        <v>480</v>
      </c>
    </row>
    <row r="11">
      <c r="A11" t="s">
        <v>36</v>
      </c>
      <c r="B11" t="s">
        <v>292</v>
      </c>
      <c r="C11" t="s">
        <v>198</v>
      </c>
      <c r="D11" t="s">
        <v>293</v>
      </c>
      <c r="E11" t="s">
        <v>200</v>
      </c>
      <c r="F11" t="n">
        <v>37.8</v>
      </c>
      <c r="G11" t="n">
        <v>24.1</v>
      </c>
      <c r="H11" t="n">
        <v>25.7</v>
      </c>
      <c r="I11" t="n">
        <v>32.9</v>
      </c>
      <c r="J11" t="n">
        <v>61.4</v>
      </c>
      <c r="K11" t="n">
        <v>69.3</v>
      </c>
      <c r="L11" t="n">
        <v>64.6</v>
      </c>
      <c r="M11" t="n">
        <v>102.3</v>
      </c>
      <c r="N11" t="n">
        <v>101.3</v>
      </c>
      <c r="O11" t="n">
        <v>65.4</v>
      </c>
      <c r="P11" t="n">
        <v>27</v>
      </c>
      <c r="Q11" t="n">
        <v>37.5</v>
      </c>
      <c r="R11" t="n">
        <v>130.4</v>
      </c>
      <c r="S11" t="n">
        <v>103.6</v>
      </c>
      <c r="T11" t="n">
        <v>73</v>
      </c>
      <c r="U11" t="n">
        <v>91.4</v>
      </c>
      <c r="V11" t="n">
        <v>64.9</v>
      </c>
      <c r="W11" t="n">
        <v>227.5</v>
      </c>
      <c r="X11" t="n">
        <v>176.7</v>
      </c>
      <c r="Y11" t="n">
        <v>168.9</v>
      </c>
      <c r="Z11" t="n">
        <v>193.5</v>
      </c>
      <c r="AA11" t="n">
        <v>129.5</v>
      </c>
      <c r="AB11" t="n">
        <v>116.4</v>
      </c>
      <c r="AC11" t="n">
        <v>151.3</v>
      </c>
      <c r="AD11" t="n">
        <v>480.5</v>
      </c>
      <c r="AE11" t="n">
        <v>288</v>
      </c>
      <c r="AF11" t="n">
        <v>371.9</v>
      </c>
    </row>
    <row r="12">
      <c r="A12" t="s">
        <v>36</v>
      </c>
      <c r="B12" t="s">
        <v>294</v>
      </c>
      <c r="C12" t="s">
        <v>198</v>
      </c>
      <c r="D12" t="s">
        <v>295</v>
      </c>
      <c r="E12" t="s">
        <v>200</v>
      </c>
      <c r="F12" t="n">
        <v>105.3</v>
      </c>
      <c r="G12" t="n">
        <v>108.3</v>
      </c>
      <c r="H12" t="n">
        <v>97</v>
      </c>
      <c r="I12" t="n">
        <v>133.9</v>
      </c>
      <c r="J12" t="n">
        <v>118.8</v>
      </c>
      <c r="K12" t="n">
        <v>137.8</v>
      </c>
      <c r="L12" t="n">
        <v>145.4</v>
      </c>
      <c r="M12" t="n">
        <v>126</v>
      </c>
      <c r="N12" t="n">
        <v>120.1</v>
      </c>
      <c r="O12" t="n">
        <v>87.7</v>
      </c>
      <c r="P12" t="n">
        <v>119.2</v>
      </c>
      <c r="Q12" t="n">
        <v>147.7</v>
      </c>
      <c r="R12" t="n">
        <v>185.5</v>
      </c>
      <c r="S12" t="n">
        <v>213.5</v>
      </c>
      <c r="T12" t="n">
        <v>103.1</v>
      </c>
      <c r="U12" t="n">
        <v>84</v>
      </c>
      <c r="V12" t="n">
        <v>107.5</v>
      </c>
      <c r="W12" t="n">
        <v>123.7</v>
      </c>
      <c r="X12" t="n">
        <v>115</v>
      </c>
      <c r="Y12" t="n">
        <v>105.8</v>
      </c>
      <c r="Z12" t="n">
        <v>88.2</v>
      </c>
      <c r="AA12" t="n">
        <v>121.7</v>
      </c>
      <c r="AB12" t="n">
        <v>143.4</v>
      </c>
      <c r="AC12" t="n">
        <v>220.4</v>
      </c>
      <c r="AD12" t="n">
        <v>218</v>
      </c>
      <c r="AE12" t="n">
        <v>240.4</v>
      </c>
      <c r="AF12" t="n">
        <v>172.9</v>
      </c>
    </row>
    <row r="13">
      <c r="A13" t="s">
        <v>36</v>
      </c>
      <c r="B13" t="s">
        <v>296</v>
      </c>
      <c r="C13" t="s">
        <v>198</v>
      </c>
      <c r="D13" t="s">
        <v>297</v>
      </c>
      <c r="E13" t="s">
        <v>200</v>
      </c>
      <c r="F13" t="n">
        <v>112</v>
      </c>
      <c r="G13" t="n">
        <v>116.9</v>
      </c>
      <c r="H13" t="n">
        <v>156</v>
      </c>
      <c r="I13" t="n">
        <v>155</v>
      </c>
      <c r="J13" t="n">
        <v>182.5</v>
      </c>
      <c r="K13" t="n">
        <v>169.7</v>
      </c>
      <c r="L13" t="n">
        <v>193.5</v>
      </c>
      <c r="M13" t="n">
        <v>158.5</v>
      </c>
      <c r="N13" t="n">
        <v>168.5</v>
      </c>
      <c r="O13" t="n">
        <v>154.7</v>
      </c>
      <c r="P13" t="n">
        <v>128.4</v>
      </c>
      <c r="Q13" t="n">
        <v>198.8</v>
      </c>
      <c r="R13" t="n">
        <v>216.5</v>
      </c>
      <c r="S13" t="n">
        <v>262.8</v>
      </c>
      <c r="T13" t="n">
        <v>257.9</v>
      </c>
      <c r="U13" t="n">
        <v>175.4</v>
      </c>
      <c r="V13" t="n">
        <v>175</v>
      </c>
      <c r="W13" t="n">
        <v>243.1</v>
      </c>
      <c r="X13" t="n">
        <v>335.7</v>
      </c>
      <c r="Y13" t="n">
        <v>323.7</v>
      </c>
      <c r="Z13" t="n">
        <v>237.8</v>
      </c>
      <c r="AA13" t="n">
        <v>218.8</v>
      </c>
      <c r="AB13" t="n">
        <v>258.9</v>
      </c>
      <c r="AC13" t="n">
        <v>361.8</v>
      </c>
      <c r="AD13" t="n">
        <v>385</v>
      </c>
      <c r="AE13" t="n">
        <v>368.5</v>
      </c>
      <c r="AF13" t="n">
        <v>295.5</v>
      </c>
    </row>
    <row r="14">
      <c r="A14" t="s">
        <v>36</v>
      </c>
      <c r="B14" t="s">
        <v>298</v>
      </c>
      <c r="C14" t="s">
        <v>198</v>
      </c>
      <c r="D14" t="s">
        <v>299</v>
      </c>
      <c r="E14" t="s">
        <v>200</v>
      </c>
      <c r="F14" t="n">
        <v>31.9</v>
      </c>
      <c r="G14" t="n">
        <v>37.4</v>
      </c>
      <c r="H14" t="n">
        <v>43.4</v>
      </c>
      <c r="I14" t="n">
        <v>22.2</v>
      </c>
      <c r="J14" t="n">
        <v>31.5</v>
      </c>
      <c r="K14" t="n">
        <v>114.7</v>
      </c>
      <c r="L14" t="n">
        <v>178</v>
      </c>
      <c r="M14" t="n">
        <v>71.1</v>
      </c>
      <c r="N14" t="n">
        <v>27</v>
      </c>
      <c r="O14" t="n">
        <v>30.5</v>
      </c>
      <c r="P14" t="n">
        <v>26.4</v>
      </c>
      <c r="Q14" t="n">
        <v>20.8</v>
      </c>
      <c r="R14" t="n">
        <v>63.2</v>
      </c>
      <c r="S14" t="n">
        <v>34.7</v>
      </c>
      <c r="T14" t="n">
        <v>10.2</v>
      </c>
      <c r="U14" t="n">
        <v>15.2</v>
      </c>
      <c r="V14" t="n">
        <v>23.9</v>
      </c>
      <c r="W14" t="n">
        <v>67.2</v>
      </c>
      <c r="X14" t="n">
        <v>52.6</v>
      </c>
      <c r="Y14" t="n">
        <v>34</v>
      </c>
      <c r="Z14" t="n">
        <v>45.9</v>
      </c>
      <c r="AA14" t="n">
        <v>45.7</v>
      </c>
      <c r="AB14" t="n">
        <v>36.4</v>
      </c>
      <c r="AC14" t="n">
        <v>82.4</v>
      </c>
      <c r="AD14" t="n">
        <v>71.8</v>
      </c>
      <c r="AE14" t="n">
        <v>52.6</v>
      </c>
      <c r="AF14" t="n">
        <v>285.2</v>
      </c>
    </row>
    <row r="15">
      <c r="A15" t="s">
        <v>36</v>
      </c>
      <c r="B15" t="s">
        <v>300</v>
      </c>
      <c r="C15" t="s">
        <v>198</v>
      </c>
      <c r="D15" t="s">
        <v>301</v>
      </c>
      <c r="E15" t="s">
        <v>200</v>
      </c>
      <c r="F15" t="n">
        <v>55.2</v>
      </c>
      <c r="G15" t="n">
        <v>60.1</v>
      </c>
      <c r="H15" t="n">
        <v>65.5</v>
      </c>
      <c r="I15" t="n">
        <v>68.1</v>
      </c>
      <c r="J15" t="n">
        <v>55</v>
      </c>
      <c r="K15" t="n">
        <v>150.4</v>
      </c>
      <c r="L15" t="n">
        <v>218</v>
      </c>
      <c r="M15" t="n">
        <v>87.7</v>
      </c>
      <c r="N15" t="n">
        <v>38.6</v>
      </c>
      <c r="O15" t="n">
        <v>53.8</v>
      </c>
      <c r="P15" t="n">
        <v>82.8</v>
      </c>
      <c r="Q15" t="n">
        <v>87.1</v>
      </c>
      <c r="R15" t="n">
        <v>151.6</v>
      </c>
      <c r="S15" t="n">
        <v>135.7</v>
      </c>
      <c r="T15" t="n">
        <v>147.1</v>
      </c>
      <c r="U15" t="n">
        <v>130.5</v>
      </c>
      <c r="V15" t="n">
        <v>106</v>
      </c>
      <c r="W15" t="n">
        <v>125.5</v>
      </c>
      <c r="X15" t="n">
        <v>86.7</v>
      </c>
      <c r="Y15" t="n">
        <v>74.2</v>
      </c>
      <c r="Z15" t="n">
        <v>79.5</v>
      </c>
      <c r="AA15" t="n">
        <v>104.5</v>
      </c>
      <c r="AB15" t="n">
        <v>87</v>
      </c>
      <c r="AC15" t="n">
        <v>169</v>
      </c>
      <c r="AD15" t="n">
        <v>198.1</v>
      </c>
      <c r="AE15" t="n">
        <v>163.7</v>
      </c>
      <c r="AF15" t="n">
        <v>385.7</v>
      </c>
    </row>
    <row r="16">
      <c r="A16" t="s">
        <v>36</v>
      </c>
      <c r="B16" t="s">
        <v>302</v>
      </c>
      <c r="C16" t="s">
        <v>198</v>
      </c>
      <c r="D16" t="s">
        <v>303</v>
      </c>
      <c r="E16" t="s">
        <v>200</v>
      </c>
      <c r="F16" t="n">
        <v>23.3</v>
      </c>
      <c r="G16" t="n">
        <v>22.7</v>
      </c>
      <c r="H16" t="n">
        <v>22.1</v>
      </c>
      <c r="I16" t="n">
        <v>45.9</v>
      </c>
      <c r="J16" t="n">
        <v>23.5</v>
      </c>
      <c r="K16" t="n">
        <v>35.7</v>
      </c>
      <c r="L16" t="n">
        <v>40</v>
      </c>
      <c r="M16" t="n">
        <v>16.6</v>
      </c>
      <c r="N16" t="n">
        <v>11.6</v>
      </c>
      <c r="O16" t="n">
        <v>23.3</v>
      </c>
      <c r="P16" t="n">
        <v>56.4</v>
      </c>
      <c r="Q16" t="n">
        <v>66.3</v>
      </c>
      <c r="R16" t="n">
        <v>88.4</v>
      </c>
      <c r="S16" t="n">
        <v>101</v>
      </c>
      <c r="T16" t="n">
        <v>136.9</v>
      </c>
      <c r="U16" t="n">
        <v>115.3</v>
      </c>
      <c r="V16" t="n">
        <v>82.1</v>
      </c>
      <c r="W16" t="n">
        <v>58.3</v>
      </c>
      <c r="X16" t="n">
        <v>34.1</v>
      </c>
      <c r="Y16" t="n">
        <v>40.2</v>
      </c>
      <c r="Z16" t="n">
        <v>33.6</v>
      </c>
      <c r="AA16" t="n">
        <v>58.8</v>
      </c>
      <c r="AB16" t="n">
        <v>50.6</v>
      </c>
      <c r="AC16" t="n">
        <v>86.6</v>
      </c>
      <c r="AD16" t="n">
        <v>126.3</v>
      </c>
      <c r="AE16" t="n">
        <v>111.1</v>
      </c>
      <c r="AF16" t="n">
        <v>100.5</v>
      </c>
    </row>
    <row r="17">
      <c r="A17" t="s">
        <v>36</v>
      </c>
      <c r="B17" t="s">
        <v>304</v>
      </c>
      <c r="C17" t="s">
        <v>198</v>
      </c>
      <c r="D17" t="s">
        <v>305</v>
      </c>
      <c r="E17" t="s">
        <v>200</v>
      </c>
      <c r="F17" t="n">
        <v>52.4</v>
      </c>
      <c r="G17" t="n">
        <v>54.5</v>
      </c>
      <c r="H17" t="n">
        <v>67.5</v>
      </c>
      <c r="I17" t="n">
        <v>56.7</v>
      </c>
      <c r="J17" t="n">
        <v>89</v>
      </c>
      <c r="K17" t="n">
        <v>101.2</v>
      </c>
      <c r="L17" t="n">
        <v>146.5</v>
      </c>
      <c r="M17" t="n">
        <v>101.6</v>
      </c>
      <c r="N17" t="n">
        <v>95.8</v>
      </c>
      <c r="O17" t="n">
        <v>87.7</v>
      </c>
      <c r="P17" t="n">
        <v>74.9</v>
      </c>
      <c r="Q17" t="n">
        <v>78.8</v>
      </c>
      <c r="R17" t="n">
        <v>113.2</v>
      </c>
      <c r="S17" t="n">
        <v>186.7</v>
      </c>
      <c r="T17" t="n">
        <v>113.7</v>
      </c>
      <c r="U17" t="n">
        <v>65.8</v>
      </c>
      <c r="V17" t="n">
        <v>124.8</v>
      </c>
      <c r="W17" t="n">
        <v>164.2</v>
      </c>
      <c r="X17" t="n">
        <v>124</v>
      </c>
      <c r="Y17" t="n">
        <v>145.1</v>
      </c>
      <c r="Z17" t="n">
        <v>106.8</v>
      </c>
      <c r="AA17" t="n">
        <v>98.8</v>
      </c>
      <c r="AB17" t="n">
        <v>141.8</v>
      </c>
      <c r="AC17" t="n">
        <v>232.4</v>
      </c>
      <c r="AD17" t="n">
        <v>233.5</v>
      </c>
      <c r="AE17" t="n">
        <v>200.7</v>
      </c>
      <c r="AF17" t="n">
        <v>214.3</v>
      </c>
    </row>
    <row r="18">
      <c r="A18" t="s">
        <v>36</v>
      </c>
      <c r="B18" t="s">
        <v>306</v>
      </c>
      <c r="C18" t="s">
        <v>198</v>
      </c>
      <c r="D18" t="s">
        <v>307</v>
      </c>
      <c r="E18" t="s">
        <v>200</v>
      </c>
      <c r="F18" t="n">
        <v>81.4</v>
      </c>
      <c r="G18" t="n">
        <v>89</v>
      </c>
      <c r="H18" t="n">
        <v>72.8</v>
      </c>
      <c r="I18" t="n">
        <v>66.1</v>
      </c>
      <c r="J18" t="n">
        <v>45.5</v>
      </c>
      <c r="K18" t="n">
        <v>35.6</v>
      </c>
      <c r="L18" t="n">
        <v>51.3</v>
      </c>
      <c r="M18" t="n">
        <v>78.6</v>
      </c>
      <c r="N18" t="n">
        <v>34.5</v>
      </c>
      <c r="O18" t="n">
        <v>42.2</v>
      </c>
      <c r="P18" t="n">
        <v>24.1</v>
      </c>
      <c r="Q18" t="n">
        <v>29.1</v>
      </c>
      <c r="R18" t="n">
        <v>37.2</v>
      </c>
      <c r="S18" t="n">
        <v>64.9</v>
      </c>
      <c r="T18" t="n">
        <v>35.7</v>
      </c>
      <c r="U18" t="n">
        <v>36.8</v>
      </c>
      <c r="V18" t="n">
        <v>25</v>
      </c>
      <c r="W18" t="n">
        <v>74.5</v>
      </c>
      <c r="X18" t="n">
        <v>29.5</v>
      </c>
      <c r="Y18" t="n">
        <v>51.9</v>
      </c>
      <c r="Z18" t="n">
        <v>70</v>
      </c>
      <c r="AA18" t="n">
        <v>36</v>
      </c>
      <c r="AB18" t="n">
        <v>285.4</v>
      </c>
      <c r="AC18" t="n">
        <v>153.5</v>
      </c>
      <c r="AD18" t="n">
        <v>200.6</v>
      </c>
      <c r="AE18" t="n">
        <v>64.6</v>
      </c>
      <c r="AF18" t="n">
        <v>25.3</v>
      </c>
    </row>
    <row r="19">
      <c r="A19" t="s">
        <v>36</v>
      </c>
      <c r="B19" t="s">
        <v>308</v>
      </c>
      <c r="C19" t="s">
        <v>198</v>
      </c>
      <c r="D19" t="s">
        <v>309</v>
      </c>
      <c r="E19" t="s">
        <v>200</v>
      </c>
      <c r="F19" t="n">
        <v>77.1</v>
      </c>
      <c r="G19" t="n">
        <v>72.6</v>
      </c>
      <c r="H19" t="n">
        <v>69.5</v>
      </c>
      <c r="I19" t="n">
        <v>79.6</v>
      </c>
      <c r="J19" t="n">
        <v>81.4</v>
      </c>
      <c r="K19" t="n">
        <v>91.3</v>
      </c>
      <c r="L19" t="n">
        <v>74.7</v>
      </c>
      <c r="M19" t="n">
        <v>46.7</v>
      </c>
      <c r="N19" t="n">
        <v>48.5</v>
      </c>
      <c r="O19" t="n">
        <v>50.4</v>
      </c>
      <c r="P19" t="n">
        <v>36.7</v>
      </c>
      <c r="Q19" t="n">
        <v>50.3</v>
      </c>
      <c r="R19" t="n">
        <v>58.6</v>
      </c>
      <c r="S19" t="n">
        <v>66.4</v>
      </c>
      <c r="T19" t="n">
        <v>104.6</v>
      </c>
      <c r="U19" t="n">
        <v>52.5</v>
      </c>
      <c r="V19" t="n">
        <v>63.3</v>
      </c>
      <c r="W19" t="n">
        <v>61.9</v>
      </c>
      <c r="X19" t="n">
        <v>64.9</v>
      </c>
      <c r="Y19" t="n">
        <v>60.6</v>
      </c>
      <c r="Z19" t="n">
        <v>69.5</v>
      </c>
      <c r="AA19" t="n">
        <v>53.9</v>
      </c>
      <c r="AB19" t="n">
        <v>82.5</v>
      </c>
      <c r="AC19" t="n">
        <v>108</v>
      </c>
      <c r="AD19" t="n">
        <v>138.8</v>
      </c>
      <c r="AE19" t="n">
        <v>121.2</v>
      </c>
      <c r="AF19" t="n">
        <v>110.1</v>
      </c>
    </row>
    <row r="20">
      <c r="A20" t="s">
        <v>36</v>
      </c>
      <c r="B20" t="s">
        <v>310</v>
      </c>
      <c r="C20" t="s">
        <v>198</v>
      </c>
      <c r="D20" t="s">
        <v>311</v>
      </c>
      <c r="E20" t="s">
        <v>200</v>
      </c>
      <c r="F20" t="n">
        <v>479.9</v>
      </c>
      <c r="G20" t="n">
        <v>457.1</v>
      </c>
      <c r="H20" t="n">
        <v>447.9</v>
      </c>
      <c r="I20" t="n">
        <v>336.3</v>
      </c>
      <c r="J20" t="n">
        <v>387.4</v>
      </c>
      <c r="K20" t="n">
        <v>201.7</v>
      </c>
      <c r="L20" t="n">
        <v>220.9</v>
      </c>
      <c r="M20" t="n">
        <v>152.2</v>
      </c>
      <c r="N20" t="n">
        <v>211.8</v>
      </c>
      <c r="O20" t="n">
        <v>269</v>
      </c>
      <c r="P20" t="n">
        <v>411.8</v>
      </c>
      <c r="Q20" t="n">
        <v>462.6</v>
      </c>
      <c r="R20" t="n">
        <v>466.3</v>
      </c>
      <c r="S20" t="n">
        <v>496.6</v>
      </c>
      <c r="T20" t="n">
        <v>472.8</v>
      </c>
      <c r="U20" t="n">
        <v>441.7</v>
      </c>
      <c r="V20" t="n">
        <v>512.4</v>
      </c>
      <c r="W20" t="n">
        <v>764.6</v>
      </c>
      <c r="X20" t="n">
        <v>544.5</v>
      </c>
      <c r="Y20" t="n">
        <v>640.6</v>
      </c>
      <c r="Z20" t="n">
        <v>547</v>
      </c>
      <c r="AA20" t="n">
        <v>525.1</v>
      </c>
      <c r="AB20" t="n">
        <v>578.8</v>
      </c>
      <c r="AC20" t="n">
        <v>599.2</v>
      </c>
      <c r="AD20" t="n">
        <v>566.1</v>
      </c>
      <c r="AE20" t="n">
        <v>446.7</v>
      </c>
      <c r="AF20" t="n">
        <v>570.9</v>
      </c>
    </row>
    <row r="21">
      <c r="A21" t="s">
        <v>36</v>
      </c>
      <c r="B21" t="s">
        <v>312</v>
      </c>
      <c r="C21" t="s">
        <v>198</v>
      </c>
      <c r="D21" t="s">
        <v>313</v>
      </c>
      <c r="E21" t="s">
        <v>200</v>
      </c>
      <c r="F21" t="n">
        <v>1508</v>
      </c>
      <c r="G21" t="n">
        <v>1527.4</v>
      </c>
      <c r="H21" t="n">
        <v>1833.1</v>
      </c>
      <c r="I21" t="n">
        <v>1632.3</v>
      </c>
      <c r="J21" t="n">
        <v>1587</v>
      </c>
      <c r="K21" t="n">
        <v>1459.1</v>
      </c>
      <c r="L21" t="n">
        <v>1416.8</v>
      </c>
      <c r="M21" t="n">
        <v>1333.4</v>
      </c>
      <c r="N21" t="n">
        <v>1364</v>
      </c>
      <c r="O21" t="n">
        <v>1217.7</v>
      </c>
      <c r="P21" t="n">
        <v>1392.6</v>
      </c>
      <c r="Q21" t="n">
        <v>1303.2</v>
      </c>
      <c r="R21" t="n">
        <v>1422.3</v>
      </c>
      <c r="S21" t="n">
        <v>1413.8</v>
      </c>
      <c r="T21" t="n">
        <v>1152.5</v>
      </c>
      <c r="U21" t="n">
        <v>928.9</v>
      </c>
      <c r="V21" t="n">
        <v>1203.7</v>
      </c>
      <c r="W21" t="n">
        <v>1543.7</v>
      </c>
      <c r="X21" t="n">
        <v>1328.7</v>
      </c>
      <c r="Y21" t="n">
        <v>1404</v>
      </c>
      <c r="Z21" t="n">
        <v>1280.1</v>
      </c>
      <c r="AA21" t="n">
        <v>1179.7</v>
      </c>
      <c r="AB21" t="n">
        <v>1322.8</v>
      </c>
      <c r="AC21" t="n">
        <v>1380.3</v>
      </c>
      <c r="AD21" t="n">
        <v>1475.6</v>
      </c>
      <c r="AE21" t="n">
        <v>1268.9</v>
      </c>
      <c r="AF21" t="n">
        <v>1452</v>
      </c>
    </row>
    <row r="22">
      <c r="A22" t="s">
        <v>36</v>
      </c>
      <c r="B22" t="s">
        <v>314</v>
      </c>
      <c r="C22" t="s">
        <v>198</v>
      </c>
      <c r="D22" t="s">
        <v>315</v>
      </c>
      <c r="E22" t="s">
        <v>200</v>
      </c>
      <c r="F22" t="n">
        <v>1028.1</v>
      </c>
      <c r="G22" t="n">
        <v>1070.3</v>
      </c>
      <c r="H22" t="n">
        <v>1385.2</v>
      </c>
      <c r="I22" t="n">
        <v>1296</v>
      </c>
      <c r="J22" t="n">
        <v>1199.6</v>
      </c>
      <c r="K22" t="n">
        <v>1257.4</v>
      </c>
      <c r="L22" t="n">
        <v>1195.9</v>
      </c>
      <c r="M22" t="n">
        <v>1181.2</v>
      </c>
      <c r="N22" t="n">
        <v>1152.2</v>
      </c>
      <c r="O22" t="n">
        <v>948.7</v>
      </c>
      <c r="P22" t="n">
        <v>980.8</v>
      </c>
      <c r="Q22" t="n">
        <v>840.6</v>
      </c>
      <c r="R22" t="n">
        <v>956</v>
      </c>
      <c r="S22" t="n">
        <v>917.2</v>
      </c>
      <c r="T22" t="n">
        <v>679.7</v>
      </c>
      <c r="U22" t="n">
        <v>487.2</v>
      </c>
      <c r="V22" t="n">
        <v>691.3</v>
      </c>
      <c r="W22" t="n">
        <v>779.1</v>
      </c>
      <c r="X22" t="n">
        <v>784.2</v>
      </c>
      <c r="Y22" t="n">
        <v>763.4</v>
      </c>
      <c r="Z22" t="n">
        <v>733.1</v>
      </c>
      <c r="AA22" t="n">
        <v>654.6</v>
      </c>
      <c r="AB22" t="n">
        <v>744</v>
      </c>
      <c r="AC22" t="n">
        <v>781.1</v>
      </c>
      <c r="AD22" t="n">
        <v>909.5</v>
      </c>
      <c r="AE22" t="n">
        <v>822.2</v>
      </c>
      <c r="AF22" t="n">
        <v>881.1</v>
      </c>
    </row>
    <row r="23">
      <c r="A23" t="s">
        <v>36</v>
      </c>
      <c r="B23" t="s">
        <v>316</v>
      </c>
      <c r="C23" t="s">
        <v>198</v>
      </c>
      <c r="D23" t="s">
        <v>317</v>
      </c>
      <c r="E23" t="s">
        <v>200</v>
      </c>
      <c r="F23" t="n">
        <v>944.4</v>
      </c>
      <c r="G23" t="n">
        <v>983.9</v>
      </c>
      <c r="H23" t="n">
        <v>1034.7</v>
      </c>
      <c r="I23" t="n">
        <v>1029.6</v>
      </c>
      <c r="J23" t="n">
        <v>1017.5</v>
      </c>
      <c r="K23" t="n">
        <v>843.8</v>
      </c>
      <c r="L23" t="n">
        <v>932.5</v>
      </c>
      <c r="M23" t="n">
        <v>876.5</v>
      </c>
      <c r="N23" t="n">
        <v>1038.9</v>
      </c>
      <c r="O23" t="n">
        <v>1052.5</v>
      </c>
      <c r="P23" t="n">
        <v>1511.7</v>
      </c>
      <c r="Q23" t="n">
        <v>1185.5</v>
      </c>
      <c r="R23" t="n">
        <v>929.9</v>
      </c>
      <c r="S23" t="n">
        <v>341</v>
      </c>
      <c r="T23" t="n">
        <v>275.4</v>
      </c>
      <c r="U23" t="n">
        <v>353.7</v>
      </c>
      <c r="V23" t="n">
        <v>297</v>
      </c>
      <c r="W23" t="n">
        <v>444.2</v>
      </c>
      <c r="X23" t="n">
        <v>316.3</v>
      </c>
      <c r="Y23" t="n">
        <v>302.7</v>
      </c>
      <c r="Z23" t="n">
        <v>231.6</v>
      </c>
      <c r="AA23" t="n">
        <v>229.3</v>
      </c>
      <c r="AB23" t="n">
        <v>210.1</v>
      </c>
      <c r="AC23" t="n">
        <v>267</v>
      </c>
      <c r="AD23" t="n">
        <v>328.1</v>
      </c>
      <c r="AE23" t="n">
        <v>366.7</v>
      </c>
      <c r="AF23" t="n">
        <v>443.3</v>
      </c>
    </row>
    <row r="24">
      <c r="A24" t="s">
        <v>36</v>
      </c>
      <c r="B24" t="s">
        <v>318</v>
      </c>
      <c r="C24" t="s">
        <v>198</v>
      </c>
      <c r="D24" t="s">
        <v>319</v>
      </c>
      <c r="E24" t="s">
        <v>200</v>
      </c>
      <c r="F24" t="n">
        <v>1226.5</v>
      </c>
      <c r="G24" t="n">
        <v>1208.1</v>
      </c>
      <c r="H24" t="n">
        <v>1108.8</v>
      </c>
      <c r="I24" t="n">
        <v>1091.2</v>
      </c>
      <c r="J24" t="n">
        <v>1022.2</v>
      </c>
      <c r="K24" t="n">
        <v>1034.6</v>
      </c>
      <c r="L24" t="n">
        <v>966.5</v>
      </c>
      <c r="M24" t="n">
        <v>909.2</v>
      </c>
      <c r="N24" t="n">
        <v>862.7</v>
      </c>
      <c r="O24" t="n">
        <v>1015.3</v>
      </c>
      <c r="P24" t="n">
        <v>986.4</v>
      </c>
      <c r="Q24" t="n">
        <v>977.4</v>
      </c>
      <c r="R24" t="n">
        <v>914.7</v>
      </c>
      <c r="S24" t="n">
        <v>806.4</v>
      </c>
      <c r="T24" t="n">
        <v>557.5</v>
      </c>
      <c r="U24" t="n">
        <v>604.3</v>
      </c>
      <c r="V24" t="n">
        <v>966.2</v>
      </c>
      <c r="W24" t="n">
        <v>987.2</v>
      </c>
      <c r="X24" t="n">
        <v>974.1</v>
      </c>
      <c r="Y24" t="n">
        <v>1390.5</v>
      </c>
      <c r="Z24" t="n">
        <v>1337.2</v>
      </c>
      <c r="AA24" t="n">
        <v>1702.1</v>
      </c>
      <c r="AB24" t="n">
        <v>1109</v>
      </c>
      <c r="AC24" t="n">
        <v>1490.8</v>
      </c>
      <c r="AD24" t="n">
        <v>1527.6</v>
      </c>
      <c r="AE24" t="n">
        <v>1463.4</v>
      </c>
      <c r="AF24" t="n">
        <v>1314.8</v>
      </c>
    </row>
    <row r="25">
      <c r="A25" t="s">
        <v>36</v>
      </c>
      <c r="B25" t="s">
        <v>320</v>
      </c>
      <c r="C25" t="s">
        <v>198</v>
      </c>
      <c r="D25" t="s">
        <v>321</v>
      </c>
      <c r="E25" t="s">
        <v>200</v>
      </c>
      <c r="F25" t="n">
        <v>120.2</v>
      </c>
      <c r="G25" t="n">
        <v>129.1</v>
      </c>
      <c r="H25" t="n">
        <v>140.1</v>
      </c>
      <c r="I25" t="n">
        <v>166.7</v>
      </c>
      <c r="J25" t="n">
        <v>129.7</v>
      </c>
      <c r="K25" t="n">
        <v>160.3</v>
      </c>
      <c r="L25" t="n">
        <v>159.7</v>
      </c>
      <c r="M25" t="n">
        <v>132.4</v>
      </c>
      <c r="N25" t="n">
        <v>123.9</v>
      </c>
      <c r="O25" t="n">
        <v>136.9</v>
      </c>
      <c r="P25" t="n">
        <v>135.7</v>
      </c>
      <c r="Q25" t="n">
        <v>141.9</v>
      </c>
      <c r="R25" t="n">
        <v>141.2</v>
      </c>
      <c r="S25" t="n">
        <v>112</v>
      </c>
      <c r="T25" t="n">
        <v>73.2</v>
      </c>
      <c r="U25" t="n">
        <v>78.3</v>
      </c>
      <c r="V25" t="n">
        <v>111.3</v>
      </c>
      <c r="W25" t="n">
        <v>126.2</v>
      </c>
      <c r="X25" t="n">
        <v>138.4</v>
      </c>
      <c r="Y25" t="n">
        <v>155.5</v>
      </c>
      <c r="Z25" t="n">
        <v>180.4</v>
      </c>
      <c r="AA25" t="n">
        <v>203.6</v>
      </c>
      <c r="AB25" t="n">
        <v>205.4</v>
      </c>
      <c r="AC25" t="n">
        <v>198.6</v>
      </c>
      <c r="AD25" t="n">
        <v>189.6</v>
      </c>
      <c r="AE25" t="n">
        <v>216.4</v>
      </c>
      <c r="AF25" t="n">
        <v>280.1</v>
      </c>
    </row>
    <row r="26">
      <c r="A26" t="s">
        <v>36</v>
      </c>
      <c r="B26" t="s">
        <v>322</v>
      </c>
      <c r="C26" t="s">
        <v>198</v>
      </c>
      <c r="D26" t="s">
        <v>323</v>
      </c>
      <c r="E26" t="s">
        <v>200</v>
      </c>
      <c r="F26" t="n">
        <v>481.7</v>
      </c>
      <c r="G26" t="n">
        <v>441.5</v>
      </c>
      <c r="H26" t="n">
        <v>405.3</v>
      </c>
      <c r="I26" t="n">
        <v>389.8</v>
      </c>
      <c r="J26" t="n">
        <v>395.4</v>
      </c>
      <c r="K26" t="n">
        <v>410.9</v>
      </c>
      <c r="L26" t="n">
        <v>363.8</v>
      </c>
      <c r="M26" t="n">
        <v>331.3</v>
      </c>
      <c r="N26" t="n">
        <v>309.5</v>
      </c>
      <c r="O26" t="n">
        <v>371.9</v>
      </c>
      <c r="P26" t="n">
        <v>314.5</v>
      </c>
      <c r="Q26" t="n">
        <v>344.8</v>
      </c>
      <c r="R26" t="n">
        <v>363</v>
      </c>
      <c r="S26" t="n">
        <v>382.7</v>
      </c>
      <c r="T26" t="n">
        <v>288.5</v>
      </c>
      <c r="U26" t="n">
        <v>239</v>
      </c>
      <c r="V26" t="n">
        <v>349.2</v>
      </c>
      <c r="W26" t="n">
        <v>382.3</v>
      </c>
      <c r="X26" t="n">
        <v>411.3</v>
      </c>
      <c r="Y26" t="n">
        <v>521.6</v>
      </c>
      <c r="Z26" t="n">
        <v>628.1</v>
      </c>
      <c r="AA26" t="n">
        <v>772.1</v>
      </c>
      <c r="AB26" t="n">
        <v>418</v>
      </c>
      <c r="AC26" t="n">
        <v>624.3</v>
      </c>
      <c r="AD26" t="n">
        <v>647.5</v>
      </c>
      <c r="AE26" t="n">
        <v>625</v>
      </c>
      <c r="AF26" t="n">
        <v>596.3</v>
      </c>
    </row>
    <row r="27">
      <c r="A27" t="s">
        <v>36</v>
      </c>
      <c r="B27" t="s">
        <v>324</v>
      </c>
      <c r="C27" t="s">
        <v>198</v>
      </c>
      <c r="D27" t="s">
        <v>325</v>
      </c>
      <c r="E27" t="s">
        <v>200</v>
      </c>
      <c r="F27" t="n">
        <v>330.9</v>
      </c>
      <c r="G27" t="n">
        <v>356.5</v>
      </c>
      <c r="H27" t="n">
        <v>382.6</v>
      </c>
      <c r="I27" t="n">
        <v>383.5</v>
      </c>
      <c r="J27" t="n">
        <v>405.3</v>
      </c>
      <c r="K27" t="n">
        <v>439.2</v>
      </c>
      <c r="L27" t="n">
        <v>434.4</v>
      </c>
      <c r="M27" t="n">
        <v>398.8</v>
      </c>
      <c r="N27" t="n">
        <v>370.7</v>
      </c>
      <c r="O27" t="n">
        <v>385.8</v>
      </c>
      <c r="P27" t="n">
        <v>427.9</v>
      </c>
      <c r="Q27" t="n">
        <v>403.7</v>
      </c>
      <c r="R27" t="n">
        <v>394.5</v>
      </c>
      <c r="S27" t="n">
        <v>404.7</v>
      </c>
      <c r="T27" t="n">
        <v>341.9</v>
      </c>
      <c r="U27" t="n">
        <v>352.9</v>
      </c>
      <c r="V27" t="n">
        <v>436.4</v>
      </c>
      <c r="W27" t="n">
        <v>412.1</v>
      </c>
      <c r="X27" t="n">
        <v>446.2</v>
      </c>
      <c r="Y27" t="n">
        <v>688.4</v>
      </c>
      <c r="Z27" t="n">
        <v>666.9</v>
      </c>
      <c r="AA27" t="n">
        <v>975.8</v>
      </c>
      <c r="AB27" t="n">
        <v>643.1</v>
      </c>
      <c r="AC27" t="n">
        <v>720.9</v>
      </c>
      <c r="AD27" t="n">
        <v>737.7</v>
      </c>
      <c r="AE27" t="n">
        <v>719.6</v>
      </c>
      <c r="AF27" t="n">
        <v>725.3</v>
      </c>
    </row>
    <row r="28">
      <c r="A28" t="s">
        <v>36</v>
      </c>
      <c r="B28" t="s">
        <v>326</v>
      </c>
      <c r="C28" t="s">
        <v>198</v>
      </c>
      <c r="D28" t="s">
        <v>327</v>
      </c>
      <c r="E28" t="s">
        <v>200</v>
      </c>
      <c r="F28" t="n">
        <v>1377.4</v>
      </c>
      <c r="G28" t="n">
        <v>1416.1</v>
      </c>
      <c r="H28" t="n">
        <v>1395.8</v>
      </c>
      <c r="I28" t="n">
        <v>1595.8</v>
      </c>
      <c r="J28" t="n">
        <v>1904.8</v>
      </c>
      <c r="K28" t="n">
        <v>1959.8</v>
      </c>
      <c r="L28" t="n">
        <v>2178.8</v>
      </c>
      <c r="M28" t="n">
        <v>2283.1</v>
      </c>
      <c r="N28" t="n">
        <v>2843.8</v>
      </c>
      <c r="O28" t="n">
        <v>4202.5</v>
      </c>
      <c r="P28" t="n">
        <v>3009.4</v>
      </c>
      <c r="Q28" t="n">
        <v>2968.7</v>
      </c>
      <c r="R28" t="n">
        <v>2790</v>
      </c>
      <c r="S28" t="n">
        <v>3398.2</v>
      </c>
      <c r="T28" t="n">
        <v>3394.7</v>
      </c>
      <c r="U28" t="n">
        <v>3394.1</v>
      </c>
      <c r="V28" t="n">
        <v>3621.5</v>
      </c>
      <c r="W28" t="n">
        <v>3203.7</v>
      </c>
      <c r="X28" t="n">
        <v>3443.5</v>
      </c>
      <c r="Y28" t="n">
        <v>3503.4</v>
      </c>
      <c r="Z28" t="n">
        <v>3587.1</v>
      </c>
      <c r="AA28" t="n">
        <v>3864.9</v>
      </c>
      <c r="AB28" t="n">
        <v>3861.5</v>
      </c>
      <c r="AC28" t="n">
        <v>3870.6</v>
      </c>
      <c r="AD28" t="n">
        <v>4353.5</v>
      </c>
      <c r="AE28" t="n">
        <v>4096</v>
      </c>
      <c r="AF28" t="n">
        <v>3740.6</v>
      </c>
    </row>
    <row r="29">
      <c r="A29" t="s">
        <v>36</v>
      </c>
      <c r="B29" t="s">
        <v>328</v>
      </c>
      <c r="C29" t="s">
        <v>198</v>
      </c>
      <c r="D29" t="s">
        <v>329</v>
      </c>
      <c r="E29" t="s">
        <v>200</v>
      </c>
      <c r="F29" t="n">
        <v>807</v>
      </c>
      <c r="G29" t="n">
        <v>823</v>
      </c>
      <c r="H29" t="n">
        <v>756.6</v>
      </c>
      <c r="I29" t="n">
        <v>950.5</v>
      </c>
      <c r="J29" t="n">
        <v>1163.6</v>
      </c>
      <c r="K29" t="n">
        <v>1112</v>
      </c>
      <c r="L29" t="n">
        <v>1096.9</v>
      </c>
      <c r="M29" t="n">
        <v>1075.7</v>
      </c>
      <c r="N29" t="n">
        <v>1233.2</v>
      </c>
      <c r="O29" t="n">
        <v>2784.2</v>
      </c>
      <c r="P29" t="n">
        <v>466.4</v>
      </c>
      <c r="Q29" t="n">
        <v>430.8</v>
      </c>
      <c r="R29" t="n">
        <v>412.8</v>
      </c>
      <c r="S29" t="n">
        <v>517.1</v>
      </c>
      <c r="T29" t="n">
        <v>366.4</v>
      </c>
      <c r="U29" t="n">
        <v>479</v>
      </c>
      <c r="V29" t="n">
        <v>542.2</v>
      </c>
      <c r="W29" t="n">
        <v>524.4</v>
      </c>
      <c r="X29" t="n">
        <v>602.3</v>
      </c>
      <c r="Y29" t="n">
        <v>506.7</v>
      </c>
      <c r="Z29" t="n">
        <v>586</v>
      </c>
      <c r="AA29" t="n">
        <v>807.3</v>
      </c>
      <c r="AB29" t="n">
        <v>614.2</v>
      </c>
      <c r="AC29" t="n">
        <v>604.3</v>
      </c>
      <c r="AD29" t="n">
        <v>730.2</v>
      </c>
      <c r="AE29" t="n">
        <v>547.6</v>
      </c>
      <c r="AF29" t="n">
        <v>625.6</v>
      </c>
    </row>
    <row r="30">
      <c r="A30" t="s">
        <v>36</v>
      </c>
      <c r="B30" t="s">
        <v>330</v>
      </c>
      <c r="C30" t="s">
        <v>198</v>
      </c>
      <c r="D30" t="s">
        <v>331</v>
      </c>
      <c r="E30" t="s">
        <v>200</v>
      </c>
      <c r="F30" t="n">
        <v>0.2</v>
      </c>
      <c r="G30" t="n">
        <v>0.2</v>
      </c>
      <c r="H30" t="n">
        <v>0.2</v>
      </c>
      <c r="I30" t="n">
        <v>0</v>
      </c>
      <c r="J30" t="n">
        <v>0</v>
      </c>
      <c r="K30" t="n">
        <v>0.9</v>
      </c>
      <c r="L30" t="n">
        <v>0.1</v>
      </c>
      <c r="M30" t="n">
        <v>0.3</v>
      </c>
      <c r="N30" t="n">
        <v>0.2</v>
      </c>
      <c r="O30" t="n">
        <v>0.2</v>
      </c>
      <c r="P30" t="n">
        <v>0.1</v>
      </c>
      <c r="Q30" t="n">
        <v>0.1</v>
      </c>
      <c r="R30" t="n">
        <v>0.1</v>
      </c>
      <c r="S30" t="n">
        <v>0.4</v>
      </c>
      <c r="T30" t="n">
        <v>1.9</v>
      </c>
      <c r="U30" t="n">
        <v>3.9</v>
      </c>
      <c r="V30" t="n">
        <v>3.3</v>
      </c>
      <c r="W30" t="n">
        <v>0.2</v>
      </c>
      <c r="X30" t="n">
        <v>0.8</v>
      </c>
      <c r="Y30" t="n">
        <v>0.1</v>
      </c>
      <c r="Z30" t="n">
        <v>11.9</v>
      </c>
      <c r="AA30" t="n">
        <v>9.3</v>
      </c>
      <c r="AB30" t="n">
        <v>15.9</v>
      </c>
      <c r="AC30" t="n">
        <v>11.9</v>
      </c>
      <c r="AD30" t="n">
        <v>20.8</v>
      </c>
      <c r="AE30" t="n">
        <v>0.4</v>
      </c>
      <c r="AF30" t="n">
        <v>1</v>
      </c>
    </row>
    <row r="31">
      <c r="A31" t="s">
        <v>36</v>
      </c>
      <c r="B31" t="s">
        <v>332</v>
      </c>
      <c r="C31" t="s">
        <v>198</v>
      </c>
      <c r="D31" t="s">
        <v>333</v>
      </c>
      <c r="E31" t="s">
        <v>200</v>
      </c>
      <c r="F31" t="n">
        <v>2.6</v>
      </c>
      <c r="G31" t="n">
        <v>2.6</v>
      </c>
      <c r="H31" t="n">
        <v>2.8</v>
      </c>
      <c r="I31" t="n">
        <v>0.8</v>
      </c>
      <c r="J31" t="n">
        <v>4</v>
      </c>
      <c r="K31" t="n">
        <v>3.7</v>
      </c>
      <c r="L31" t="n">
        <v>1.2</v>
      </c>
      <c r="M31" t="n">
        <v>0.9</v>
      </c>
      <c r="N31" t="n">
        <v>0.2</v>
      </c>
      <c r="O31" t="n">
        <v>0.9</v>
      </c>
      <c r="P31" t="n">
        <v>1.1</v>
      </c>
      <c r="Q31" t="n">
        <v>1.1</v>
      </c>
      <c r="R31" t="n">
        <v>4.8</v>
      </c>
      <c r="S31" t="n">
        <v>2.2</v>
      </c>
      <c r="T31" t="n">
        <v>0.6</v>
      </c>
      <c r="U31" t="n">
        <v>1.4</v>
      </c>
      <c r="V31" t="n">
        <v>3</v>
      </c>
      <c r="W31" t="n">
        <v>4.1</v>
      </c>
      <c r="X31" t="n">
        <v>0.8</v>
      </c>
      <c r="Y31" t="n">
        <v>0.9</v>
      </c>
      <c r="Z31" t="n">
        <v>0.2</v>
      </c>
      <c r="AA31" t="n">
        <v>2.6</v>
      </c>
      <c r="AB31" t="n">
        <v>0.9</v>
      </c>
      <c r="AC31" t="n">
        <v>3.6</v>
      </c>
      <c r="AD31" t="n">
        <v>2.9</v>
      </c>
      <c r="AE31" t="n">
        <v>1</v>
      </c>
      <c r="AF31" t="n">
        <v>0.6</v>
      </c>
    </row>
    <row r="32">
      <c r="A32" t="s">
        <v>36</v>
      </c>
      <c r="B32" t="s">
        <v>334</v>
      </c>
      <c r="C32" t="s">
        <v>198</v>
      </c>
      <c r="D32" t="s">
        <v>335</v>
      </c>
      <c r="E32" t="s">
        <v>200</v>
      </c>
      <c r="F32" t="n">
        <v>466.4</v>
      </c>
      <c r="G32" t="n">
        <v>426.6</v>
      </c>
      <c r="H32" t="n">
        <v>340.7</v>
      </c>
      <c r="I32" t="n">
        <v>371.3</v>
      </c>
      <c r="J32" t="n">
        <v>429.6</v>
      </c>
      <c r="K32" t="n">
        <v>472</v>
      </c>
      <c r="L32" t="n">
        <v>592</v>
      </c>
      <c r="M32" t="n">
        <v>732.2</v>
      </c>
      <c r="N32" t="n">
        <v>1025.9</v>
      </c>
      <c r="O32" t="n">
        <v>1224.1</v>
      </c>
      <c r="P32" t="n">
        <v>2108</v>
      </c>
      <c r="Q32" t="n">
        <v>2216.9</v>
      </c>
      <c r="R32" t="n">
        <v>1917.5</v>
      </c>
      <c r="S32" t="n">
        <v>2490</v>
      </c>
      <c r="T32" t="n">
        <v>2786</v>
      </c>
      <c r="U32" t="n">
        <v>2732.4</v>
      </c>
      <c r="V32" t="n">
        <v>2655.5</v>
      </c>
      <c r="W32" t="n">
        <v>2309.3</v>
      </c>
      <c r="X32" t="n">
        <v>2432.8</v>
      </c>
      <c r="Y32" t="n">
        <v>2601.6</v>
      </c>
      <c r="Z32" t="n">
        <v>2626.9</v>
      </c>
      <c r="AA32" t="n">
        <v>2652.2</v>
      </c>
      <c r="AB32" t="n">
        <v>2808.6</v>
      </c>
      <c r="AC32" t="n">
        <v>3007.3</v>
      </c>
      <c r="AD32" t="n">
        <v>3289.9</v>
      </c>
      <c r="AE32" t="n">
        <v>3397.4</v>
      </c>
      <c r="AF32" t="n">
        <v>3301.3</v>
      </c>
    </row>
    <row r="33">
      <c r="A33" t="s">
        <v>36</v>
      </c>
      <c r="B33" t="s">
        <v>336</v>
      </c>
      <c r="C33" t="s">
        <v>198</v>
      </c>
      <c r="D33" t="s">
        <v>337</v>
      </c>
      <c r="E33" t="s">
        <v>200</v>
      </c>
      <c r="F33" t="n">
        <v>3.9</v>
      </c>
      <c r="G33" t="n">
        <v>11.1</v>
      </c>
      <c r="H33" t="n">
        <v>8.2</v>
      </c>
      <c r="I33" t="n">
        <v>8.4</v>
      </c>
      <c r="J33" t="n">
        <v>12.2</v>
      </c>
      <c r="K33" t="n">
        <v>14</v>
      </c>
      <c r="L33" t="n">
        <v>24.5</v>
      </c>
      <c r="M33" t="n">
        <v>29.7</v>
      </c>
      <c r="N33" t="n">
        <v>8.6</v>
      </c>
      <c r="O33" t="n">
        <v>10.3</v>
      </c>
      <c r="P33" t="n">
        <v>32.6</v>
      </c>
      <c r="Q33" t="n">
        <v>30.6</v>
      </c>
      <c r="R33" t="n">
        <v>19.8</v>
      </c>
      <c r="S33" t="n">
        <v>13.2</v>
      </c>
      <c r="T33" t="n">
        <v>8.7</v>
      </c>
      <c r="U33" t="n">
        <v>7.6</v>
      </c>
      <c r="V33" t="n">
        <v>10.1</v>
      </c>
      <c r="W33" t="n">
        <v>5.8</v>
      </c>
      <c r="X33" t="n">
        <v>22.2</v>
      </c>
      <c r="Y33" t="n">
        <v>26.3</v>
      </c>
      <c r="Z33" t="n">
        <v>41.5</v>
      </c>
      <c r="AA33" t="n">
        <v>51.6</v>
      </c>
      <c r="AB33" t="n">
        <v>35.7</v>
      </c>
      <c r="AC33" t="n">
        <v>23.2</v>
      </c>
      <c r="AD33" t="n">
        <v>86.2</v>
      </c>
      <c r="AE33" t="n">
        <v>65.8</v>
      </c>
      <c r="AF33" t="n">
        <v>53.7</v>
      </c>
    </row>
    <row r="34">
      <c r="A34" t="s">
        <v>36</v>
      </c>
      <c r="B34" t="s">
        <v>338</v>
      </c>
      <c r="C34" t="s">
        <v>198</v>
      </c>
      <c r="D34" t="s">
        <v>339</v>
      </c>
      <c r="E34" t="s">
        <v>200</v>
      </c>
      <c r="F34" t="n">
        <v>594.1</v>
      </c>
      <c r="G34" t="n">
        <v>537.8</v>
      </c>
      <c r="H34" t="n">
        <v>425</v>
      </c>
      <c r="I34" t="n">
        <v>380.2</v>
      </c>
      <c r="J34" t="n">
        <v>417.9</v>
      </c>
      <c r="K34" t="n">
        <v>503.5</v>
      </c>
      <c r="L34" t="n">
        <v>465.6</v>
      </c>
      <c r="M34" t="n">
        <v>509.1</v>
      </c>
      <c r="N34" t="n">
        <v>560.6</v>
      </c>
      <c r="O34" t="n">
        <v>592.4</v>
      </c>
      <c r="P34" t="n">
        <v>615.9</v>
      </c>
      <c r="Q34" t="n">
        <v>634.9</v>
      </c>
      <c r="R34" t="n">
        <v>613.7</v>
      </c>
      <c r="S34" t="n">
        <v>462.9</v>
      </c>
      <c r="T34" t="n">
        <v>494.6</v>
      </c>
      <c r="U34" t="n">
        <v>455.6</v>
      </c>
      <c r="V34" t="n">
        <v>479.7</v>
      </c>
      <c r="W34" t="n">
        <v>571.4</v>
      </c>
      <c r="X34" t="n">
        <v>591.7</v>
      </c>
      <c r="Y34" t="n">
        <v>477.7</v>
      </c>
      <c r="Z34" t="n">
        <v>432.1</v>
      </c>
      <c r="AA34" t="n">
        <v>477.5</v>
      </c>
      <c r="AB34" t="n">
        <v>525.6</v>
      </c>
      <c r="AC34" t="n">
        <v>602.6</v>
      </c>
      <c r="AD34" t="n">
        <v>740.8</v>
      </c>
      <c r="AE34" t="n">
        <v>540.9</v>
      </c>
      <c r="AF34" t="n">
        <v>620.4</v>
      </c>
    </row>
    <row r="35">
      <c r="A35" t="s">
        <v>36</v>
      </c>
      <c r="B35" t="s">
        <v>340</v>
      </c>
      <c r="C35" t="s">
        <v>198</v>
      </c>
      <c r="D35" t="s">
        <v>341</v>
      </c>
      <c r="E35" t="s">
        <v>200</v>
      </c>
      <c r="F35" t="n">
        <v>108.9</v>
      </c>
      <c r="G35" t="n">
        <v>92.4</v>
      </c>
      <c r="H35" t="n">
        <v>62.7</v>
      </c>
      <c r="I35" t="n">
        <v>189.7</v>
      </c>
      <c r="J35" t="n">
        <v>137</v>
      </c>
      <c r="K35" t="n">
        <v>413.8</v>
      </c>
      <c r="L35" t="n">
        <v>266.1</v>
      </c>
      <c r="M35" t="n">
        <v>213</v>
      </c>
      <c r="N35" t="n">
        <v>68.1</v>
      </c>
      <c r="O35" t="n">
        <v>79.3</v>
      </c>
      <c r="P35" t="n">
        <v>78.8</v>
      </c>
      <c r="Q35" t="n">
        <v>61</v>
      </c>
      <c r="R35" t="n">
        <v>152.9</v>
      </c>
      <c r="S35" t="n">
        <v>118.6</v>
      </c>
      <c r="T35" t="n">
        <v>116</v>
      </c>
      <c r="U35" t="n">
        <v>47.9</v>
      </c>
      <c r="V35" t="n">
        <v>72</v>
      </c>
      <c r="W35" t="n">
        <v>202.8</v>
      </c>
      <c r="X35" t="n">
        <v>316.5</v>
      </c>
      <c r="Y35" t="n">
        <v>243.5</v>
      </c>
      <c r="Z35" t="n">
        <v>360.2</v>
      </c>
      <c r="AA35" t="n">
        <v>340.4</v>
      </c>
      <c r="AB35" t="n">
        <v>373.6</v>
      </c>
      <c r="AC35" t="n">
        <v>361.8</v>
      </c>
      <c r="AD35" t="n">
        <v>143.6</v>
      </c>
      <c r="AE35" t="n">
        <v>371.3</v>
      </c>
      <c r="AF35" t="n">
        <v>169</v>
      </c>
    </row>
    <row r="36">
      <c r="A36" t="s">
        <v>36</v>
      </c>
      <c r="B36" t="s">
        <v>342</v>
      </c>
      <c r="C36" t="s">
        <v>198</v>
      </c>
      <c r="D36" t="s">
        <v>343</v>
      </c>
      <c r="E36" t="s">
        <v>200</v>
      </c>
      <c r="F36" t="n">
        <v>18.7</v>
      </c>
      <c r="G36" t="n">
        <v>17.3</v>
      </c>
      <c r="H36" t="n">
        <v>22.8</v>
      </c>
      <c r="I36" t="n">
        <v>19.2</v>
      </c>
      <c r="J36" t="n">
        <v>18.8</v>
      </c>
      <c r="K36" t="n">
        <v>17.7</v>
      </c>
      <c r="L36" t="n">
        <v>18.4</v>
      </c>
      <c r="M36" t="n">
        <v>13.3</v>
      </c>
      <c r="N36" t="n">
        <v>10.1</v>
      </c>
      <c r="O36" t="n">
        <v>14.8</v>
      </c>
      <c r="P36" t="n">
        <v>16.6</v>
      </c>
      <c r="Q36" t="n">
        <v>9.2</v>
      </c>
      <c r="R36" t="n">
        <v>7.4</v>
      </c>
      <c r="S36" t="n">
        <v>8.4</v>
      </c>
      <c r="T36" t="n">
        <v>5.8</v>
      </c>
      <c r="U36" t="n">
        <v>9.5</v>
      </c>
      <c r="V36" t="n">
        <v>17.9</v>
      </c>
      <c r="W36" t="n">
        <v>16.1</v>
      </c>
      <c r="X36" t="n">
        <v>21</v>
      </c>
      <c r="Y36" t="n">
        <v>2.2</v>
      </c>
      <c r="Z36" t="n">
        <v>25.2</v>
      </c>
      <c r="AA36" t="n">
        <v>46.2</v>
      </c>
      <c r="AB36" t="n">
        <v>18.5</v>
      </c>
      <c r="AC36" t="n">
        <v>28.7</v>
      </c>
      <c r="AD36" t="n">
        <v>37.2</v>
      </c>
      <c r="AE36" t="n">
        <v>52</v>
      </c>
      <c r="AF36" t="n">
        <v>51</v>
      </c>
    </row>
    <row r="37">
      <c r="A37" t="s">
        <v>36</v>
      </c>
      <c r="B37" t="s">
        <v>344</v>
      </c>
      <c r="C37" t="s">
        <v>198</v>
      </c>
      <c r="D37" t="s">
        <v>345</v>
      </c>
      <c r="E37" t="s">
        <v>200</v>
      </c>
      <c r="F37" t="n">
        <v>66.9</v>
      </c>
      <c r="G37" t="n">
        <v>49.1</v>
      </c>
      <c r="H37" t="n">
        <v>16.5</v>
      </c>
      <c r="I37" t="n">
        <v>127.7</v>
      </c>
      <c r="J37" t="n">
        <v>76.7</v>
      </c>
      <c r="K37" t="n">
        <v>293.6</v>
      </c>
      <c r="L37" t="n">
        <v>170.8</v>
      </c>
      <c r="M37" t="n">
        <v>138.3</v>
      </c>
      <c r="N37" t="n">
        <v>22.4</v>
      </c>
      <c r="O37" t="n">
        <v>54.9</v>
      </c>
      <c r="P37" t="n">
        <v>23.4</v>
      </c>
      <c r="Q37" t="n">
        <v>29.9</v>
      </c>
      <c r="R37" t="n">
        <v>97.9</v>
      </c>
      <c r="S37" t="n">
        <v>81.3</v>
      </c>
      <c r="T37" t="n">
        <v>83.4</v>
      </c>
      <c r="U37" t="n">
        <v>26.9</v>
      </c>
      <c r="V37" t="n">
        <v>31</v>
      </c>
      <c r="W37" t="n">
        <v>125.8</v>
      </c>
      <c r="X37" t="n">
        <v>202.9</v>
      </c>
      <c r="Y37" t="n">
        <v>158.4</v>
      </c>
      <c r="Z37" t="n">
        <v>253.1</v>
      </c>
      <c r="AA37" t="n">
        <v>231.3</v>
      </c>
      <c r="AB37" t="n">
        <v>258.4</v>
      </c>
      <c r="AC37" t="n">
        <v>252.1</v>
      </c>
      <c r="AD37" t="n">
        <v>61.8</v>
      </c>
      <c r="AE37" t="n">
        <v>288.4</v>
      </c>
      <c r="AF37" t="n">
        <v>292.7</v>
      </c>
    </row>
    <row r="38">
      <c r="A38" t="s">
        <v>36</v>
      </c>
      <c r="B38" t="s">
        <v>346</v>
      </c>
      <c r="C38" t="s">
        <v>198</v>
      </c>
      <c r="D38" t="s">
        <v>347</v>
      </c>
      <c r="E38" t="s">
        <v>200</v>
      </c>
      <c r="F38" t="n">
        <v>10.8</v>
      </c>
      <c r="G38" t="n">
        <v>12.2</v>
      </c>
      <c r="H38" t="n">
        <v>12.7</v>
      </c>
      <c r="I38" t="n">
        <v>9.8</v>
      </c>
      <c r="J38" t="n">
        <v>18.3</v>
      </c>
      <c r="K38" t="n">
        <v>13.1</v>
      </c>
      <c r="L38" t="n">
        <v>16</v>
      </c>
      <c r="M38" t="n">
        <v>18</v>
      </c>
      <c r="N38" t="n">
        <v>25.3</v>
      </c>
      <c r="O38" t="n">
        <v>6.8</v>
      </c>
      <c r="P38" t="n">
        <v>28.3</v>
      </c>
      <c r="Q38" t="n">
        <v>13.4</v>
      </c>
      <c r="R38" t="n">
        <v>10.1</v>
      </c>
      <c r="S38" t="n">
        <v>9.7</v>
      </c>
      <c r="T38" t="n">
        <v>9.7</v>
      </c>
      <c r="U38" t="n">
        <v>10.9</v>
      </c>
      <c r="V38" t="n">
        <v>15.7</v>
      </c>
      <c r="W38" t="n">
        <v>20.3</v>
      </c>
      <c r="X38" t="n">
        <v>21.6</v>
      </c>
      <c r="Y38" t="n">
        <v>28.6</v>
      </c>
      <c r="Z38" t="n">
        <v>10.2</v>
      </c>
      <c r="AA38" t="n">
        <v>11.8</v>
      </c>
      <c r="AB38" t="n">
        <v>28.6</v>
      </c>
      <c r="AC38" t="n">
        <v>48.7</v>
      </c>
      <c r="AD38" t="n">
        <v>42.7</v>
      </c>
      <c r="AE38" t="n">
        <v>66.7</v>
      </c>
      <c r="AF38" t="n">
        <v>85.9</v>
      </c>
    </row>
    <row r="39">
      <c r="A39" t="s">
        <v>36</v>
      </c>
      <c r="B39" t="s">
        <v>348</v>
      </c>
      <c r="C39" t="s">
        <v>198</v>
      </c>
      <c r="D39" t="s">
        <v>349</v>
      </c>
      <c r="E39" t="s">
        <v>200</v>
      </c>
      <c r="F39" t="n">
        <v>501.9</v>
      </c>
      <c r="G39" t="n">
        <v>537.7</v>
      </c>
      <c r="H39" t="n">
        <v>473.5</v>
      </c>
      <c r="I39" t="n">
        <v>482.3</v>
      </c>
      <c r="J39" t="n">
        <v>490.7</v>
      </c>
      <c r="K39" t="n">
        <v>427.7</v>
      </c>
      <c r="L39" t="n">
        <v>393.7</v>
      </c>
      <c r="M39" t="n">
        <v>369.5</v>
      </c>
      <c r="N39" t="n">
        <v>291.8</v>
      </c>
      <c r="O39" t="n">
        <v>387.5</v>
      </c>
      <c r="P39" t="n">
        <v>540.6</v>
      </c>
      <c r="Q39" t="n">
        <v>431.3</v>
      </c>
      <c r="R39" t="n">
        <v>354.3</v>
      </c>
      <c r="S39" t="n">
        <v>182.8</v>
      </c>
      <c r="T39" t="n">
        <v>142</v>
      </c>
      <c r="U39" t="n">
        <v>254.1</v>
      </c>
      <c r="V39" t="n">
        <v>318.4</v>
      </c>
      <c r="W39" t="n">
        <v>265</v>
      </c>
      <c r="X39" t="n">
        <v>173.4</v>
      </c>
      <c r="Y39" t="n">
        <v>368.4</v>
      </c>
      <c r="Z39" t="n">
        <v>365.2</v>
      </c>
      <c r="AA39" t="n">
        <v>223.7</v>
      </c>
      <c r="AB39" t="n">
        <v>261.5</v>
      </c>
      <c r="AC39" t="n">
        <v>488.8</v>
      </c>
      <c r="AD39" t="n">
        <v>519.4</v>
      </c>
      <c r="AE39" t="n">
        <v>523.9</v>
      </c>
      <c r="AF39" t="n">
        <v>468.1</v>
      </c>
    </row>
    <row r="40">
      <c r="A40" t="s">
        <v>36</v>
      </c>
      <c r="B40" t="s">
        <v>350</v>
      </c>
      <c r="C40" t="s">
        <v>198</v>
      </c>
      <c r="D40" t="s">
        <v>351</v>
      </c>
      <c r="E40" t="s">
        <v>200</v>
      </c>
      <c r="F40" t="n">
        <v>3549.1</v>
      </c>
      <c r="G40" t="n">
        <v>3937.8</v>
      </c>
      <c r="H40" t="n">
        <v>3727.9</v>
      </c>
      <c r="I40" t="n">
        <v>3996.1</v>
      </c>
      <c r="J40" t="n">
        <v>3958.6</v>
      </c>
      <c r="K40" t="n">
        <v>5003.5</v>
      </c>
      <c r="L40" t="n">
        <v>4968.5</v>
      </c>
      <c r="M40" t="n">
        <v>5006.1</v>
      </c>
      <c r="N40" t="n">
        <v>6113.3</v>
      </c>
      <c r="O40" t="n">
        <v>5248</v>
      </c>
      <c r="P40" t="n">
        <v>5725.2</v>
      </c>
      <c r="Q40" t="n">
        <v>5711.9</v>
      </c>
      <c r="R40" t="n">
        <v>5833.5</v>
      </c>
      <c r="S40" t="n">
        <v>5481.2</v>
      </c>
      <c r="T40" t="n">
        <v>4688.2</v>
      </c>
      <c r="U40" t="n">
        <v>5272.4</v>
      </c>
      <c r="V40" t="n">
        <v>5997.7</v>
      </c>
      <c r="W40" t="n">
        <v>5832.3</v>
      </c>
      <c r="X40" t="n">
        <v>6053.7</v>
      </c>
      <c r="Y40" t="n">
        <v>5357.3</v>
      </c>
      <c r="Z40" t="n">
        <v>5447.3</v>
      </c>
      <c r="AA40" t="n">
        <v>4809.4</v>
      </c>
      <c r="AB40" t="n">
        <v>4867</v>
      </c>
      <c r="AC40" t="n">
        <v>4424.2</v>
      </c>
      <c r="AD40" t="n">
        <v>5105.5</v>
      </c>
      <c r="AE40" t="n">
        <v>5444.7</v>
      </c>
      <c r="AF40" t="n">
        <v>6605.2</v>
      </c>
    </row>
    <row r="41">
      <c r="A41" t="s">
        <v>36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36</v>
      </c>
      <c r="B42" t="s">
        <v>354</v>
      </c>
      <c r="C42" t="s">
        <v>198</v>
      </c>
      <c r="D42" t="s">
        <v>355</v>
      </c>
      <c r="E42" t="s">
        <v>200</v>
      </c>
      <c r="F42" t="n">
        <v>129.4</v>
      </c>
      <c r="G42" t="n">
        <v>153.7</v>
      </c>
      <c r="H42" t="n">
        <v>164.9</v>
      </c>
      <c r="I42" t="n">
        <v>227.9</v>
      </c>
      <c r="J42" t="n">
        <v>269.1</v>
      </c>
      <c r="K42" t="n">
        <v>187.3</v>
      </c>
      <c r="L42" t="n">
        <v>139.3</v>
      </c>
      <c r="M42" t="n">
        <v>225</v>
      </c>
      <c r="N42" t="n">
        <v>328.8</v>
      </c>
      <c r="O42" t="n">
        <v>254</v>
      </c>
      <c r="P42" t="n">
        <v>474.4</v>
      </c>
      <c r="Q42" t="n">
        <v>610.2</v>
      </c>
      <c r="R42" t="n">
        <v>633.1</v>
      </c>
      <c r="S42" t="n">
        <v>627.4</v>
      </c>
      <c r="T42" t="n">
        <v>240.4</v>
      </c>
      <c r="U42" t="n">
        <v>310.1</v>
      </c>
      <c r="V42" t="n">
        <v>495.9</v>
      </c>
      <c r="W42" t="n">
        <v>544.2</v>
      </c>
      <c r="X42" t="n">
        <v>323.3</v>
      </c>
      <c r="Y42" t="n">
        <v>335.4</v>
      </c>
      <c r="Z42" t="n">
        <v>248.6</v>
      </c>
      <c r="AA42" t="n">
        <v>277.4</v>
      </c>
      <c r="AB42" t="n">
        <v>214.5</v>
      </c>
      <c r="AC42" t="n">
        <v>496.5</v>
      </c>
      <c r="AD42" t="n">
        <v>437.5</v>
      </c>
      <c r="AE42" t="n">
        <v>439.9</v>
      </c>
      <c r="AF42" t="n">
        <v>360.4</v>
      </c>
    </row>
    <row r="43">
      <c r="A43" t="s">
        <v>36</v>
      </c>
      <c r="B43" t="s">
        <v>356</v>
      </c>
      <c r="C43" t="s">
        <v>198</v>
      </c>
      <c r="D43" t="s">
        <v>357</v>
      </c>
      <c r="E43" t="s">
        <v>200</v>
      </c>
      <c r="F43" t="n">
        <v>267.2</v>
      </c>
      <c r="G43" t="n">
        <v>286.7</v>
      </c>
      <c r="H43" t="n">
        <v>306.1</v>
      </c>
      <c r="I43" t="n">
        <v>390.7</v>
      </c>
      <c r="J43" t="n">
        <v>462.2</v>
      </c>
      <c r="K43" t="n">
        <v>375.3</v>
      </c>
      <c r="L43" t="n">
        <v>275.8</v>
      </c>
      <c r="M43" t="n">
        <v>395.7</v>
      </c>
      <c r="N43" t="n">
        <v>595.3</v>
      </c>
      <c r="O43" t="n">
        <v>425.3</v>
      </c>
      <c r="P43" t="n">
        <v>592.8</v>
      </c>
      <c r="Q43" t="n">
        <v>757</v>
      </c>
      <c r="R43" t="n">
        <v>843.6</v>
      </c>
      <c r="S43" t="n">
        <v>751.4</v>
      </c>
      <c r="T43" t="n">
        <v>324.4</v>
      </c>
      <c r="U43" t="n">
        <v>397.1</v>
      </c>
      <c r="V43" t="n">
        <v>645.4</v>
      </c>
      <c r="W43" t="n">
        <v>682.4</v>
      </c>
      <c r="X43" t="n">
        <v>425.9</v>
      </c>
      <c r="Y43" t="n">
        <v>477.4</v>
      </c>
      <c r="Z43" t="n">
        <v>321.3</v>
      </c>
      <c r="AA43" t="n">
        <v>379.1</v>
      </c>
      <c r="AB43" t="n">
        <v>337.6</v>
      </c>
      <c r="AC43" t="n">
        <v>655.6</v>
      </c>
      <c r="AD43" t="n">
        <v>676.7</v>
      </c>
      <c r="AE43" t="n">
        <v>627.9</v>
      </c>
      <c r="AF43" t="n">
        <v>498.4</v>
      </c>
    </row>
    <row r="44">
      <c r="A44" t="s">
        <v>36</v>
      </c>
      <c r="B44" t="s">
        <v>358</v>
      </c>
      <c r="C44" t="s">
        <v>198</v>
      </c>
      <c r="D44" t="s">
        <v>359</v>
      </c>
      <c r="E44" t="s">
        <v>200</v>
      </c>
      <c r="F44" t="n">
        <v>8674.6</v>
      </c>
      <c r="G44" t="n">
        <v>8760.3</v>
      </c>
      <c r="H44" t="n">
        <v>9049.4</v>
      </c>
      <c r="I44" t="n">
        <v>9075.4</v>
      </c>
      <c r="J44" t="n">
        <v>9306.3</v>
      </c>
      <c r="K44" t="n">
        <v>9289</v>
      </c>
      <c r="L44" t="n">
        <v>9308.6</v>
      </c>
      <c r="M44" t="n">
        <v>9093.5</v>
      </c>
      <c r="N44" t="n">
        <v>9622.6</v>
      </c>
      <c r="O44" t="n">
        <v>11063.4</v>
      </c>
      <c r="P44" t="n">
        <v>10642.4</v>
      </c>
      <c r="Q44" t="n">
        <v>10365.8</v>
      </c>
      <c r="R44" t="n">
        <v>10417.1</v>
      </c>
      <c r="S44" t="n">
        <v>10098.2</v>
      </c>
      <c r="T44" t="n">
        <v>8636.6</v>
      </c>
      <c r="U44" t="n">
        <v>8460.5</v>
      </c>
      <c r="V44" t="n">
        <v>9982.3</v>
      </c>
      <c r="W44" t="n">
        <v>10794.7</v>
      </c>
      <c r="X44" t="n">
        <v>10085.9</v>
      </c>
      <c r="Y44" t="n">
        <v>10678.1</v>
      </c>
      <c r="Z44" t="n">
        <v>10199.7</v>
      </c>
      <c r="AA44" t="n">
        <v>10537.2</v>
      </c>
      <c r="AB44" t="n">
        <v>10580</v>
      </c>
      <c r="AC44" t="n">
        <v>12473.2</v>
      </c>
      <c r="AD44" t="n">
        <v>13753.4</v>
      </c>
      <c r="AE44" t="n">
        <v>12688.5</v>
      </c>
      <c r="AF44" t="n">
        <v>12881.8</v>
      </c>
    </row>
    <row r="45">
      <c r="A45" t="s">
        <v>36</v>
      </c>
      <c r="B45" t="s">
        <v>360</v>
      </c>
      <c r="C45" t="s">
        <v>198</v>
      </c>
      <c r="D45" t="s">
        <v>361</v>
      </c>
      <c r="E45" t="s">
        <v>200</v>
      </c>
      <c r="F45" t="n">
        <v>8114.6</v>
      </c>
      <c r="G45" t="n">
        <v>8166.4</v>
      </c>
      <c r="H45" t="n">
        <v>8261.9</v>
      </c>
      <c r="I45" t="n">
        <v>8377.9</v>
      </c>
      <c r="J45" t="n">
        <v>8571.9</v>
      </c>
      <c r="K45" t="n">
        <v>8651.1</v>
      </c>
      <c r="L45" t="n">
        <v>8668.1</v>
      </c>
      <c r="M45" t="n">
        <v>8406</v>
      </c>
      <c r="N45" t="n">
        <v>8985.5</v>
      </c>
      <c r="O45" t="n">
        <v>10408.6</v>
      </c>
      <c r="P45" t="n">
        <v>9959.2</v>
      </c>
      <c r="Q45" t="n">
        <v>9770.4</v>
      </c>
      <c r="R45" t="n">
        <v>9647.6</v>
      </c>
      <c r="S45" t="n">
        <v>9190.3</v>
      </c>
      <c r="T45" t="n">
        <v>7702.5</v>
      </c>
      <c r="U45" t="n">
        <v>7569.2</v>
      </c>
      <c r="V45" t="n">
        <v>9100.4</v>
      </c>
      <c r="W45" t="n">
        <v>9934.8</v>
      </c>
      <c r="X45" t="n">
        <v>9282.5</v>
      </c>
      <c r="Y45" t="n">
        <v>9989.9</v>
      </c>
      <c r="Z45" t="n">
        <v>9419.3</v>
      </c>
      <c r="AA45" t="n">
        <v>9802.9</v>
      </c>
      <c r="AB45" t="n">
        <v>9857.4</v>
      </c>
      <c r="AC45" t="n">
        <v>11661.2</v>
      </c>
      <c r="AD45" t="n">
        <v>12968.2</v>
      </c>
      <c r="AE45" t="n">
        <v>11876.7</v>
      </c>
      <c r="AF45" t="n">
        <v>11756.7</v>
      </c>
    </row>
    <row r="46">
      <c r="A46" t="s">
        <v>36</v>
      </c>
      <c r="B46" t="s">
        <v>362</v>
      </c>
      <c r="C46" t="s">
        <v>198</v>
      </c>
      <c r="D46" t="s">
        <v>363</v>
      </c>
      <c r="E46" t="s">
        <v>200</v>
      </c>
      <c r="F46" t="n">
        <v>137.8</v>
      </c>
      <c r="G46" t="n">
        <v>133</v>
      </c>
      <c r="H46" t="n">
        <v>141.2</v>
      </c>
      <c r="I46" t="n">
        <v>162.8</v>
      </c>
      <c r="J46" t="n">
        <v>193.1</v>
      </c>
      <c r="K46" t="n">
        <v>188</v>
      </c>
      <c r="L46" t="n">
        <v>136.5</v>
      </c>
      <c r="M46" t="n">
        <v>170.7</v>
      </c>
      <c r="N46" t="n">
        <v>266.5</v>
      </c>
      <c r="O46" t="n">
        <v>171.3</v>
      </c>
      <c r="P46" t="n">
        <v>118.4</v>
      </c>
      <c r="Q46" t="n">
        <v>146.8</v>
      </c>
      <c r="R46" t="n">
        <v>210.5</v>
      </c>
      <c r="S46" t="n">
        <v>124</v>
      </c>
      <c r="T46" t="n">
        <v>84</v>
      </c>
      <c r="U46" t="n">
        <v>87</v>
      </c>
      <c r="V46" t="n">
        <v>149.5</v>
      </c>
      <c r="W46" t="n">
        <v>138.2</v>
      </c>
      <c r="X46" t="n">
        <v>102.6</v>
      </c>
      <c r="Y46" t="n">
        <v>142</v>
      </c>
      <c r="Z46" t="n">
        <v>72.7</v>
      </c>
      <c r="AA46" t="n">
        <v>101.7</v>
      </c>
      <c r="AB46" t="n">
        <v>123.1</v>
      </c>
      <c r="AC46" t="n">
        <v>159.1</v>
      </c>
      <c r="AD46" t="n">
        <v>239.2</v>
      </c>
      <c r="AE46" t="n">
        <v>188</v>
      </c>
      <c r="AF46" t="n">
        <v>138</v>
      </c>
    </row>
    <row r="47">
      <c r="A47" t="s">
        <v>36</v>
      </c>
      <c r="B47" t="s">
        <v>364</v>
      </c>
      <c r="C47" t="s">
        <v>198</v>
      </c>
      <c r="D47" t="s">
        <v>365</v>
      </c>
      <c r="E47" t="s">
        <v>200</v>
      </c>
      <c r="F47" t="n">
        <v>1508.9</v>
      </c>
      <c r="G47" t="n">
        <v>1354.3</v>
      </c>
      <c r="H47" t="n">
        <v>1411</v>
      </c>
      <c r="I47" t="n">
        <v>1300.7</v>
      </c>
      <c r="J47" t="n">
        <v>1176.4</v>
      </c>
      <c r="K47" t="n">
        <v>1098.1</v>
      </c>
      <c r="L47" t="n">
        <v>1065.6</v>
      </c>
      <c r="M47" t="n">
        <v>1276</v>
      </c>
      <c r="N47" t="n">
        <v>1322.7</v>
      </c>
      <c r="O47" t="n">
        <v>1197.3</v>
      </c>
      <c r="P47" t="n">
        <v>1131.3</v>
      </c>
      <c r="Q47" t="n">
        <v>1303.9</v>
      </c>
      <c r="R47" t="n">
        <v>1265.4</v>
      </c>
      <c r="S47" t="n">
        <v>1292.2</v>
      </c>
      <c r="T47" t="n">
        <v>1274.7</v>
      </c>
      <c r="U47" t="n">
        <v>1096.5</v>
      </c>
      <c r="V47" t="n">
        <v>1001.9</v>
      </c>
      <c r="W47" t="n">
        <v>1134.7</v>
      </c>
      <c r="X47" t="n">
        <v>1158.9</v>
      </c>
      <c r="Y47" t="n">
        <v>1374.8</v>
      </c>
      <c r="Z47" t="n">
        <v>1434</v>
      </c>
      <c r="AA47" t="n">
        <v>1375.6</v>
      </c>
      <c r="AB47" t="n">
        <v>1503</v>
      </c>
      <c r="AC47" t="n">
        <v>1656.4</v>
      </c>
      <c r="AD47" t="n">
        <v>1629.5</v>
      </c>
      <c r="AE47" t="n">
        <v>1754.2</v>
      </c>
      <c r="AF47" t="n">
        <v>1900.3</v>
      </c>
    </row>
    <row r="48">
      <c r="A48" t="s">
        <v>36</v>
      </c>
      <c r="B48" t="s">
        <v>366</v>
      </c>
      <c r="C48" t="s">
        <v>198</v>
      </c>
      <c r="D48" t="s">
        <v>367</v>
      </c>
      <c r="E48" t="s">
        <v>200</v>
      </c>
      <c r="F48" t="n">
        <v>2629.1</v>
      </c>
      <c r="G48" t="n">
        <v>2484.7</v>
      </c>
      <c r="H48" t="n">
        <v>2483.7</v>
      </c>
      <c r="I48" t="n">
        <v>2334.5</v>
      </c>
      <c r="J48" t="n">
        <v>2235.3</v>
      </c>
      <c r="K48" t="n">
        <v>2045.7</v>
      </c>
      <c r="L48" t="n">
        <v>1945.4</v>
      </c>
      <c r="M48" t="n">
        <v>2227.9</v>
      </c>
      <c r="N48" t="n">
        <v>2297.1</v>
      </c>
      <c r="O48" t="n">
        <v>2188.8</v>
      </c>
      <c r="P48" t="n">
        <v>2084.7</v>
      </c>
      <c r="Q48" t="n">
        <v>2155.1</v>
      </c>
      <c r="R48" t="n">
        <v>2176</v>
      </c>
      <c r="S48" t="n">
        <v>2269</v>
      </c>
      <c r="T48" t="n">
        <v>2528.9</v>
      </c>
      <c r="U48" t="n">
        <v>2331.5</v>
      </c>
      <c r="V48" t="n">
        <v>2310.3</v>
      </c>
      <c r="W48" t="n">
        <v>2491.3</v>
      </c>
      <c r="X48" t="n">
        <v>2600.9</v>
      </c>
      <c r="Y48" t="n">
        <v>2928.6</v>
      </c>
      <c r="Z48" t="n">
        <v>2985.5</v>
      </c>
      <c r="AA48" t="n">
        <v>2955.7</v>
      </c>
      <c r="AB48" t="n">
        <v>3380.9</v>
      </c>
      <c r="AC48" t="n">
        <v>3556.9</v>
      </c>
      <c r="AD48" t="n">
        <v>3316.8</v>
      </c>
      <c r="AE48" t="n">
        <v>3595.9</v>
      </c>
      <c r="AF48" t="n">
        <v>3873.1</v>
      </c>
    </row>
    <row r="49">
      <c r="A49" t="s">
        <v>36</v>
      </c>
      <c r="B49" t="s">
        <v>368</v>
      </c>
      <c r="C49" t="s">
        <v>198</v>
      </c>
      <c r="D49" t="s">
        <v>369</v>
      </c>
      <c r="E49" t="s">
        <v>200</v>
      </c>
      <c r="F49" t="n">
        <v>525.5</v>
      </c>
      <c r="G49" t="n">
        <v>486.4</v>
      </c>
      <c r="H49" t="n">
        <v>458.9</v>
      </c>
      <c r="I49" t="n">
        <v>338.5</v>
      </c>
      <c r="J49" t="n">
        <v>297</v>
      </c>
      <c r="K49" t="n">
        <v>263.8</v>
      </c>
      <c r="L49" t="n">
        <v>212.9</v>
      </c>
      <c r="M49" t="n">
        <v>240.9</v>
      </c>
      <c r="N49" t="n">
        <v>247.3</v>
      </c>
      <c r="O49" t="n">
        <v>217.4</v>
      </c>
      <c r="P49" t="n">
        <v>178.8</v>
      </c>
      <c r="Q49" t="n">
        <v>150.7</v>
      </c>
      <c r="R49" t="n">
        <v>147.1</v>
      </c>
      <c r="S49" t="n">
        <v>209.9</v>
      </c>
      <c r="T49" t="n">
        <v>280.1</v>
      </c>
      <c r="U49" t="n">
        <v>289.7</v>
      </c>
      <c r="V49" t="n">
        <v>235.1</v>
      </c>
      <c r="W49" t="n">
        <v>211.8</v>
      </c>
      <c r="X49" t="n">
        <v>301.1</v>
      </c>
      <c r="Y49" t="n">
        <v>377.8</v>
      </c>
      <c r="Z49" t="n">
        <v>415.8</v>
      </c>
      <c r="AA49" t="n">
        <v>482.3</v>
      </c>
      <c r="AB49" t="n">
        <v>628</v>
      </c>
      <c r="AC49" t="n">
        <v>633.8</v>
      </c>
      <c r="AD49" t="n">
        <v>685.3</v>
      </c>
      <c r="AE49" t="n">
        <v>686.3</v>
      </c>
      <c r="AF49" t="n">
        <v>821.8</v>
      </c>
    </row>
    <row r="50">
      <c r="A50" t="s">
        <v>36</v>
      </c>
      <c r="B50" t="s">
        <v>370</v>
      </c>
      <c r="C50" t="s">
        <v>198</v>
      </c>
      <c r="D50" t="s">
        <v>371</v>
      </c>
      <c r="E50" t="s">
        <v>200</v>
      </c>
      <c r="F50" t="n">
        <v>594.8</v>
      </c>
      <c r="G50" t="n">
        <v>644</v>
      </c>
      <c r="H50" t="n">
        <v>613.7</v>
      </c>
      <c r="I50" t="n">
        <v>695.2</v>
      </c>
      <c r="J50" t="n">
        <v>761.8</v>
      </c>
      <c r="K50" t="n">
        <v>683.8</v>
      </c>
      <c r="L50" t="n">
        <v>667</v>
      </c>
      <c r="M50" t="n">
        <v>711</v>
      </c>
      <c r="N50" t="n">
        <v>727.1</v>
      </c>
      <c r="O50" t="n">
        <v>774.1</v>
      </c>
      <c r="P50" t="n">
        <v>774.6</v>
      </c>
      <c r="Q50" t="n">
        <v>700.6</v>
      </c>
      <c r="R50" t="n">
        <v>763.4</v>
      </c>
      <c r="S50" t="n">
        <v>767</v>
      </c>
      <c r="T50" t="n">
        <v>974.1</v>
      </c>
      <c r="U50" t="n">
        <v>945.3</v>
      </c>
      <c r="V50" t="n">
        <v>1073.3</v>
      </c>
      <c r="W50" t="n">
        <v>1144.8</v>
      </c>
      <c r="X50" t="n">
        <v>1140.9</v>
      </c>
      <c r="Y50" t="n">
        <v>1176</v>
      </c>
      <c r="Z50" t="n">
        <v>1135.6</v>
      </c>
      <c r="AA50" t="n">
        <v>1097.8</v>
      </c>
      <c r="AB50" t="n">
        <v>1250</v>
      </c>
      <c r="AC50" t="n">
        <v>1266.6</v>
      </c>
      <c r="AD50" t="n">
        <v>1002</v>
      </c>
      <c r="AE50" t="n">
        <v>1155.4</v>
      </c>
      <c r="AF50" t="n">
        <v>1151</v>
      </c>
    </row>
    <row r="51">
      <c r="A51" t="s">
        <v>36</v>
      </c>
      <c r="B51" t="s">
        <v>372</v>
      </c>
      <c r="C51" t="s">
        <v>198</v>
      </c>
      <c r="D51" t="s">
        <v>373</v>
      </c>
      <c r="E51" t="s">
        <v>200</v>
      </c>
      <c r="F51" t="n">
        <v>425.7</v>
      </c>
      <c r="G51" t="n">
        <v>478.9</v>
      </c>
      <c r="H51" t="n">
        <v>426.8</v>
      </c>
      <c r="I51" t="n">
        <v>577.3</v>
      </c>
      <c r="J51" t="n">
        <v>637.6</v>
      </c>
      <c r="K51" t="n">
        <v>573</v>
      </c>
      <c r="L51" t="n">
        <v>578.2</v>
      </c>
      <c r="M51" t="n">
        <v>604.9</v>
      </c>
      <c r="N51" t="n">
        <v>616.6</v>
      </c>
      <c r="O51" t="n">
        <v>653.3</v>
      </c>
      <c r="P51" t="n">
        <v>677.8</v>
      </c>
      <c r="Q51" t="n">
        <v>603.1</v>
      </c>
      <c r="R51" t="n">
        <v>684.7</v>
      </c>
      <c r="S51" t="n">
        <v>715.7</v>
      </c>
      <c r="T51" t="n">
        <v>936</v>
      </c>
      <c r="U51" t="n">
        <v>885.4</v>
      </c>
      <c r="V51" t="n">
        <v>991.9</v>
      </c>
      <c r="W51" t="n">
        <v>1070.2</v>
      </c>
      <c r="X51" t="n">
        <v>1116.5</v>
      </c>
      <c r="Y51" t="n">
        <v>1151.3</v>
      </c>
      <c r="Z51" t="n">
        <v>1169.9</v>
      </c>
      <c r="AA51" t="n">
        <v>1119.7</v>
      </c>
      <c r="AB51" t="n">
        <v>1240.6</v>
      </c>
      <c r="AC51" t="n">
        <v>1201</v>
      </c>
      <c r="AD51" t="n">
        <v>979.6</v>
      </c>
      <c r="AE51" t="n">
        <v>1136.1</v>
      </c>
      <c r="AF51" t="n">
        <v>1067.4</v>
      </c>
    </row>
    <row r="52">
      <c r="A52" t="s">
        <v>36</v>
      </c>
      <c r="B52" t="s">
        <v>374</v>
      </c>
      <c r="C52" t="s">
        <v>198</v>
      </c>
      <c r="D52" t="s">
        <v>375</v>
      </c>
      <c r="E52" t="s">
        <v>200</v>
      </c>
      <c r="F52" t="n">
        <v>143.1</v>
      </c>
      <c r="G52" t="n">
        <v>152.8</v>
      </c>
      <c r="H52" t="n">
        <v>142.2</v>
      </c>
      <c r="I52" t="n">
        <v>164.1</v>
      </c>
      <c r="J52" t="n">
        <v>193.4</v>
      </c>
      <c r="K52" t="n">
        <v>211</v>
      </c>
      <c r="L52" t="n">
        <v>197.1</v>
      </c>
      <c r="M52" t="n">
        <v>212.9</v>
      </c>
      <c r="N52" t="n">
        <v>240.4</v>
      </c>
      <c r="O52" t="n">
        <v>230</v>
      </c>
      <c r="P52" t="n">
        <v>235.6</v>
      </c>
      <c r="Q52" t="n">
        <v>252.3</v>
      </c>
      <c r="R52" t="n">
        <v>263.5</v>
      </c>
      <c r="S52" t="n">
        <v>285.6</v>
      </c>
      <c r="T52" t="n">
        <v>325</v>
      </c>
      <c r="U52" t="n">
        <v>317</v>
      </c>
      <c r="V52" t="n">
        <v>340.9</v>
      </c>
      <c r="W52" t="n">
        <v>375</v>
      </c>
      <c r="X52" t="n">
        <v>403.2</v>
      </c>
      <c r="Y52" t="n">
        <v>455.3</v>
      </c>
      <c r="Z52" t="n">
        <v>494.1</v>
      </c>
      <c r="AA52" t="n">
        <v>555.8</v>
      </c>
      <c r="AB52" t="n">
        <v>613.7</v>
      </c>
      <c r="AC52" t="n">
        <v>634.2</v>
      </c>
      <c r="AD52" t="n">
        <v>590.6</v>
      </c>
      <c r="AE52" t="n">
        <v>590.9</v>
      </c>
      <c r="AF52" t="n">
        <v>593.4</v>
      </c>
    </row>
    <row r="53">
      <c r="A53" t="s">
        <v>36</v>
      </c>
      <c r="B53" t="s">
        <v>376</v>
      </c>
      <c r="C53" t="s">
        <v>198</v>
      </c>
      <c r="D53" t="s">
        <v>377</v>
      </c>
      <c r="E53" t="s">
        <v>200</v>
      </c>
      <c r="F53" t="n">
        <v>148.2</v>
      </c>
      <c r="G53" t="n">
        <v>154</v>
      </c>
      <c r="H53" t="n">
        <v>154.3</v>
      </c>
      <c r="I53" t="n">
        <v>161.4</v>
      </c>
      <c r="J53" t="n">
        <v>173.6</v>
      </c>
      <c r="K53" t="n">
        <v>155.7</v>
      </c>
      <c r="L53" t="n">
        <v>151.3</v>
      </c>
      <c r="M53" t="n">
        <v>164.8</v>
      </c>
      <c r="N53" t="n">
        <v>154.4</v>
      </c>
      <c r="O53" t="n">
        <v>163.6</v>
      </c>
      <c r="P53" t="n">
        <v>161.8</v>
      </c>
      <c r="Q53" t="n">
        <v>186.8</v>
      </c>
      <c r="R53" t="n">
        <v>169.8</v>
      </c>
      <c r="S53" t="n">
        <v>179.8</v>
      </c>
      <c r="T53" t="n">
        <v>180.5</v>
      </c>
      <c r="U53" t="n">
        <v>170.5</v>
      </c>
      <c r="V53" t="n">
        <v>160.2</v>
      </c>
      <c r="W53" t="n">
        <v>171.3</v>
      </c>
      <c r="X53" t="n">
        <v>164.5</v>
      </c>
      <c r="Y53" t="n">
        <v>179.8</v>
      </c>
      <c r="Z53" t="n">
        <v>167.6</v>
      </c>
      <c r="AA53" t="n">
        <v>179.6</v>
      </c>
      <c r="AB53" t="n">
        <v>191</v>
      </c>
      <c r="AC53" t="n">
        <v>209.9</v>
      </c>
      <c r="AD53" t="n">
        <v>217.7</v>
      </c>
      <c r="AE53" t="n">
        <v>229.7</v>
      </c>
      <c r="AF53" t="n">
        <v>264.7</v>
      </c>
    </row>
    <row r="54">
      <c r="A54" t="s">
        <v>36</v>
      </c>
      <c r="B54" t="s">
        <v>378</v>
      </c>
      <c r="C54" t="s">
        <v>198</v>
      </c>
      <c r="D54" t="s">
        <v>379</v>
      </c>
      <c r="E54" t="s">
        <v>200</v>
      </c>
      <c r="F54" t="n">
        <v>385.2</v>
      </c>
      <c r="G54" t="n">
        <v>384.1</v>
      </c>
      <c r="H54" t="n">
        <v>373.2</v>
      </c>
      <c r="I54" t="n">
        <v>366.9</v>
      </c>
      <c r="J54" t="n">
        <v>372.4</v>
      </c>
      <c r="K54" t="n">
        <v>346.8</v>
      </c>
      <c r="L54" t="n">
        <v>344.7</v>
      </c>
      <c r="M54" t="n">
        <v>366.8</v>
      </c>
      <c r="N54" t="n">
        <v>324.3</v>
      </c>
      <c r="O54" t="n">
        <v>343.6</v>
      </c>
      <c r="P54" t="n">
        <v>338.8</v>
      </c>
      <c r="Q54" t="n">
        <v>364</v>
      </c>
      <c r="R54" t="n">
        <v>318.7</v>
      </c>
      <c r="S54" t="n">
        <v>319.1</v>
      </c>
      <c r="T54" t="n">
        <v>316.4</v>
      </c>
      <c r="U54" t="n">
        <v>310.8</v>
      </c>
      <c r="V54" t="n">
        <v>310.1</v>
      </c>
      <c r="W54" t="n">
        <v>340.3</v>
      </c>
      <c r="X54" t="n">
        <v>327.5</v>
      </c>
      <c r="Y54" t="n">
        <v>390</v>
      </c>
      <c r="Z54" t="n">
        <v>378.3</v>
      </c>
      <c r="AA54" t="n">
        <v>325.6</v>
      </c>
      <c r="AB54" t="n">
        <v>388.9</v>
      </c>
      <c r="AC54" t="n">
        <v>413</v>
      </c>
      <c r="AD54" t="n">
        <v>613.3</v>
      </c>
      <c r="AE54" t="n">
        <v>452.7</v>
      </c>
      <c r="AF54" t="n">
        <v>795.6</v>
      </c>
    </row>
    <row r="55">
      <c r="A55" t="s">
        <v>36</v>
      </c>
      <c r="B55" t="s">
        <v>380</v>
      </c>
      <c r="C55" t="s">
        <v>198</v>
      </c>
      <c r="D55" t="s">
        <v>381</v>
      </c>
      <c r="E55" t="s">
        <v>200</v>
      </c>
      <c r="F55" t="n">
        <v>237</v>
      </c>
      <c r="G55" t="n">
        <v>230.1</v>
      </c>
      <c r="H55" t="n">
        <v>218.9</v>
      </c>
      <c r="I55" t="n">
        <v>205.5</v>
      </c>
      <c r="J55" t="n">
        <v>198.8</v>
      </c>
      <c r="K55" t="n">
        <v>191.1</v>
      </c>
      <c r="L55" t="n">
        <v>193.4</v>
      </c>
      <c r="M55" t="n">
        <v>202</v>
      </c>
      <c r="N55" t="n">
        <v>169.9</v>
      </c>
      <c r="O55" t="n">
        <v>180</v>
      </c>
      <c r="P55" t="n">
        <v>177</v>
      </c>
      <c r="Q55" t="n">
        <v>177.2</v>
      </c>
      <c r="R55" t="n">
        <v>148.9</v>
      </c>
      <c r="S55" t="n">
        <v>139.3</v>
      </c>
      <c r="T55" t="n">
        <v>135.9</v>
      </c>
      <c r="U55" t="n">
        <v>140.3</v>
      </c>
      <c r="V55" t="n">
        <v>149.9</v>
      </c>
      <c r="W55" t="n">
        <v>169</v>
      </c>
      <c r="X55" t="n">
        <v>163</v>
      </c>
      <c r="Y55" t="n">
        <v>210.2</v>
      </c>
      <c r="Z55" t="n">
        <v>210.7</v>
      </c>
      <c r="AA55" t="n">
        <v>146</v>
      </c>
      <c r="AB55" t="n">
        <v>197.9</v>
      </c>
      <c r="AC55" t="n">
        <v>203.1</v>
      </c>
      <c r="AD55" t="n">
        <v>395.6</v>
      </c>
      <c r="AE55" t="n">
        <v>223</v>
      </c>
      <c r="AF55" t="n">
        <v>530.9</v>
      </c>
    </row>
    <row r="56">
      <c r="A56" t="s">
        <v>36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36</v>
      </c>
      <c r="B57" t="s">
        <v>384</v>
      </c>
      <c r="C57" t="s">
        <v>198</v>
      </c>
      <c r="D57" t="s">
        <v>385</v>
      </c>
      <c r="E57" t="s">
        <v>200</v>
      </c>
      <c r="F57" t="n">
        <v>14852.9</v>
      </c>
      <c r="G57" t="n">
        <v>15182.8</v>
      </c>
      <c r="H57" t="n">
        <v>15260.9</v>
      </c>
      <c r="I57" t="n">
        <v>15405.9</v>
      </c>
      <c r="J57" t="n">
        <v>15500.1</v>
      </c>
      <c r="K57" t="n">
        <v>16338.2</v>
      </c>
      <c r="L57" t="n">
        <v>16222.6</v>
      </c>
      <c r="M57" t="n">
        <v>16327.5</v>
      </c>
      <c r="N57" t="n">
        <v>18033</v>
      </c>
      <c r="O57" t="n">
        <v>18500.2</v>
      </c>
      <c r="P57" t="n">
        <v>18452.3</v>
      </c>
      <c r="Q57" t="n">
        <v>18232.9</v>
      </c>
      <c r="R57" t="n">
        <v>18426.5</v>
      </c>
      <c r="S57" t="n">
        <v>17848.5</v>
      </c>
      <c r="T57" t="n">
        <v>15853.7</v>
      </c>
      <c r="U57" t="n">
        <v>16064.4</v>
      </c>
      <c r="V57" t="n">
        <v>18290.3</v>
      </c>
      <c r="W57" t="n">
        <v>19118.3</v>
      </c>
      <c r="X57" t="n">
        <v>18740.5</v>
      </c>
      <c r="Y57" t="n">
        <v>18964</v>
      </c>
      <c r="Z57" t="n">
        <v>18632.4</v>
      </c>
      <c r="AA57" t="n">
        <v>18302.3</v>
      </c>
      <c r="AB57" t="n">
        <v>18828</v>
      </c>
      <c r="AC57" t="n">
        <v>20454.2</v>
      </c>
      <c r="AD57" t="n">
        <v>22175.7</v>
      </c>
      <c r="AE57" t="n">
        <v>21729.1</v>
      </c>
      <c r="AF57" t="n">
        <v>23360.1</v>
      </c>
    </row>
    <row r="58">
      <c r="A58" t="s">
        <v>36</v>
      </c>
      <c r="B58" t="s">
        <v>386</v>
      </c>
      <c r="C58" t="s">
        <v>198</v>
      </c>
      <c r="D58" t="s">
        <v>387</v>
      </c>
      <c r="E58" t="s">
        <v>200</v>
      </c>
      <c r="F58" t="n">
        <v>14852.9</v>
      </c>
      <c r="G58" t="n">
        <v>15182.8</v>
      </c>
      <c r="H58" t="n">
        <v>15260.9</v>
      </c>
      <c r="I58" t="n">
        <v>15405.9</v>
      </c>
      <c r="J58" t="n">
        <v>15500.1</v>
      </c>
      <c r="K58" t="n">
        <v>16338.2</v>
      </c>
      <c r="L58" t="n">
        <v>16222.6</v>
      </c>
      <c r="M58" t="n">
        <v>16327.5</v>
      </c>
      <c r="N58" t="n">
        <v>18033</v>
      </c>
      <c r="O58" t="n">
        <v>18500.2</v>
      </c>
      <c r="P58" t="n">
        <v>18452.3</v>
      </c>
      <c r="Q58" t="n">
        <v>18232.9</v>
      </c>
      <c r="R58" t="n">
        <v>18426.5</v>
      </c>
      <c r="S58" t="n">
        <v>17848.5</v>
      </c>
      <c r="T58" t="n">
        <v>15853.7</v>
      </c>
      <c r="U58" t="n">
        <v>16064.4</v>
      </c>
      <c r="V58" t="n">
        <v>18290.3</v>
      </c>
      <c r="W58" t="n">
        <v>19118.3</v>
      </c>
      <c r="X58" t="n">
        <v>18740.5</v>
      </c>
      <c r="Y58" t="n">
        <v>18964</v>
      </c>
      <c r="Z58" t="n">
        <v>18632.4</v>
      </c>
      <c r="AA58" t="n">
        <v>18302.3</v>
      </c>
      <c r="AB58" t="n">
        <v>18828</v>
      </c>
      <c r="AC58" t="n">
        <v>20454.2</v>
      </c>
      <c r="AD58" t="n">
        <v>22175.7</v>
      </c>
      <c r="AE58" t="n">
        <v>21729.1</v>
      </c>
      <c r="AF58" t="n">
        <v>23360.1</v>
      </c>
    </row>
    <row r="59">
      <c r="A59" t="s">
        <v>36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38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38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38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38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38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38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38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38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38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38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38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38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38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38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38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38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38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38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38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38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38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38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38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38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38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38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38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38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38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38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38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38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38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38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38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38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38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38</v>
      </c>
      <c r="B39" t="s">
        <v>348</v>
      </c>
      <c r="C39" t="s">
        <v>198</v>
      </c>
      <c r="D39" t="s">
        <v>349</v>
      </c>
      <c r="E39" t="s">
        <v>200</v>
      </c>
      <c r="F39" t="n">
        <v>124.4</v>
      </c>
      <c r="G39" t="n">
        <v>145.4</v>
      </c>
      <c r="H39" t="n">
        <v>187.4</v>
      </c>
      <c r="I39" t="n">
        <v>225.6</v>
      </c>
      <c r="J39" t="n">
        <v>191</v>
      </c>
      <c r="K39" t="n">
        <v>125.5</v>
      </c>
      <c r="L39" t="n">
        <v>77.6</v>
      </c>
      <c r="M39" t="n">
        <v>68.4</v>
      </c>
      <c r="N39" t="n">
        <v>77.8</v>
      </c>
      <c r="O39" t="n">
        <v>69.5</v>
      </c>
      <c r="P39" t="n">
        <v>85.9</v>
      </c>
      <c r="Q39" t="n">
        <v>48.3</v>
      </c>
      <c r="R39" t="n">
        <v>95.4</v>
      </c>
      <c r="S39" t="n">
        <v>91.8</v>
      </c>
      <c r="T39" t="n">
        <v>93.3</v>
      </c>
      <c r="U39" t="n">
        <v>152.7</v>
      </c>
      <c r="V39" t="n">
        <v>241.1</v>
      </c>
      <c r="W39" t="n">
        <v>205</v>
      </c>
      <c r="X39" t="n">
        <v>167.4</v>
      </c>
      <c r="Y39" t="n">
        <v>228.2</v>
      </c>
      <c r="Z39" t="n">
        <v>329.4</v>
      </c>
      <c r="AA39" t="n">
        <v>200.3</v>
      </c>
      <c r="AB39" t="n">
        <v>207</v>
      </c>
      <c r="AC39" t="n">
        <v>240.4</v>
      </c>
      <c r="AD39" t="n">
        <v>274.4</v>
      </c>
      <c r="AE39" t="n">
        <v>306.3</v>
      </c>
      <c r="AF39" t="n">
        <v>247.2</v>
      </c>
    </row>
    <row r="40">
      <c r="A40" t="s">
        <v>38</v>
      </c>
      <c r="B40" t="s">
        <v>350</v>
      </c>
      <c r="C40" t="s">
        <v>198</v>
      </c>
      <c r="D40" t="s">
        <v>351</v>
      </c>
      <c r="E40" t="s">
        <v>200</v>
      </c>
      <c r="F40" t="n">
        <v>9659.1</v>
      </c>
      <c r="G40" t="n">
        <v>10063</v>
      </c>
      <c r="H40" t="n">
        <v>10284.1</v>
      </c>
      <c r="I40" t="n">
        <v>10790.6</v>
      </c>
      <c r="J40" t="n">
        <v>11013.3</v>
      </c>
      <c r="K40" t="n">
        <v>11110.3</v>
      </c>
      <c r="L40" t="n">
        <v>10706.7</v>
      </c>
      <c r="M40" t="n">
        <v>9940.5</v>
      </c>
      <c r="N40" t="n">
        <v>9632.8</v>
      </c>
      <c r="O40" t="n">
        <v>10007.6</v>
      </c>
      <c r="P40" t="n">
        <v>10351.3</v>
      </c>
      <c r="Q40" t="n">
        <v>11169.1</v>
      </c>
      <c r="R40" t="n">
        <v>12333.5</v>
      </c>
      <c r="S40" t="n">
        <v>14306</v>
      </c>
      <c r="T40" t="n">
        <v>15191.8</v>
      </c>
      <c r="U40" t="n">
        <v>14401.7</v>
      </c>
      <c r="V40" t="n">
        <v>13576.8</v>
      </c>
      <c r="W40" t="n">
        <v>14658.7</v>
      </c>
      <c r="X40" t="n">
        <v>15377.7</v>
      </c>
      <c r="Y40" t="n">
        <v>16091.2</v>
      </c>
      <c r="Z40" t="n">
        <v>17162.2</v>
      </c>
      <c r="AA40" t="n">
        <v>18370</v>
      </c>
      <c r="AB40" t="n">
        <v>19437.3</v>
      </c>
      <c r="AC40" t="n">
        <v>20815.1</v>
      </c>
      <c r="AD40" t="n">
        <v>21780.1</v>
      </c>
      <c r="AE40" t="n">
        <v>22057.3</v>
      </c>
      <c r="AF40" t="n">
        <v>23451.6</v>
      </c>
    </row>
    <row r="41">
      <c r="A41" t="s">
        <v>38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38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38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38</v>
      </c>
      <c r="B44" t="s">
        <v>358</v>
      </c>
      <c r="C44" t="s">
        <v>198</v>
      </c>
      <c r="D44" t="s">
        <v>359</v>
      </c>
      <c r="E44" t="s">
        <v>200</v>
      </c>
      <c r="F44" t="n">
        <v>124.4</v>
      </c>
      <c r="G44" t="n">
        <v>145.4</v>
      </c>
      <c r="H44" t="n">
        <v>187.4</v>
      </c>
      <c r="I44" t="n">
        <v>225.6</v>
      </c>
      <c r="J44" t="n">
        <v>191</v>
      </c>
      <c r="K44" t="n">
        <v>125.5</v>
      </c>
      <c r="L44" t="n">
        <v>77.6</v>
      </c>
      <c r="M44" t="n">
        <v>68.4</v>
      </c>
      <c r="N44" t="n">
        <v>77.8</v>
      </c>
      <c r="O44" t="n">
        <v>69.5</v>
      </c>
      <c r="P44" t="n">
        <v>85.9</v>
      </c>
      <c r="Q44" t="n">
        <v>48.3</v>
      </c>
      <c r="R44" t="n">
        <v>95.4</v>
      </c>
      <c r="S44" t="n">
        <v>91.8</v>
      </c>
      <c r="T44" t="n">
        <v>93.3</v>
      </c>
      <c r="U44" t="n">
        <v>152.7</v>
      </c>
      <c r="V44" t="n">
        <v>241.1</v>
      </c>
      <c r="W44" t="n">
        <v>205</v>
      </c>
      <c r="X44" t="n">
        <v>167.4</v>
      </c>
      <c r="Y44" t="n">
        <v>228.2</v>
      </c>
      <c r="Z44" t="n">
        <v>329.4</v>
      </c>
      <c r="AA44" t="n">
        <v>200.3</v>
      </c>
      <c r="AB44" t="n">
        <v>207</v>
      </c>
      <c r="AC44" t="n">
        <v>240.4</v>
      </c>
      <c r="AD44" t="n">
        <v>274.4</v>
      </c>
      <c r="AE44" t="n">
        <v>306.3</v>
      </c>
      <c r="AF44" t="n">
        <v>247.2</v>
      </c>
    </row>
    <row r="45">
      <c r="A45" t="s">
        <v>38</v>
      </c>
      <c r="B45" t="s">
        <v>360</v>
      </c>
      <c r="C45" t="s">
        <v>198</v>
      </c>
      <c r="D45" t="s">
        <v>361</v>
      </c>
      <c r="E45" t="s">
        <v>200</v>
      </c>
      <c r="F45" t="n">
        <v>124.4</v>
      </c>
      <c r="G45" t="n">
        <v>145.4</v>
      </c>
      <c r="H45" t="n">
        <v>187.4</v>
      </c>
      <c r="I45" t="n">
        <v>225.6</v>
      </c>
      <c r="J45" t="n">
        <v>191</v>
      </c>
      <c r="K45" t="n">
        <v>125.5</v>
      </c>
      <c r="L45" t="n">
        <v>77.6</v>
      </c>
      <c r="M45" t="n">
        <v>68.4</v>
      </c>
      <c r="N45" t="n">
        <v>77.8</v>
      </c>
      <c r="O45" t="n">
        <v>69.5</v>
      </c>
      <c r="P45" t="n">
        <v>85.9</v>
      </c>
      <c r="Q45" t="n">
        <v>48.3</v>
      </c>
      <c r="R45" t="n">
        <v>95.4</v>
      </c>
      <c r="S45" t="n">
        <v>91.8</v>
      </c>
      <c r="T45" t="n">
        <v>93.3</v>
      </c>
      <c r="U45" t="n">
        <v>152.7</v>
      </c>
      <c r="V45" t="n">
        <v>241.1</v>
      </c>
      <c r="W45" t="n">
        <v>205</v>
      </c>
      <c r="X45" t="n">
        <v>167.4</v>
      </c>
      <c r="Y45" t="n">
        <v>228.2</v>
      </c>
      <c r="Z45" t="n">
        <v>329.4</v>
      </c>
      <c r="AA45" t="n">
        <v>200.3</v>
      </c>
      <c r="AB45" t="n">
        <v>207</v>
      </c>
      <c r="AC45" t="n">
        <v>240.4</v>
      </c>
      <c r="AD45" t="n">
        <v>274.4</v>
      </c>
      <c r="AE45" t="n">
        <v>306.3</v>
      </c>
      <c r="AF45" t="n">
        <v>247.2</v>
      </c>
    </row>
    <row r="46">
      <c r="A46" t="s">
        <v>38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38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38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38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38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38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38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38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38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38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38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38</v>
      </c>
      <c r="B57" t="s">
        <v>384</v>
      </c>
      <c r="C57" t="s">
        <v>198</v>
      </c>
      <c r="D57" t="s">
        <v>385</v>
      </c>
      <c r="E57" t="s">
        <v>200</v>
      </c>
      <c r="F57" t="n">
        <v>9783.5</v>
      </c>
      <c r="G57" t="n">
        <v>10208.4</v>
      </c>
      <c r="H57" t="n">
        <v>10471.5</v>
      </c>
      <c r="I57" t="n">
        <v>11016.2</v>
      </c>
      <c r="J57" t="n">
        <v>11204.3</v>
      </c>
      <c r="K57" t="n">
        <v>11235.8</v>
      </c>
      <c r="L57" t="n">
        <v>10784.3</v>
      </c>
      <c r="M57" t="n">
        <v>10008.9</v>
      </c>
      <c r="N57" t="n">
        <v>9710.6</v>
      </c>
      <c r="O57" t="n">
        <v>10077.1</v>
      </c>
      <c r="P57" t="n">
        <v>10437.2</v>
      </c>
      <c r="Q57" t="n">
        <v>11217.4</v>
      </c>
      <c r="R57" t="n">
        <v>12428.9</v>
      </c>
      <c r="S57" t="n">
        <v>14397.8</v>
      </c>
      <c r="T57" t="n">
        <v>15285.1</v>
      </c>
      <c r="U57" t="n">
        <v>14554.4</v>
      </c>
      <c r="V57" t="n">
        <v>13817.9</v>
      </c>
      <c r="W57" t="n">
        <v>14863.7</v>
      </c>
      <c r="X57" t="n">
        <v>15545.1</v>
      </c>
      <c r="Y57" t="n">
        <v>16319.4</v>
      </c>
      <c r="Z57" t="n">
        <v>17491.6</v>
      </c>
      <c r="AA57" t="n">
        <v>18570.3</v>
      </c>
      <c r="AB57" t="n">
        <v>19644.3</v>
      </c>
      <c r="AC57" t="n">
        <v>21055.5</v>
      </c>
      <c r="AD57" t="n">
        <v>22054.5</v>
      </c>
      <c r="AE57" t="n">
        <v>22363.6</v>
      </c>
      <c r="AF57" t="n">
        <v>23698.8</v>
      </c>
    </row>
    <row r="58">
      <c r="A58" t="s">
        <v>38</v>
      </c>
      <c r="B58" t="s">
        <v>386</v>
      </c>
      <c r="C58" t="s">
        <v>198</v>
      </c>
      <c r="D58" t="s">
        <v>387</v>
      </c>
      <c r="E58" t="s">
        <v>200</v>
      </c>
      <c r="F58" t="n">
        <v>9783.5</v>
      </c>
      <c r="G58" t="n">
        <v>10208.4</v>
      </c>
      <c r="H58" t="n">
        <v>10471.5</v>
      </c>
      <c r="I58" t="n">
        <v>11016.2</v>
      </c>
      <c r="J58" t="n">
        <v>11204.3</v>
      </c>
      <c r="K58" t="n">
        <v>11235.8</v>
      </c>
      <c r="L58" t="n">
        <v>10784.3</v>
      </c>
      <c r="M58" t="n">
        <v>10008.9</v>
      </c>
      <c r="N58" t="n">
        <v>9710.6</v>
      </c>
      <c r="O58" t="n">
        <v>10077.1</v>
      </c>
      <c r="P58" t="n">
        <v>10437.2</v>
      </c>
      <c r="Q58" t="n">
        <v>11217.4</v>
      </c>
      <c r="R58" t="n">
        <v>12428.9</v>
      </c>
      <c r="S58" t="n">
        <v>14397.8</v>
      </c>
      <c r="T58" t="n">
        <v>15285.1</v>
      </c>
      <c r="U58" t="n">
        <v>14554.4</v>
      </c>
      <c r="V58" t="n">
        <v>13817.9</v>
      </c>
      <c r="W58" t="n">
        <v>14863.7</v>
      </c>
      <c r="X58" t="n">
        <v>15545.1</v>
      </c>
      <c r="Y58" t="n">
        <v>16319.4</v>
      </c>
      <c r="Z58" t="n">
        <v>17491.6</v>
      </c>
      <c r="AA58" t="n">
        <v>18570.3</v>
      </c>
      <c r="AB58" t="n">
        <v>19644.3</v>
      </c>
      <c r="AC58" t="n">
        <v>21055.5</v>
      </c>
      <c r="AD58" t="n">
        <v>22054.5</v>
      </c>
      <c r="AE58" t="n">
        <v>22363.6</v>
      </c>
      <c r="AF58" t="n">
        <v>23698.8</v>
      </c>
    </row>
    <row r="59">
      <c r="A59" t="s">
        <v>38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40</v>
      </c>
      <c r="B2" t="s">
        <v>197</v>
      </c>
      <c r="C2" t="s">
        <v>198</v>
      </c>
      <c r="D2" t="s">
        <v>199</v>
      </c>
      <c r="E2" t="s">
        <v>200</v>
      </c>
      <c r="F2" t="n">
        <v>162.4</v>
      </c>
      <c r="G2" t="n">
        <v>140</v>
      </c>
      <c r="H2" t="n">
        <v>97.7</v>
      </c>
      <c r="I2" t="n">
        <v>123.2</v>
      </c>
      <c r="J2" t="n">
        <v>111</v>
      </c>
      <c r="K2" t="n">
        <v>114.9</v>
      </c>
      <c r="L2" t="n">
        <v>114.8</v>
      </c>
      <c r="M2" t="n">
        <v>103</v>
      </c>
      <c r="N2" t="n">
        <v>89.7</v>
      </c>
      <c r="O2" t="n">
        <v>102.3</v>
      </c>
      <c r="P2" t="n">
        <v>135.1</v>
      </c>
      <c r="Q2" t="n">
        <v>133.6</v>
      </c>
      <c r="R2" t="n">
        <v>151.3</v>
      </c>
      <c r="S2" t="n">
        <v>138.8</v>
      </c>
      <c r="T2" t="n">
        <v>146.9</v>
      </c>
      <c r="U2" t="n">
        <v>120.4</v>
      </c>
      <c r="V2" t="n">
        <v>99.1</v>
      </c>
      <c r="W2" t="n">
        <v>82.7</v>
      </c>
      <c r="X2" t="n">
        <v>100.6</v>
      </c>
      <c r="Y2" t="n">
        <v>125.2</v>
      </c>
      <c r="Z2" t="n">
        <v>132.2</v>
      </c>
      <c r="AA2" t="n">
        <v>138.9</v>
      </c>
      <c r="AB2" t="n">
        <v>115</v>
      </c>
      <c r="AC2" t="n">
        <v>106</v>
      </c>
      <c r="AD2" t="n">
        <v>121.8</v>
      </c>
      <c r="AE2" t="n">
        <v>131.2</v>
      </c>
      <c r="AF2" t="n">
        <v>132</v>
      </c>
    </row>
    <row r="3">
      <c r="A3" t="s">
        <v>40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40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40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40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40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40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40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40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40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40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40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40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40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40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40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40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40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40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40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40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40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40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40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40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40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40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40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40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40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40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40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40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40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40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40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40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40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40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40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40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40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40</v>
      </c>
      <c r="B44" t="s">
        <v>358</v>
      </c>
      <c r="C44" t="s">
        <v>198</v>
      </c>
      <c r="D44" t="s">
        <v>359</v>
      </c>
      <c r="E44" t="s">
        <v>200</v>
      </c>
      <c r="F44" t="n">
        <v>162.4</v>
      </c>
      <c r="G44" t="n">
        <v>140</v>
      </c>
      <c r="H44" t="n">
        <v>97.7</v>
      </c>
      <c r="I44" t="n">
        <v>123.2</v>
      </c>
      <c r="J44" t="n">
        <v>111</v>
      </c>
      <c r="K44" t="n">
        <v>114.9</v>
      </c>
      <c r="L44" t="n">
        <v>114.8</v>
      </c>
      <c r="M44" t="n">
        <v>103</v>
      </c>
      <c r="N44" t="n">
        <v>89.7</v>
      </c>
      <c r="O44" t="n">
        <v>102.3</v>
      </c>
      <c r="P44" t="n">
        <v>135.1</v>
      </c>
      <c r="Q44" t="n">
        <v>133.6</v>
      </c>
      <c r="R44" t="n">
        <v>151.3</v>
      </c>
      <c r="S44" t="n">
        <v>138.8</v>
      </c>
      <c r="T44" t="n">
        <v>146.9</v>
      </c>
      <c r="U44" t="n">
        <v>120.4</v>
      </c>
      <c r="V44" t="n">
        <v>99.1</v>
      </c>
      <c r="W44" t="n">
        <v>82.7</v>
      </c>
      <c r="X44" t="n">
        <v>100.6</v>
      </c>
      <c r="Y44" t="n">
        <v>125.2</v>
      </c>
      <c r="Z44" t="n">
        <v>132.2</v>
      </c>
      <c r="AA44" t="n">
        <v>138.9</v>
      </c>
      <c r="AB44" t="n">
        <v>115</v>
      </c>
      <c r="AC44" t="n">
        <v>106</v>
      </c>
      <c r="AD44" t="n">
        <v>121.8</v>
      </c>
      <c r="AE44" t="n">
        <v>131.2</v>
      </c>
      <c r="AF44" t="n">
        <v>132</v>
      </c>
    </row>
    <row r="45">
      <c r="A45" t="s">
        <v>40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40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40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40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40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40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40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40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40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40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40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40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40</v>
      </c>
      <c r="B57" t="s">
        <v>384</v>
      </c>
      <c r="C57" t="s">
        <v>198</v>
      </c>
      <c r="D57" t="s">
        <v>385</v>
      </c>
      <c r="E57" t="s">
        <v>200</v>
      </c>
      <c r="F57" t="n">
        <v>162.4</v>
      </c>
      <c r="G57" t="n">
        <v>140</v>
      </c>
      <c r="H57" t="n">
        <v>97.7</v>
      </c>
      <c r="I57" t="n">
        <v>123.2</v>
      </c>
      <c r="J57" t="n">
        <v>111</v>
      </c>
      <c r="K57" t="n">
        <v>114.9</v>
      </c>
      <c r="L57" t="n">
        <v>114.8</v>
      </c>
      <c r="M57" t="n">
        <v>103</v>
      </c>
      <c r="N57" t="n">
        <v>89.7</v>
      </c>
      <c r="O57" t="n">
        <v>102.3</v>
      </c>
      <c r="P57" t="n">
        <v>135.1</v>
      </c>
      <c r="Q57" t="n">
        <v>133.6</v>
      </c>
      <c r="R57" t="n">
        <v>151.3</v>
      </c>
      <c r="S57" t="n">
        <v>138.8</v>
      </c>
      <c r="T57" t="n">
        <v>146.9</v>
      </c>
      <c r="U57" t="n">
        <v>120.4</v>
      </c>
      <c r="V57" t="n">
        <v>99.1</v>
      </c>
      <c r="W57" t="n">
        <v>82.7</v>
      </c>
      <c r="X57" t="n">
        <v>100.6</v>
      </c>
      <c r="Y57" t="n">
        <v>125.2</v>
      </c>
      <c r="Z57" t="n">
        <v>132.2</v>
      </c>
      <c r="AA57" t="n">
        <v>138.9</v>
      </c>
      <c r="AB57" t="n">
        <v>115</v>
      </c>
      <c r="AC57" t="n">
        <v>106</v>
      </c>
      <c r="AD57" t="n">
        <v>121.8</v>
      </c>
      <c r="AE57" t="n">
        <v>131.2</v>
      </c>
      <c r="AF57" t="n">
        <v>132</v>
      </c>
    </row>
    <row r="58">
      <c r="A58" t="s">
        <v>40</v>
      </c>
      <c r="B58" t="s">
        <v>386</v>
      </c>
      <c r="C58" t="s">
        <v>198</v>
      </c>
      <c r="D58" t="s">
        <v>387</v>
      </c>
      <c r="E58" t="s">
        <v>200</v>
      </c>
      <c r="F58" t="n">
        <v>162.4</v>
      </c>
      <c r="G58" t="n">
        <v>140</v>
      </c>
      <c r="H58" t="n">
        <v>97.7</v>
      </c>
      <c r="I58" t="n">
        <v>123.2</v>
      </c>
      <c r="J58" t="n">
        <v>111</v>
      </c>
      <c r="K58" t="n">
        <v>114.9</v>
      </c>
      <c r="L58" t="n">
        <v>114.8</v>
      </c>
      <c r="M58" t="n">
        <v>103</v>
      </c>
      <c r="N58" t="n">
        <v>89.7</v>
      </c>
      <c r="O58" t="n">
        <v>102.3</v>
      </c>
      <c r="P58" t="n">
        <v>135.1</v>
      </c>
      <c r="Q58" t="n">
        <v>133.6</v>
      </c>
      <c r="R58" t="n">
        <v>151.3</v>
      </c>
      <c r="S58" t="n">
        <v>138.8</v>
      </c>
      <c r="T58" t="n">
        <v>146.9</v>
      </c>
      <c r="U58" t="n">
        <v>120.4</v>
      </c>
      <c r="V58" t="n">
        <v>99.1</v>
      </c>
      <c r="W58" t="n">
        <v>82.7</v>
      </c>
      <c r="X58" t="n">
        <v>100.6</v>
      </c>
      <c r="Y58" t="n">
        <v>125.2</v>
      </c>
      <c r="Z58" t="n">
        <v>132.2</v>
      </c>
      <c r="AA58" t="n">
        <v>138.9</v>
      </c>
      <c r="AB58" t="n">
        <v>115</v>
      </c>
      <c r="AC58" t="n">
        <v>106</v>
      </c>
      <c r="AD58" t="n">
        <v>121.8</v>
      </c>
      <c r="AE58" t="n">
        <v>131.2</v>
      </c>
      <c r="AF58" t="n">
        <v>132</v>
      </c>
    </row>
    <row r="59">
      <c r="A59" t="s">
        <v>40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42</v>
      </c>
      <c r="B2" t="s">
        <v>197</v>
      </c>
      <c r="C2" t="s">
        <v>198</v>
      </c>
      <c r="D2" t="s">
        <v>199</v>
      </c>
      <c r="E2" t="s">
        <v>200</v>
      </c>
      <c r="F2" t="n">
        <v>0.4</v>
      </c>
      <c r="G2" t="n">
        <v>0.4</v>
      </c>
      <c r="H2" t="n">
        <v>0.5</v>
      </c>
      <c r="I2" t="n">
        <v>0.5</v>
      </c>
      <c r="J2" t="n">
        <v>0.7</v>
      </c>
      <c r="K2" t="n">
        <v>1.2</v>
      </c>
      <c r="L2" t="n">
        <v>1.9</v>
      </c>
      <c r="M2" t="n">
        <v>3.3</v>
      </c>
      <c r="N2" t="n">
        <v>3.7</v>
      </c>
      <c r="O2" t="n">
        <v>4.2</v>
      </c>
      <c r="P2" t="n">
        <v>2.5</v>
      </c>
      <c r="Q2" t="n">
        <v>1.7</v>
      </c>
      <c r="R2" t="n">
        <v>2.1</v>
      </c>
      <c r="S2" t="n">
        <v>2.1</v>
      </c>
      <c r="T2" t="n">
        <v>2.2</v>
      </c>
      <c r="U2" t="n">
        <v>2.6</v>
      </c>
      <c r="V2" t="n">
        <v>2.9</v>
      </c>
      <c r="W2" t="n">
        <v>3</v>
      </c>
      <c r="X2" t="n">
        <v>3.1</v>
      </c>
      <c r="Y2" t="n">
        <v>3.4</v>
      </c>
      <c r="Z2" t="n">
        <v>3.9</v>
      </c>
      <c r="AA2" t="n">
        <v>2.7</v>
      </c>
      <c r="AB2" t="n">
        <v>1.5</v>
      </c>
      <c r="AC2" t="n">
        <v>3.4</v>
      </c>
      <c r="AD2" t="n">
        <v>5.4</v>
      </c>
      <c r="AE2" t="n">
        <v>4.5</v>
      </c>
      <c r="AF2" t="n">
        <v>8.1</v>
      </c>
    </row>
    <row r="3">
      <c r="A3" t="s">
        <v>42</v>
      </c>
      <c r="B3" t="s">
        <v>276</v>
      </c>
      <c r="C3" t="s">
        <v>198</v>
      </c>
      <c r="D3" t="s">
        <v>277</v>
      </c>
      <c r="E3" t="s">
        <v>200</v>
      </c>
      <c r="F3" t="n">
        <v>1.3</v>
      </c>
      <c r="G3" t="n">
        <v>1.4</v>
      </c>
      <c r="H3" t="n">
        <v>1.5</v>
      </c>
      <c r="I3" t="n">
        <v>1.6</v>
      </c>
      <c r="J3" t="n">
        <v>1.9</v>
      </c>
      <c r="K3" t="n">
        <v>2.3</v>
      </c>
      <c r="L3" t="n">
        <v>2.8</v>
      </c>
      <c r="M3" t="n">
        <v>3.4</v>
      </c>
      <c r="N3" t="n">
        <v>3.7</v>
      </c>
      <c r="O3" t="n">
        <v>4</v>
      </c>
      <c r="P3" t="n">
        <v>4.2</v>
      </c>
      <c r="Q3" t="n">
        <v>4.8</v>
      </c>
      <c r="R3" t="n">
        <v>5.8</v>
      </c>
      <c r="S3" t="n">
        <v>4.3</v>
      </c>
      <c r="T3" t="n">
        <v>4</v>
      </c>
      <c r="U3" t="n">
        <v>3.4</v>
      </c>
      <c r="V3" t="n">
        <v>2.9</v>
      </c>
      <c r="W3" t="n">
        <v>2.8</v>
      </c>
      <c r="X3" t="n">
        <v>2.7</v>
      </c>
      <c r="Y3" t="n">
        <v>7.4</v>
      </c>
      <c r="Z3" t="n">
        <v>12.7</v>
      </c>
      <c r="AA3" t="n">
        <v>11.1</v>
      </c>
      <c r="AB3" t="n">
        <v>9.7</v>
      </c>
      <c r="AC3" t="n">
        <v>12.4</v>
      </c>
      <c r="AD3" t="n">
        <v>14.3</v>
      </c>
      <c r="AE3" t="n">
        <v>12.1</v>
      </c>
      <c r="AF3" t="n">
        <v>9.9</v>
      </c>
    </row>
    <row r="4">
      <c r="A4" t="s">
        <v>42</v>
      </c>
      <c r="B4" t="s">
        <v>278</v>
      </c>
      <c r="C4" t="s">
        <v>198</v>
      </c>
      <c r="D4" t="s">
        <v>279</v>
      </c>
      <c r="E4" t="s">
        <v>200</v>
      </c>
      <c r="F4" t="n">
        <v>1231.6</v>
      </c>
      <c r="G4" t="n">
        <v>1361</v>
      </c>
      <c r="H4" t="n">
        <v>1493</v>
      </c>
      <c r="I4" t="n">
        <v>1583</v>
      </c>
      <c r="J4" t="n">
        <v>1721.3</v>
      </c>
      <c r="K4" t="n">
        <v>1864.9</v>
      </c>
      <c r="L4" t="n">
        <v>2038.9</v>
      </c>
      <c r="M4" t="n">
        <v>2136.3</v>
      </c>
      <c r="N4" t="n">
        <v>2265.8</v>
      </c>
      <c r="O4" t="n">
        <v>2399.2</v>
      </c>
      <c r="P4" t="n">
        <v>2631.8</v>
      </c>
      <c r="Q4" t="n">
        <v>3051</v>
      </c>
      <c r="R4" t="n">
        <v>3346.2</v>
      </c>
      <c r="S4" t="n">
        <v>3535.9</v>
      </c>
      <c r="T4" t="n">
        <v>3885.3</v>
      </c>
      <c r="U4" t="n">
        <v>3953.8</v>
      </c>
      <c r="V4" t="n">
        <v>3871</v>
      </c>
      <c r="W4" t="n">
        <v>4471.6</v>
      </c>
      <c r="X4" t="n">
        <v>5059.4</v>
      </c>
      <c r="Y4" t="n">
        <v>5106.4</v>
      </c>
      <c r="Z4" t="n">
        <v>5453.8</v>
      </c>
      <c r="AA4" t="n">
        <v>5678.3</v>
      </c>
      <c r="AB4" t="n">
        <v>5954.5</v>
      </c>
      <c r="AC4" t="n">
        <v>6125.9</v>
      </c>
      <c r="AD4" t="n">
        <v>6562.6</v>
      </c>
      <c r="AE4" t="n">
        <v>5615.2</v>
      </c>
      <c r="AF4" t="n">
        <v>6432.1</v>
      </c>
    </row>
    <row r="5">
      <c r="A5" t="s">
        <v>42</v>
      </c>
      <c r="B5" t="s">
        <v>280</v>
      </c>
      <c r="C5" t="s">
        <v>198</v>
      </c>
      <c r="D5" t="s">
        <v>281</v>
      </c>
      <c r="E5" t="s">
        <v>200</v>
      </c>
      <c r="F5" t="n">
        <v>20.7</v>
      </c>
      <c r="G5" t="n">
        <v>23.2</v>
      </c>
      <c r="H5" t="n">
        <v>25.7</v>
      </c>
      <c r="I5" t="n">
        <v>27.2</v>
      </c>
      <c r="J5" t="n">
        <v>27.9</v>
      </c>
      <c r="K5" t="n">
        <v>28.3</v>
      </c>
      <c r="L5" t="n">
        <v>28.7</v>
      </c>
      <c r="M5" t="n">
        <v>27.8</v>
      </c>
      <c r="N5" t="n">
        <v>30.7</v>
      </c>
      <c r="O5" t="n">
        <v>33.4</v>
      </c>
      <c r="P5" t="n">
        <v>34</v>
      </c>
      <c r="Q5" t="n">
        <v>52.6</v>
      </c>
      <c r="R5" t="n">
        <v>42.3</v>
      </c>
      <c r="S5" t="n">
        <v>40.2</v>
      </c>
      <c r="T5" t="n">
        <v>42.5</v>
      </c>
      <c r="U5" t="n">
        <v>43.7</v>
      </c>
      <c r="V5" t="n">
        <v>41.6</v>
      </c>
      <c r="W5" t="n">
        <v>51.4</v>
      </c>
      <c r="X5" t="n">
        <v>61.7</v>
      </c>
      <c r="Y5" t="n">
        <v>59.7</v>
      </c>
      <c r="Z5" t="n">
        <v>60.6</v>
      </c>
      <c r="AA5" t="n">
        <v>61.1</v>
      </c>
      <c r="AB5" t="n">
        <v>57.5</v>
      </c>
      <c r="AC5" t="n">
        <v>55.7</v>
      </c>
      <c r="AD5" t="n">
        <v>49.8</v>
      </c>
      <c r="AE5" t="n">
        <v>47.8</v>
      </c>
      <c r="AF5" t="n">
        <v>69.1</v>
      </c>
    </row>
    <row r="6">
      <c r="A6" t="s">
        <v>42</v>
      </c>
      <c r="B6" t="s">
        <v>282</v>
      </c>
      <c r="C6" t="s">
        <v>198</v>
      </c>
      <c r="D6" t="s">
        <v>283</v>
      </c>
      <c r="E6" t="s">
        <v>200</v>
      </c>
      <c r="F6" t="n">
        <v>19.9</v>
      </c>
      <c r="G6" t="n">
        <v>21.7</v>
      </c>
      <c r="H6" t="n">
        <v>23.6</v>
      </c>
      <c r="I6" t="n">
        <v>25.1</v>
      </c>
      <c r="J6" t="n">
        <v>28</v>
      </c>
      <c r="K6" t="n">
        <v>31.7</v>
      </c>
      <c r="L6" t="n">
        <v>36.4</v>
      </c>
      <c r="M6" t="n">
        <v>40.6</v>
      </c>
      <c r="N6" t="n">
        <v>37.4</v>
      </c>
      <c r="O6" t="n">
        <v>35.4</v>
      </c>
      <c r="P6" t="n">
        <v>35.2</v>
      </c>
      <c r="Q6" t="n">
        <v>36.7</v>
      </c>
      <c r="R6" t="n">
        <v>38.3</v>
      </c>
      <c r="S6" t="n">
        <v>33.6</v>
      </c>
      <c r="T6" t="n">
        <v>32.6</v>
      </c>
      <c r="U6" t="n">
        <v>27.5</v>
      </c>
      <c r="V6" t="n">
        <v>24.8</v>
      </c>
      <c r="W6" t="n">
        <v>27.7</v>
      </c>
      <c r="X6" t="n">
        <v>28.2</v>
      </c>
      <c r="Y6" t="n">
        <v>26.9</v>
      </c>
      <c r="Z6" t="n">
        <v>27.1</v>
      </c>
      <c r="AA6" t="n">
        <v>29.1</v>
      </c>
      <c r="AB6" t="n">
        <v>59.1</v>
      </c>
      <c r="AC6" t="n">
        <v>55.2</v>
      </c>
      <c r="AD6" t="n">
        <v>38.7</v>
      </c>
      <c r="AE6" t="n">
        <v>23</v>
      </c>
      <c r="AF6" t="n">
        <v>33.7</v>
      </c>
    </row>
    <row r="7">
      <c r="A7" t="s">
        <v>42</v>
      </c>
      <c r="B7" t="s">
        <v>284</v>
      </c>
      <c r="C7" t="s">
        <v>198</v>
      </c>
      <c r="D7" t="s">
        <v>285</v>
      </c>
      <c r="E7" t="s">
        <v>200</v>
      </c>
      <c r="F7" t="n">
        <v>27.2</v>
      </c>
      <c r="G7" t="n">
        <v>30.5</v>
      </c>
      <c r="H7" t="n">
        <v>34</v>
      </c>
      <c r="I7" t="n">
        <v>35.9</v>
      </c>
      <c r="J7" t="n">
        <v>38.8</v>
      </c>
      <c r="K7" t="n">
        <v>41.6</v>
      </c>
      <c r="L7" t="n">
        <v>45.1</v>
      </c>
      <c r="M7" t="n">
        <v>45.1</v>
      </c>
      <c r="N7" t="n">
        <v>49.5</v>
      </c>
      <c r="O7" t="n">
        <v>56.8</v>
      </c>
      <c r="P7" t="n">
        <v>62.2</v>
      </c>
      <c r="Q7" t="n">
        <v>61.8</v>
      </c>
      <c r="R7" t="n">
        <v>57.8</v>
      </c>
      <c r="S7" t="n">
        <v>70</v>
      </c>
      <c r="T7" t="n">
        <v>79.6</v>
      </c>
      <c r="U7" t="n">
        <v>73.5</v>
      </c>
      <c r="V7" t="n">
        <v>58.2</v>
      </c>
      <c r="W7" t="n">
        <v>64.7</v>
      </c>
      <c r="X7" t="n">
        <v>73.2</v>
      </c>
      <c r="Y7" t="n">
        <v>73.3</v>
      </c>
      <c r="Z7" t="n">
        <v>77.5</v>
      </c>
      <c r="AA7" t="n">
        <v>76.9</v>
      </c>
      <c r="AB7" t="n">
        <v>66.3</v>
      </c>
      <c r="AC7" t="n">
        <v>63.8</v>
      </c>
      <c r="AD7" t="n">
        <v>66.1</v>
      </c>
      <c r="AE7" t="n">
        <v>58.6</v>
      </c>
      <c r="AF7" t="n">
        <v>76.4</v>
      </c>
    </row>
    <row r="8">
      <c r="A8" t="s">
        <v>42</v>
      </c>
      <c r="B8" t="s">
        <v>286</v>
      </c>
      <c r="C8" t="s">
        <v>198</v>
      </c>
      <c r="D8" t="s">
        <v>287</v>
      </c>
      <c r="E8" t="s">
        <v>200</v>
      </c>
      <c r="F8" t="n">
        <v>13.7</v>
      </c>
      <c r="G8" t="n">
        <v>14.9</v>
      </c>
      <c r="H8" t="n">
        <v>16.1</v>
      </c>
      <c r="I8" t="n">
        <v>17.1</v>
      </c>
      <c r="J8" t="n">
        <v>16.6</v>
      </c>
      <c r="K8" t="n">
        <v>16.1</v>
      </c>
      <c r="L8" t="n">
        <v>15.5</v>
      </c>
      <c r="M8" t="n">
        <v>14.9</v>
      </c>
      <c r="N8" t="n">
        <v>12.6</v>
      </c>
      <c r="O8" t="n">
        <v>10.7</v>
      </c>
      <c r="P8" t="n">
        <v>10.6</v>
      </c>
      <c r="Q8" t="n">
        <v>10.9</v>
      </c>
      <c r="R8" t="n">
        <v>10.9</v>
      </c>
      <c r="S8" t="n">
        <v>11.3</v>
      </c>
      <c r="T8" t="n">
        <v>12.1</v>
      </c>
      <c r="U8" t="n">
        <v>14.4</v>
      </c>
      <c r="V8" t="n">
        <v>16.6</v>
      </c>
      <c r="W8" t="n">
        <v>16.3</v>
      </c>
      <c r="X8" t="n">
        <v>12.4</v>
      </c>
      <c r="Y8" t="n">
        <v>10</v>
      </c>
      <c r="Z8" t="n">
        <v>8.1</v>
      </c>
      <c r="AA8" t="n">
        <v>7.2</v>
      </c>
      <c r="AB8" t="n">
        <v>6.3</v>
      </c>
      <c r="AC8" t="n">
        <v>8</v>
      </c>
      <c r="AD8" t="n">
        <v>10</v>
      </c>
      <c r="AE8" t="n">
        <v>8.8</v>
      </c>
      <c r="AF8" t="n">
        <v>17</v>
      </c>
    </row>
    <row r="9">
      <c r="A9" t="s">
        <v>42</v>
      </c>
      <c r="B9" t="s">
        <v>288</v>
      </c>
      <c r="C9" t="s">
        <v>198</v>
      </c>
      <c r="D9" t="s">
        <v>289</v>
      </c>
      <c r="E9" t="s">
        <v>200</v>
      </c>
      <c r="F9" t="n">
        <v>64.8</v>
      </c>
      <c r="G9" t="n">
        <v>70.9</v>
      </c>
      <c r="H9" t="n">
        <v>77</v>
      </c>
      <c r="I9" t="n">
        <v>81.8</v>
      </c>
      <c r="J9" t="n">
        <v>88.6</v>
      </c>
      <c r="K9" t="n">
        <v>95.3</v>
      </c>
      <c r="L9" t="n">
        <v>102.4</v>
      </c>
      <c r="M9" t="n">
        <v>107.8</v>
      </c>
      <c r="N9" t="n">
        <v>109.8</v>
      </c>
      <c r="O9" t="n">
        <v>109.9</v>
      </c>
      <c r="P9" t="n">
        <v>118.4</v>
      </c>
      <c r="Q9" t="n">
        <v>131.7</v>
      </c>
      <c r="R9" t="n">
        <v>154.9</v>
      </c>
      <c r="S9" t="n">
        <v>175.5</v>
      </c>
      <c r="T9" t="n">
        <v>166.2</v>
      </c>
      <c r="U9" t="n">
        <v>190.1</v>
      </c>
      <c r="V9" t="n">
        <v>193.7</v>
      </c>
      <c r="W9" t="n">
        <v>190.6</v>
      </c>
      <c r="X9" t="n">
        <v>194.8</v>
      </c>
      <c r="Y9" t="n">
        <v>192.3</v>
      </c>
      <c r="Z9" t="n">
        <v>200.2</v>
      </c>
      <c r="AA9" t="n">
        <v>216.1</v>
      </c>
      <c r="AB9" t="n">
        <v>202.2</v>
      </c>
      <c r="AC9" t="n">
        <v>206.1</v>
      </c>
      <c r="AD9" t="n">
        <v>203.4</v>
      </c>
      <c r="AE9" t="n">
        <v>178.4</v>
      </c>
      <c r="AF9" t="n">
        <v>241.6</v>
      </c>
    </row>
    <row r="10">
      <c r="A10" t="s">
        <v>42</v>
      </c>
      <c r="B10" t="s">
        <v>290</v>
      </c>
      <c r="C10" t="s">
        <v>198</v>
      </c>
      <c r="D10" t="s">
        <v>291</v>
      </c>
      <c r="E10" t="s">
        <v>200</v>
      </c>
      <c r="F10" t="n">
        <v>156.4</v>
      </c>
      <c r="G10" t="n">
        <v>174.4</v>
      </c>
      <c r="H10" t="n">
        <v>192.9</v>
      </c>
      <c r="I10" t="n">
        <v>203.6</v>
      </c>
      <c r="J10" t="n">
        <v>225.9</v>
      </c>
      <c r="K10" t="n">
        <v>248.7</v>
      </c>
      <c r="L10" t="n">
        <v>276</v>
      </c>
      <c r="M10" t="n">
        <v>289.6</v>
      </c>
      <c r="N10" t="n">
        <v>296.5</v>
      </c>
      <c r="O10" t="n">
        <v>304.7</v>
      </c>
      <c r="P10" t="n">
        <v>330</v>
      </c>
      <c r="Q10" t="n">
        <v>371.6</v>
      </c>
      <c r="R10" t="n">
        <v>442.2</v>
      </c>
      <c r="S10" t="n">
        <v>401.8</v>
      </c>
      <c r="T10" t="n">
        <v>381.9</v>
      </c>
      <c r="U10" t="n">
        <v>418.3</v>
      </c>
      <c r="V10" t="n">
        <v>463.9</v>
      </c>
      <c r="W10" t="n">
        <v>496.2</v>
      </c>
      <c r="X10" t="n">
        <v>468.6</v>
      </c>
      <c r="Y10" t="n">
        <v>443.2</v>
      </c>
      <c r="Z10" t="n">
        <v>440.7</v>
      </c>
      <c r="AA10" t="n">
        <v>493.1</v>
      </c>
      <c r="AB10" t="n">
        <v>507.3</v>
      </c>
      <c r="AC10" t="n">
        <v>537.8</v>
      </c>
      <c r="AD10" t="n">
        <v>486.6</v>
      </c>
      <c r="AE10" t="n">
        <v>467.5</v>
      </c>
      <c r="AF10" t="n">
        <v>605.7</v>
      </c>
    </row>
    <row r="11">
      <c r="A11" t="s">
        <v>42</v>
      </c>
      <c r="B11" t="s">
        <v>292</v>
      </c>
      <c r="C11" t="s">
        <v>198</v>
      </c>
      <c r="D11" t="s">
        <v>293</v>
      </c>
      <c r="E11" t="s">
        <v>200</v>
      </c>
      <c r="F11" t="n">
        <v>91.6</v>
      </c>
      <c r="G11" t="n">
        <v>103.5</v>
      </c>
      <c r="H11" t="n">
        <v>115.9</v>
      </c>
      <c r="I11" t="n">
        <v>121.8</v>
      </c>
      <c r="J11" t="n">
        <v>137.3</v>
      </c>
      <c r="K11" t="n">
        <v>153.4</v>
      </c>
      <c r="L11" t="n">
        <v>173.6</v>
      </c>
      <c r="M11" t="n">
        <v>181.8</v>
      </c>
      <c r="N11" t="n">
        <v>186.7</v>
      </c>
      <c r="O11" t="n">
        <v>194.8</v>
      </c>
      <c r="P11" t="n">
        <v>211.6</v>
      </c>
      <c r="Q11" t="n">
        <v>239.9</v>
      </c>
      <c r="R11" t="n">
        <v>287.3</v>
      </c>
      <c r="S11" t="n">
        <v>226.3</v>
      </c>
      <c r="T11" t="n">
        <v>215.7</v>
      </c>
      <c r="U11" t="n">
        <v>228.2</v>
      </c>
      <c r="V11" t="n">
        <v>270.2</v>
      </c>
      <c r="W11" t="n">
        <v>305.6</v>
      </c>
      <c r="X11" t="n">
        <v>273.8</v>
      </c>
      <c r="Y11" t="n">
        <v>250.9</v>
      </c>
      <c r="Z11" t="n">
        <v>240.5</v>
      </c>
      <c r="AA11" t="n">
        <v>277</v>
      </c>
      <c r="AB11" t="n">
        <v>305.1</v>
      </c>
      <c r="AC11" t="n">
        <v>331.7</v>
      </c>
      <c r="AD11" t="n">
        <v>283.2</v>
      </c>
      <c r="AE11" t="n">
        <v>289.1</v>
      </c>
      <c r="AF11" t="n">
        <v>364.1</v>
      </c>
    </row>
    <row r="12">
      <c r="A12" t="s">
        <v>42</v>
      </c>
      <c r="B12" t="s">
        <v>294</v>
      </c>
      <c r="C12" t="s">
        <v>198</v>
      </c>
      <c r="D12" t="s">
        <v>295</v>
      </c>
      <c r="E12" t="s">
        <v>200</v>
      </c>
      <c r="F12" t="n">
        <v>77.7</v>
      </c>
      <c r="G12" t="n">
        <v>84.6</v>
      </c>
      <c r="H12" t="n">
        <v>91.6</v>
      </c>
      <c r="I12" t="n">
        <v>97.4</v>
      </c>
      <c r="J12" t="n">
        <v>103.3</v>
      </c>
      <c r="K12" t="n">
        <v>109.4</v>
      </c>
      <c r="L12" t="n">
        <v>116.1</v>
      </c>
      <c r="M12" t="n">
        <v>121.4</v>
      </c>
      <c r="N12" t="n">
        <v>137.6</v>
      </c>
      <c r="O12" t="n">
        <v>158.8</v>
      </c>
      <c r="P12" t="n">
        <v>151.9</v>
      </c>
      <c r="Q12" t="n">
        <v>155.8</v>
      </c>
      <c r="R12" t="n">
        <v>173.1</v>
      </c>
      <c r="S12" t="n">
        <v>175.5</v>
      </c>
      <c r="T12" t="n">
        <v>180.2</v>
      </c>
      <c r="U12" t="n">
        <v>221.2</v>
      </c>
      <c r="V12" t="n">
        <v>248.6</v>
      </c>
      <c r="W12" t="n">
        <v>275.1</v>
      </c>
      <c r="X12" t="n">
        <v>337.5</v>
      </c>
      <c r="Y12" t="n">
        <v>352.1</v>
      </c>
      <c r="Z12" t="n">
        <v>386.9</v>
      </c>
      <c r="AA12" t="n">
        <v>372.7</v>
      </c>
      <c r="AB12" t="n">
        <v>296.3</v>
      </c>
      <c r="AC12" t="n">
        <v>301.1</v>
      </c>
      <c r="AD12" t="n">
        <v>285.9</v>
      </c>
      <c r="AE12" t="n">
        <v>242.3</v>
      </c>
      <c r="AF12" t="n">
        <v>294.5</v>
      </c>
    </row>
    <row r="13">
      <c r="A13" t="s">
        <v>42</v>
      </c>
      <c r="B13" t="s">
        <v>296</v>
      </c>
      <c r="C13" t="s">
        <v>198</v>
      </c>
      <c r="D13" t="s">
        <v>297</v>
      </c>
      <c r="E13" t="s">
        <v>200</v>
      </c>
      <c r="F13" t="n">
        <v>104.2</v>
      </c>
      <c r="G13" t="n">
        <v>114.5</v>
      </c>
      <c r="H13" t="n">
        <v>124.9</v>
      </c>
      <c r="I13" t="n">
        <v>132.6</v>
      </c>
      <c r="J13" t="n">
        <v>142.3</v>
      </c>
      <c r="K13" t="n">
        <v>151.5</v>
      </c>
      <c r="L13" t="n">
        <v>161.4</v>
      </c>
      <c r="M13" t="n">
        <v>165.7</v>
      </c>
      <c r="N13" t="n">
        <v>177.2</v>
      </c>
      <c r="O13" t="n">
        <v>189.4</v>
      </c>
      <c r="P13" t="n">
        <v>218.9</v>
      </c>
      <c r="Q13" t="n">
        <v>263.5</v>
      </c>
      <c r="R13" t="n">
        <v>255</v>
      </c>
      <c r="S13" t="n">
        <v>259.9</v>
      </c>
      <c r="T13" t="n">
        <v>277.7</v>
      </c>
      <c r="U13" t="n">
        <v>306</v>
      </c>
      <c r="V13" t="n">
        <v>304.7</v>
      </c>
      <c r="W13" t="n">
        <v>352</v>
      </c>
      <c r="X13" t="n">
        <v>402.7</v>
      </c>
      <c r="Y13" t="n">
        <v>400.4</v>
      </c>
      <c r="Z13" t="n">
        <v>419.6</v>
      </c>
      <c r="AA13" t="n">
        <v>440.6</v>
      </c>
      <c r="AB13" t="n">
        <v>430.8</v>
      </c>
      <c r="AC13" t="n">
        <v>454.7</v>
      </c>
      <c r="AD13" t="n">
        <v>481.5</v>
      </c>
      <c r="AE13" t="n">
        <v>426</v>
      </c>
      <c r="AF13" t="n">
        <v>525.1</v>
      </c>
    </row>
    <row r="14">
      <c r="A14" t="s">
        <v>42</v>
      </c>
      <c r="B14" t="s">
        <v>298</v>
      </c>
      <c r="C14" t="s">
        <v>198</v>
      </c>
      <c r="D14" t="s">
        <v>299</v>
      </c>
      <c r="E14" t="s">
        <v>200</v>
      </c>
      <c r="F14" t="n">
        <v>293</v>
      </c>
      <c r="G14" t="n">
        <v>322</v>
      </c>
      <c r="H14" t="n">
        <v>351.4</v>
      </c>
      <c r="I14" t="n">
        <v>373.1</v>
      </c>
      <c r="J14" t="n">
        <v>389</v>
      </c>
      <c r="K14" t="n">
        <v>402.2</v>
      </c>
      <c r="L14" t="n">
        <v>416.2</v>
      </c>
      <c r="M14" t="n">
        <v>413.9</v>
      </c>
      <c r="N14" t="n">
        <v>424.3</v>
      </c>
      <c r="O14" t="n">
        <v>426</v>
      </c>
      <c r="P14" t="n">
        <v>485.7</v>
      </c>
      <c r="Q14" t="n">
        <v>577.7</v>
      </c>
      <c r="R14" t="n">
        <v>392</v>
      </c>
      <c r="S14" t="n">
        <v>361.5</v>
      </c>
      <c r="T14" t="n">
        <v>365.5</v>
      </c>
      <c r="U14" t="n">
        <v>408</v>
      </c>
      <c r="V14" t="n">
        <v>433.8</v>
      </c>
      <c r="W14" t="n">
        <v>500.5</v>
      </c>
      <c r="X14" t="n">
        <v>570.7</v>
      </c>
      <c r="Y14" t="n">
        <v>558.8</v>
      </c>
      <c r="Z14" t="n">
        <v>577.5</v>
      </c>
      <c r="AA14" t="n">
        <v>601.2</v>
      </c>
      <c r="AB14" t="n">
        <v>764.4</v>
      </c>
      <c r="AC14" t="n">
        <v>902</v>
      </c>
      <c r="AD14" t="n">
        <v>1062.8</v>
      </c>
      <c r="AE14" t="n">
        <v>1098.3</v>
      </c>
      <c r="AF14" t="n">
        <v>1571.1</v>
      </c>
    </row>
    <row r="15">
      <c r="A15" t="s">
        <v>42</v>
      </c>
      <c r="B15" t="s">
        <v>300</v>
      </c>
      <c r="C15" t="s">
        <v>198</v>
      </c>
      <c r="D15" t="s">
        <v>301</v>
      </c>
      <c r="E15" t="s">
        <v>200</v>
      </c>
      <c r="F15" t="n">
        <v>398.4</v>
      </c>
      <c r="G15" t="n">
        <v>436.9</v>
      </c>
      <c r="H15" t="n">
        <v>475.8</v>
      </c>
      <c r="I15" t="n">
        <v>505.3</v>
      </c>
      <c r="J15" t="n">
        <v>534.8</v>
      </c>
      <c r="K15" t="n">
        <v>562.4</v>
      </c>
      <c r="L15" t="n">
        <v>591.7</v>
      </c>
      <c r="M15" t="n">
        <v>604.9</v>
      </c>
      <c r="N15" t="n">
        <v>623.1</v>
      </c>
      <c r="O15" t="n">
        <v>632.5</v>
      </c>
      <c r="P15" t="n">
        <v>715.7</v>
      </c>
      <c r="Q15" t="n">
        <v>843.3</v>
      </c>
      <c r="R15" t="n">
        <v>923.7</v>
      </c>
      <c r="S15" t="n">
        <v>1189.2</v>
      </c>
      <c r="T15" t="n">
        <v>1485.5</v>
      </c>
      <c r="U15" t="n">
        <v>1419.7</v>
      </c>
      <c r="V15" t="n">
        <v>1146.4</v>
      </c>
      <c r="W15" t="n">
        <v>1382.6</v>
      </c>
      <c r="X15" t="n">
        <v>1636.5</v>
      </c>
      <c r="Y15" t="n">
        <v>1649.6</v>
      </c>
      <c r="Z15" t="n">
        <v>1770.6</v>
      </c>
      <c r="AA15" t="n">
        <v>1832.8</v>
      </c>
      <c r="AB15" t="n">
        <v>2080.5</v>
      </c>
      <c r="AC15" t="n">
        <v>2081.3</v>
      </c>
      <c r="AD15" t="n">
        <v>2065.2</v>
      </c>
      <c r="AE15" t="n">
        <v>1919.7</v>
      </c>
      <c r="AF15" t="n">
        <v>2584.7</v>
      </c>
    </row>
    <row r="16">
      <c r="A16" t="s">
        <v>42</v>
      </c>
      <c r="B16" t="s">
        <v>302</v>
      </c>
      <c r="C16" t="s">
        <v>198</v>
      </c>
      <c r="D16" t="s">
        <v>303</v>
      </c>
      <c r="E16" t="s">
        <v>200</v>
      </c>
      <c r="F16" t="n">
        <v>105.4</v>
      </c>
      <c r="G16" t="n">
        <v>114.9</v>
      </c>
      <c r="H16" t="n">
        <v>124.4</v>
      </c>
      <c r="I16" t="n">
        <v>132.2</v>
      </c>
      <c r="J16" t="n">
        <v>145.8</v>
      </c>
      <c r="K16" t="n">
        <v>160.2</v>
      </c>
      <c r="L16" t="n">
        <v>175.5</v>
      </c>
      <c r="M16" t="n">
        <v>191</v>
      </c>
      <c r="N16" t="n">
        <v>198.8</v>
      </c>
      <c r="O16" t="n">
        <v>206.5</v>
      </c>
      <c r="P16" t="n">
        <v>230</v>
      </c>
      <c r="Q16" t="n">
        <v>265.6</v>
      </c>
      <c r="R16" t="n">
        <v>531.7</v>
      </c>
      <c r="S16" t="n">
        <v>827.7</v>
      </c>
      <c r="T16" t="n">
        <v>1120</v>
      </c>
      <c r="U16" t="n">
        <v>1011.7</v>
      </c>
      <c r="V16" t="n">
        <v>712.6</v>
      </c>
      <c r="W16" t="n">
        <v>882.1</v>
      </c>
      <c r="X16" t="n">
        <v>1065.8</v>
      </c>
      <c r="Y16" t="n">
        <v>1090.8</v>
      </c>
      <c r="Z16" t="n">
        <v>1193.1</v>
      </c>
      <c r="AA16" t="n">
        <v>1231.6</v>
      </c>
      <c r="AB16" t="n">
        <v>1316.1</v>
      </c>
      <c r="AC16" t="n">
        <v>1179.3</v>
      </c>
      <c r="AD16" t="n">
        <v>1002.4</v>
      </c>
      <c r="AE16" t="n">
        <v>821.4</v>
      </c>
      <c r="AF16" t="n">
        <v>1013.6</v>
      </c>
    </row>
    <row r="17">
      <c r="A17" t="s">
        <v>42</v>
      </c>
      <c r="B17" t="s">
        <v>304</v>
      </c>
      <c r="C17" t="s">
        <v>198</v>
      </c>
      <c r="D17" t="s">
        <v>305</v>
      </c>
      <c r="E17" t="s">
        <v>200</v>
      </c>
      <c r="F17" t="n">
        <v>145.4</v>
      </c>
      <c r="G17" t="n">
        <v>159.6</v>
      </c>
      <c r="H17" t="n">
        <v>174.2</v>
      </c>
      <c r="I17" t="n">
        <v>184.9</v>
      </c>
      <c r="J17" t="n">
        <v>219.8</v>
      </c>
      <c r="K17" t="n">
        <v>259.7</v>
      </c>
      <c r="L17" t="n">
        <v>307.2</v>
      </c>
      <c r="M17" t="n">
        <v>353.5</v>
      </c>
      <c r="N17" t="n">
        <v>373.6</v>
      </c>
      <c r="O17" t="n">
        <v>390.9</v>
      </c>
      <c r="P17" t="n">
        <v>408.9</v>
      </c>
      <c r="Q17" t="n">
        <v>444.9</v>
      </c>
      <c r="R17" t="n">
        <v>500.5</v>
      </c>
      <c r="S17" t="n">
        <v>512</v>
      </c>
      <c r="T17" t="n">
        <v>543.8</v>
      </c>
      <c r="U17" t="n">
        <v>636.3</v>
      </c>
      <c r="V17" t="n">
        <v>725.4</v>
      </c>
      <c r="W17" t="n">
        <v>822.3</v>
      </c>
      <c r="X17" t="n">
        <v>945.3</v>
      </c>
      <c r="Y17" t="n">
        <v>985.8</v>
      </c>
      <c r="Z17" t="n">
        <v>1082.9</v>
      </c>
      <c r="AA17" t="n">
        <v>1110</v>
      </c>
      <c r="AB17" t="n">
        <v>1177.8</v>
      </c>
      <c r="AC17" t="n">
        <v>1250.8</v>
      </c>
      <c r="AD17" t="n">
        <v>1281.6</v>
      </c>
      <c r="AE17" t="n">
        <v>1046.1</v>
      </c>
      <c r="AF17" t="n">
        <v>1255.4</v>
      </c>
    </row>
    <row r="18">
      <c r="A18" t="s">
        <v>42</v>
      </c>
      <c r="B18" t="s">
        <v>306</v>
      </c>
      <c r="C18" t="s">
        <v>198</v>
      </c>
      <c r="D18" t="s">
        <v>307</v>
      </c>
      <c r="E18" t="s">
        <v>200</v>
      </c>
      <c r="F18" t="n">
        <v>205.7</v>
      </c>
      <c r="G18" t="n">
        <v>229.2</v>
      </c>
      <c r="H18" t="n">
        <v>253.9</v>
      </c>
      <c r="I18" t="n">
        <v>268.3</v>
      </c>
      <c r="J18" t="n">
        <v>290</v>
      </c>
      <c r="K18" t="n">
        <v>313.1</v>
      </c>
      <c r="L18" t="n">
        <v>345.1</v>
      </c>
      <c r="M18" t="n">
        <v>349.6</v>
      </c>
      <c r="N18" t="n">
        <v>403.1</v>
      </c>
      <c r="O18" t="n">
        <v>458.9</v>
      </c>
      <c r="P18" t="n">
        <v>530.7</v>
      </c>
      <c r="Q18" t="n">
        <v>649.3</v>
      </c>
      <c r="R18" t="n">
        <v>701.6</v>
      </c>
      <c r="S18" t="n">
        <v>675.1</v>
      </c>
      <c r="T18" t="n">
        <v>696.9</v>
      </c>
      <c r="U18" t="n">
        <v>618.6</v>
      </c>
      <c r="V18" t="n">
        <v>629.6</v>
      </c>
      <c r="W18" t="n">
        <v>746.8</v>
      </c>
      <c r="X18" t="n">
        <v>818.2</v>
      </c>
      <c r="Y18" t="n">
        <v>830.1</v>
      </c>
      <c r="Z18" t="n">
        <v>891.4</v>
      </c>
      <c r="AA18" t="n">
        <v>947.4</v>
      </c>
      <c r="AB18" t="n">
        <v>1000.3</v>
      </c>
      <c r="AC18" t="n">
        <v>1025.5</v>
      </c>
      <c r="AD18" t="n">
        <v>1401.5</v>
      </c>
      <c r="AE18" t="n">
        <v>1001.6</v>
      </c>
      <c r="AF18" t="n">
        <v>1132.6</v>
      </c>
    </row>
    <row r="19">
      <c r="A19" t="s">
        <v>42</v>
      </c>
      <c r="B19" t="s">
        <v>308</v>
      </c>
      <c r="C19" t="s">
        <v>198</v>
      </c>
      <c r="D19" t="s">
        <v>309</v>
      </c>
      <c r="E19" t="s">
        <v>200</v>
      </c>
      <c r="F19" t="n">
        <v>46.3</v>
      </c>
      <c r="G19" t="n">
        <v>51.4</v>
      </c>
      <c r="H19" t="n">
        <v>56.8</v>
      </c>
      <c r="I19" t="n">
        <v>60.1</v>
      </c>
      <c r="J19" t="n">
        <v>67.4</v>
      </c>
      <c r="K19" t="n">
        <v>75.5</v>
      </c>
      <c r="L19" t="n">
        <v>85.8</v>
      </c>
      <c r="M19" t="n">
        <v>92.8</v>
      </c>
      <c r="N19" t="n">
        <v>100.2</v>
      </c>
      <c r="O19" t="n">
        <v>108</v>
      </c>
      <c r="P19" t="n">
        <v>114.5</v>
      </c>
      <c r="Q19" t="n">
        <v>134.7</v>
      </c>
      <c r="R19" t="n">
        <v>174.8</v>
      </c>
      <c r="S19" t="n">
        <v>154.1</v>
      </c>
      <c r="T19" t="n">
        <v>146.8</v>
      </c>
      <c r="U19" t="n">
        <v>167.4</v>
      </c>
      <c r="V19" t="n">
        <v>199.3</v>
      </c>
      <c r="W19" t="n">
        <v>223</v>
      </c>
      <c r="X19" t="n">
        <v>253.7</v>
      </c>
      <c r="Y19" t="n">
        <v>252</v>
      </c>
      <c r="Z19" t="n">
        <v>265.2</v>
      </c>
      <c r="AA19" t="n">
        <v>282.9</v>
      </c>
      <c r="AB19" t="n">
        <v>272.3</v>
      </c>
      <c r="AC19" t="n">
        <v>292</v>
      </c>
      <c r="AD19" t="n">
        <v>356.1</v>
      </c>
      <c r="AE19" t="n">
        <v>299.8</v>
      </c>
      <c r="AF19" t="n">
        <v>400.3</v>
      </c>
    </row>
    <row r="20">
      <c r="A20" t="s">
        <v>42</v>
      </c>
      <c r="B20" t="s">
        <v>310</v>
      </c>
      <c r="C20" t="s">
        <v>198</v>
      </c>
      <c r="D20" t="s">
        <v>311</v>
      </c>
      <c r="E20" t="s">
        <v>200</v>
      </c>
      <c r="F20" t="n">
        <v>6.7</v>
      </c>
      <c r="G20" t="n">
        <v>7.5</v>
      </c>
      <c r="H20" t="n">
        <v>8.3</v>
      </c>
      <c r="I20" t="n">
        <v>8.8</v>
      </c>
      <c r="J20" t="n">
        <v>9.3</v>
      </c>
      <c r="K20" t="n">
        <v>9.7</v>
      </c>
      <c r="L20" t="n">
        <v>10.3</v>
      </c>
      <c r="M20" t="n">
        <v>10.3</v>
      </c>
      <c r="N20" t="n">
        <v>10.5</v>
      </c>
      <c r="O20" t="n">
        <v>10.7</v>
      </c>
      <c r="P20" t="n">
        <v>10.8</v>
      </c>
      <c r="Q20" t="n">
        <v>11.8</v>
      </c>
      <c r="R20" t="n">
        <v>12.3</v>
      </c>
      <c r="S20" t="n">
        <v>14.2</v>
      </c>
      <c r="T20" t="n">
        <v>17.2</v>
      </c>
      <c r="U20" t="n">
        <v>18.4</v>
      </c>
      <c r="V20" t="n">
        <v>19.3</v>
      </c>
      <c r="W20" t="n">
        <v>20</v>
      </c>
      <c r="X20" t="n">
        <v>20.1</v>
      </c>
      <c r="Y20" t="n">
        <v>20.8</v>
      </c>
      <c r="Z20" t="n">
        <v>22.9</v>
      </c>
      <c r="AA20" t="n">
        <v>25.9</v>
      </c>
      <c r="AB20" t="n">
        <v>28.5</v>
      </c>
      <c r="AC20" t="n">
        <v>31.1</v>
      </c>
      <c r="AD20" t="n">
        <v>34.6</v>
      </c>
      <c r="AE20" t="n">
        <v>30.3</v>
      </c>
      <c r="AF20" t="n">
        <v>36.8</v>
      </c>
    </row>
    <row r="21">
      <c r="A21" t="s">
        <v>42</v>
      </c>
      <c r="B21" t="s">
        <v>312</v>
      </c>
      <c r="C21" t="s">
        <v>198</v>
      </c>
      <c r="D21" t="s">
        <v>313</v>
      </c>
      <c r="E21" t="s">
        <v>200</v>
      </c>
      <c r="F21" t="n">
        <v>7.8</v>
      </c>
      <c r="G21" t="n">
        <v>8.9</v>
      </c>
      <c r="H21" t="n">
        <v>10</v>
      </c>
      <c r="I21" t="n">
        <v>10.5</v>
      </c>
      <c r="J21" t="n">
        <v>11.2</v>
      </c>
      <c r="K21" t="n">
        <v>11.8</v>
      </c>
      <c r="L21" t="n">
        <v>12.8</v>
      </c>
      <c r="M21" t="n">
        <v>13.1</v>
      </c>
      <c r="N21" t="n">
        <v>14.5</v>
      </c>
      <c r="O21" t="n">
        <v>16.4</v>
      </c>
      <c r="P21" t="n">
        <v>15.6</v>
      </c>
      <c r="Q21" t="n">
        <v>16.6</v>
      </c>
      <c r="R21" t="n">
        <v>17.9</v>
      </c>
      <c r="S21" t="n">
        <v>18.6</v>
      </c>
      <c r="T21" t="n">
        <v>20.8</v>
      </c>
      <c r="U21" t="n">
        <v>23.5</v>
      </c>
      <c r="V21" t="n">
        <v>25.5</v>
      </c>
      <c r="W21" t="n">
        <v>25.7</v>
      </c>
      <c r="X21" t="n">
        <v>24.9</v>
      </c>
      <c r="Y21" t="n">
        <v>27.1</v>
      </c>
      <c r="Z21" t="n">
        <v>31.1</v>
      </c>
      <c r="AA21" t="n">
        <v>34.4</v>
      </c>
      <c r="AB21" t="n">
        <v>37</v>
      </c>
      <c r="AC21" t="n">
        <v>39.3</v>
      </c>
      <c r="AD21" t="n">
        <v>44.7</v>
      </c>
      <c r="AE21" t="n">
        <v>39.6</v>
      </c>
      <c r="AF21" t="n">
        <v>46.5</v>
      </c>
    </row>
    <row r="22">
      <c r="A22" t="s">
        <v>42</v>
      </c>
      <c r="B22" t="s">
        <v>314</v>
      </c>
      <c r="C22" t="s">
        <v>198</v>
      </c>
      <c r="D22" t="s">
        <v>315</v>
      </c>
      <c r="E22" t="s">
        <v>200</v>
      </c>
      <c r="F22" t="n">
        <v>1.1</v>
      </c>
      <c r="G22" t="n">
        <v>1.4</v>
      </c>
      <c r="H22" t="n">
        <v>1.7</v>
      </c>
      <c r="I22" t="n">
        <v>1.7</v>
      </c>
      <c r="J22" t="n">
        <v>1.9</v>
      </c>
      <c r="K22" t="n">
        <v>2.1</v>
      </c>
      <c r="L22" t="n">
        <v>2.5</v>
      </c>
      <c r="M22" t="n">
        <v>2.8</v>
      </c>
      <c r="N22" t="n">
        <v>4</v>
      </c>
      <c r="O22" t="n">
        <v>5.7</v>
      </c>
      <c r="P22" t="n">
        <v>4.8</v>
      </c>
      <c r="Q22" t="n">
        <v>4.8</v>
      </c>
      <c r="R22" t="n">
        <v>5.6</v>
      </c>
      <c r="S22" t="n">
        <v>4.4</v>
      </c>
      <c r="T22" t="n">
        <v>3.6</v>
      </c>
      <c r="U22" t="n">
        <v>5.1</v>
      </c>
      <c r="V22" t="n">
        <v>6.2</v>
      </c>
      <c r="W22" t="n">
        <v>5.7</v>
      </c>
      <c r="X22" t="n">
        <v>4.8</v>
      </c>
      <c r="Y22" t="n">
        <v>6.3</v>
      </c>
      <c r="Z22" t="n">
        <v>8.2</v>
      </c>
      <c r="AA22" t="n">
        <v>8.5</v>
      </c>
      <c r="AB22" t="n">
        <v>8.5</v>
      </c>
      <c r="AC22" t="n">
        <v>8.2</v>
      </c>
      <c r="AD22" t="n">
        <v>10.1</v>
      </c>
      <c r="AE22" t="n">
        <v>9.3</v>
      </c>
      <c r="AF22" t="n">
        <v>9.7</v>
      </c>
    </row>
    <row r="23">
      <c r="A23" t="s">
        <v>42</v>
      </c>
      <c r="B23" t="s">
        <v>316</v>
      </c>
      <c r="C23" t="s">
        <v>198</v>
      </c>
      <c r="D23" t="s">
        <v>317</v>
      </c>
      <c r="E23" t="s">
        <v>200</v>
      </c>
      <c r="F23" t="n">
        <v>11.3</v>
      </c>
      <c r="G23" t="n">
        <v>12.1</v>
      </c>
      <c r="H23" t="n">
        <v>13</v>
      </c>
      <c r="I23" t="n">
        <v>13.9</v>
      </c>
      <c r="J23" t="n">
        <v>13.3</v>
      </c>
      <c r="K23" t="n">
        <v>13</v>
      </c>
      <c r="L23" t="n">
        <v>13</v>
      </c>
      <c r="M23" t="n">
        <v>13.3</v>
      </c>
      <c r="N23" t="n">
        <v>16.2</v>
      </c>
      <c r="O23" t="n">
        <v>19.9</v>
      </c>
      <c r="P23" t="n">
        <v>22.9</v>
      </c>
      <c r="Q23" t="n">
        <v>28.6</v>
      </c>
      <c r="R23" t="n">
        <v>19.8</v>
      </c>
      <c r="S23" t="n">
        <v>24.1</v>
      </c>
      <c r="T23" t="n">
        <v>31.2</v>
      </c>
      <c r="U23" t="n">
        <v>38</v>
      </c>
      <c r="V23" t="n">
        <v>43.1</v>
      </c>
      <c r="W23" t="n">
        <v>40</v>
      </c>
      <c r="X23" t="n">
        <v>35.8</v>
      </c>
      <c r="Y23" t="n">
        <v>53.4</v>
      </c>
      <c r="Z23" t="n">
        <v>74.4</v>
      </c>
      <c r="AA23" t="n">
        <v>79.3</v>
      </c>
      <c r="AB23" t="n">
        <v>83.9</v>
      </c>
      <c r="AC23" t="n">
        <v>66.6</v>
      </c>
      <c r="AD23" t="n">
        <v>49.2</v>
      </c>
      <c r="AE23" t="n">
        <v>41</v>
      </c>
      <c r="AF23" t="n">
        <v>52.7</v>
      </c>
    </row>
    <row r="24">
      <c r="A24" t="s">
        <v>42</v>
      </c>
      <c r="B24" t="s">
        <v>318</v>
      </c>
      <c r="C24" t="s">
        <v>198</v>
      </c>
      <c r="D24" t="s">
        <v>319</v>
      </c>
      <c r="E24" t="s">
        <v>200</v>
      </c>
      <c r="F24" t="n">
        <v>81.7</v>
      </c>
      <c r="G24" t="n">
        <v>91.2</v>
      </c>
      <c r="H24" t="n">
        <v>101.2</v>
      </c>
      <c r="I24" t="n">
        <v>107</v>
      </c>
      <c r="J24" t="n">
        <v>117.1</v>
      </c>
      <c r="K24" t="n">
        <v>128.2</v>
      </c>
      <c r="L24" t="n">
        <v>144</v>
      </c>
      <c r="M24" t="n">
        <v>149.4</v>
      </c>
      <c r="N24" t="n">
        <v>144.9</v>
      </c>
      <c r="O24" t="n">
        <v>138.2</v>
      </c>
      <c r="P24" t="n">
        <v>169.1</v>
      </c>
      <c r="Q24" t="n">
        <v>257.1</v>
      </c>
      <c r="R24" t="n">
        <v>322.7</v>
      </c>
      <c r="S24" t="n">
        <v>284.4</v>
      </c>
      <c r="T24" t="n">
        <v>264.8</v>
      </c>
      <c r="U24" t="n">
        <v>266.2</v>
      </c>
      <c r="V24" t="n">
        <v>339.9</v>
      </c>
      <c r="W24" t="n">
        <v>375.3</v>
      </c>
      <c r="X24" t="n">
        <v>338.1</v>
      </c>
      <c r="Y24" t="n">
        <v>339.2</v>
      </c>
      <c r="Z24" t="n">
        <v>360.5</v>
      </c>
      <c r="AA24" t="n">
        <v>374.7</v>
      </c>
      <c r="AB24" t="n">
        <v>353.1</v>
      </c>
      <c r="AC24" t="n">
        <v>311.1</v>
      </c>
      <c r="AD24" t="n">
        <v>338.9</v>
      </c>
      <c r="AE24" t="n">
        <v>345.3</v>
      </c>
      <c r="AF24" t="n">
        <v>514.8</v>
      </c>
    </row>
    <row r="25">
      <c r="A25" t="s">
        <v>42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0.3</v>
      </c>
      <c r="O25" t="n">
        <v>1.9</v>
      </c>
      <c r="P25" t="n">
        <v>4.2</v>
      </c>
      <c r="Q25" t="n">
        <v>15.2</v>
      </c>
      <c r="R25" t="n">
        <v>17.8</v>
      </c>
      <c r="S25" t="n">
        <v>16.4</v>
      </c>
      <c r="T25" t="n">
        <v>15.8</v>
      </c>
      <c r="U25" t="n">
        <v>8.7</v>
      </c>
      <c r="V25" t="n">
        <v>4.9</v>
      </c>
      <c r="W25" t="n">
        <v>3.9</v>
      </c>
      <c r="X25" t="n">
        <v>1.9</v>
      </c>
      <c r="Y25" t="n">
        <v>1.4</v>
      </c>
      <c r="Z25" t="n">
        <v>0.9</v>
      </c>
      <c r="AA25" t="n">
        <v>0.9</v>
      </c>
      <c r="AB25" t="n">
        <v>1.4</v>
      </c>
      <c r="AC25" t="n">
        <v>1.9</v>
      </c>
      <c r="AD25" t="n">
        <v>1.4</v>
      </c>
      <c r="AE25" t="n">
        <v>1.3</v>
      </c>
      <c r="AF25" t="n">
        <v>1.4</v>
      </c>
    </row>
    <row r="26">
      <c r="A26" t="s">
        <v>42</v>
      </c>
      <c r="B26" t="s">
        <v>322</v>
      </c>
      <c r="C26" t="s">
        <v>198</v>
      </c>
      <c r="D26" t="s">
        <v>323</v>
      </c>
      <c r="E26" t="s">
        <v>200</v>
      </c>
      <c r="F26" t="n">
        <v>78.2</v>
      </c>
      <c r="G26" t="n">
        <v>87</v>
      </c>
      <c r="H26" t="n">
        <v>96.4</v>
      </c>
      <c r="I26" t="n">
        <v>101.9</v>
      </c>
      <c r="J26" t="n">
        <v>111.5</v>
      </c>
      <c r="K26" t="n">
        <v>122</v>
      </c>
      <c r="L26" t="n">
        <v>136.3</v>
      </c>
      <c r="M26" t="n">
        <v>140.1</v>
      </c>
      <c r="N26" t="n">
        <v>139.2</v>
      </c>
      <c r="O26" t="n">
        <v>134.5</v>
      </c>
      <c r="P26" t="n">
        <v>162.2</v>
      </c>
      <c r="Q26" t="n">
        <v>235.4</v>
      </c>
      <c r="R26" t="n">
        <v>301.2</v>
      </c>
      <c r="S26" t="n">
        <v>272.1</v>
      </c>
      <c r="T26" t="n">
        <v>252</v>
      </c>
      <c r="U26" t="n">
        <v>255</v>
      </c>
      <c r="V26" t="n">
        <v>327.7</v>
      </c>
      <c r="W26" t="n">
        <v>362.6</v>
      </c>
      <c r="X26" t="n">
        <v>335.7</v>
      </c>
      <c r="Y26" t="n">
        <v>333.4</v>
      </c>
      <c r="Z26" t="n">
        <v>351.3</v>
      </c>
      <c r="AA26" t="n">
        <v>369</v>
      </c>
      <c r="AB26" t="n">
        <v>352.8</v>
      </c>
      <c r="AC26" t="n">
        <v>301.2</v>
      </c>
      <c r="AD26" t="n">
        <v>312.2</v>
      </c>
      <c r="AE26" t="n">
        <v>324.2</v>
      </c>
      <c r="AF26" t="n">
        <v>478.8</v>
      </c>
    </row>
    <row r="27">
      <c r="A27" t="s">
        <v>42</v>
      </c>
      <c r="B27" t="s">
        <v>324</v>
      </c>
      <c r="C27" t="s">
        <v>198</v>
      </c>
      <c r="D27" t="s">
        <v>325</v>
      </c>
      <c r="E27" t="s">
        <v>200</v>
      </c>
      <c r="F27" t="n">
        <v>0.2</v>
      </c>
      <c r="G27" t="n">
        <v>0.2</v>
      </c>
      <c r="H27" t="n">
        <v>0.3</v>
      </c>
      <c r="I27" t="n">
        <v>0.3</v>
      </c>
      <c r="J27" t="n">
        <v>0.5</v>
      </c>
      <c r="K27" t="n">
        <v>1</v>
      </c>
      <c r="L27" t="n">
        <v>2</v>
      </c>
      <c r="M27" t="n">
        <v>3.8</v>
      </c>
      <c r="N27" t="n">
        <v>2.6</v>
      </c>
      <c r="O27" t="n">
        <v>1.8</v>
      </c>
      <c r="P27" t="n">
        <v>2.7</v>
      </c>
      <c r="Q27" t="n">
        <v>6.5</v>
      </c>
      <c r="R27" t="n">
        <v>3.7</v>
      </c>
      <c r="S27" t="n">
        <v>6</v>
      </c>
      <c r="T27" t="n">
        <v>7.3</v>
      </c>
      <c r="U27" t="n">
        <v>8.7</v>
      </c>
      <c r="V27" t="n">
        <v>12.8</v>
      </c>
      <c r="W27" t="n">
        <v>16.9</v>
      </c>
      <c r="X27" t="n">
        <v>11.3</v>
      </c>
      <c r="Y27" t="n">
        <v>15.1</v>
      </c>
      <c r="Z27" t="n">
        <v>20</v>
      </c>
      <c r="AA27" t="n">
        <v>17</v>
      </c>
      <c r="AB27" t="n">
        <v>13.1</v>
      </c>
      <c r="AC27" t="n">
        <v>13.4</v>
      </c>
      <c r="AD27" t="n">
        <v>32.2</v>
      </c>
      <c r="AE27" t="n">
        <v>28.1</v>
      </c>
      <c r="AF27" t="n">
        <v>41.5</v>
      </c>
    </row>
    <row r="28">
      <c r="A28" t="s">
        <v>42</v>
      </c>
      <c r="B28" t="s">
        <v>326</v>
      </c>
      <c r="C28" t="s">
        <v>198</v>
      </c>
      <c r="D28" t="s">
        <v>327</v>
      </c>
      <c r="E28" t="s">
        <v>200</v>
      </c>
      <c r="F28" t="n">
        <v>4.7</v>
      </c>
      <c r="G28" t="n">
        <v>5.8</v>
      </c>
      <c r="H28" t="n">
        <v>6.9</v>
      </c>
      <c r="I28" t="n">
        <v>7.2</v>
      </c>
      <c r="J28" t="n">
        <v>8</v>
      </c>
      <c r="K28" t="n">
        <v>8.9</v>
      </c>
      <c r="L28" t="n">
        <v>10.7</v>
      </c>
      <c r="M28" t="n">
        <v>12.3</v>
      </c>
      <c r="N28" t="n">
        <v>10.4</v>
      </c>
      <c r="O28" t="n">
        <v>9.2</v>
      </c>
      <c r="P28" t="n">
        <v>12.9</v>
      </c>
      <c r="Q28" t="n">
        <v>18.3</v>
      </c>
      <c r="R28" t="n">
        <v>21.6</v>
      </c>
      <c r="S28" t="n">
        <v>21.2</v>
      </c>
      <c r="T28" t="n">
        <v>22.8</v>
      </c>
      <c r="U28" t="n">
        <v>22</v>
      </c>
      <c r="V28" t="n">
        <v>23.3</v>
      </c>
      <c r="W28" t="n">
        <v>29.6</v>
      </c>
      <c r="X28" t="n">
        <v>33.9</v>
      </c>
      <c r="Y28" t="n">
        <v>36.3</v>
      </c>
      <c r="Z28" t="n">
        <v>40.8</v>
      </c>
      <c r="AA28" t="n">
        <v>36.2</v>
      </c>
      <c r="AB28" t="n">
        <v>31.3</v>
      </c>
      <c r="AC28" t="n">
        <v>33.4</v>
      </c>
      <c r="AD28" t="n">
        <v>37.9</v>
      </c>
      <c r="AE28" t="n">
        <v>36.7</v>
      </c>
      <c r="AF28" t="n">
        <v>45.7</v>
      </c>
    </row>
    <row r="29">
      <c r="A29" t="s">
        <v>42</v>
      </c>
      <c r="B29" t="s">
        <v>328</v>
      </c>
      <c r="C29" t="s">
        <v>198</v>
      </c>
      <c r="D29" t="s">
        <v>329</v>
      </c>
      <c r="E29" t="s">
        <v>200</v>
      </c>
      <c r="F29" t="n">
        <v>2.9</v>
      </c>
      <c r="G29" t="n">
        <v>3.8</v>
      </c>
      <c r="H29" t="n">
        <v>4.6</v>
      </c>
      <c r="I29" t="n">
        <v>4.8</v>
      </c>
      <c r="J29" t="n">
        <v>4.8</v>
      </c>
      <c r="K29" t="n">
        <v>4.8</v>
      </c>
      <c r="L29" t="n">
        <v>5.5</v>
      </c>
      <c r="M29" t="n">
        <v>6.8</v>
      </c>
      <c r="N29" t="n">
        <v>4</v>
      </c>
      <c r="O29" t="n">
        <v>2.4</v>
      </c>
      <c r="P29" t="n">
        <v>2.6</v>
      </c>
      <c r="Q29" t="n">
        <v>3.6</v>
      </c>
      <c r="R29" t="n">
        <v>4.2</v>
      </c>
      <c r="S29" t="n">
        <v>2.8</v>
      </c>
      <c r="T29" t="n">
        <v>2.3</v>
      </c>
      <c r="U29" t="n">
        <v>2.7</v>
      </c>
      <c r="V29" t="n">
        <v>3.8</v>
      </c>
      <c r="W29" t="n">
        <v>3.1</v>
      </c>
      <c r="X29" t="n">
        <v>2</v>
      </c>
      <c r="Y29" t="n">
        <v>2.1</v>
      </c>
      <c r="Z29" t="n">
        <v>1.9</v>
      </c>
      <c r="AA29" t="n">
        <v>1.9</v>
      </c>
      <c r="AB29" t="n">
        <v>1.5</v>
      </c>
      <c r="AC29" t="n">
        <v>2</v>
      </c>
      <c r="AD29" t="n">
        <v>1</v>
      </c>
      <c r="AE29" t="n">
        <v>0.8</v>
      </c>
      <c r="AF29" t="n">
        <v>1.3</v>
      </c>
    </row>
    <row r="30">
      <c r="A30" t="s">
        <v>42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42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42</v>
      </c>
      <c r="B32" t="s">
        <v>334</v>
      </c>
      <c r="C32" t="s">
        <v>198</v>
      </c>
      <c r="D32" t="s">
        <v>335</v>
      </c>
      <c r="E32" t="s">
        <v>200</v>
      </c>
      <c r="F32" t="n">
        <v>2.2</v>
      </c>
      <c r="G32" t="n">
        <v>2.9</v>
      </c>
      <c r="H32" t="n">
        <v>3.5</v>
      </c>
      <c r="I32" t="n">
        <v>3.7</v>
      </c>
      <c r="J32" t="n">
        <v>4.1</v>
      </c>
      <c r="K32" t="n">
        <v>4.3</v>
      </c>
      <c r="L32" t="n">
        <v>4.7</v>
      </c>
      <c r="M32" t="n">
        <v>4.5</v>
      </c>
      <c r="N32" t="n">
        <v>1.8</v>
      </c>
      <c r="O32" t="n">
        <v>1</v>
      </c>
      <c r="P32" t="n">
        <v>3.9</v>
      </c>
      <c r="Q32" t="n">
        <v>8</v>
      </c>
      <c r="R32" t="n">
        <v>14.2</v>
      </c>
      <c r="S32" t="n">
        <v>10.5</v>
      </c>
      <c r="T32" t="n">
        <v>10.5</v>
      </c>
      <c r="U32" t="n">
        <v>11.1</v>
      </c>
      <c r="V32" t="n">
        <v>8.8</v>
      </c>
      <c r="W32" t="n">
        <v>9.9</v>
      </c>
      <c r="X32" t="n">
        <v>13.3</v>
      </c>
      <c r="Y32" t="n">
        <v>13.8</v>
      </c>
      <c r="Z32" t="n">
        <v>10.6</v>
      </c>
      <c r="AA32" t="n">
        <v>9.4</v>
      </c>
      <c r="AB32" t="n">
        <v>6.6</v>
      </c>
      <c r="AC32" t="n">
        <v>8.8</v>
      </c>
      <c r="AD32" t="n">
        <v>18.6</v>
      </c>
      <c r="AE32" t="n">
        <v>17.8</v>
      </c>
      <c r="AF32" t="n">
        <v>22.7</v>
      </c>
    </row>
    <row r="33">
      <c r="A33" t="s">
        <v>42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3.1</v>
      </c>
      <c r="X33" t="n">
        <v>6.2</v>
      </c>
      <c r="Y33" t="n">
        <v>8.2</v>
      </c>
      <c r="Z33" t="n">
        <v>10.8</v>
      </c>
      <c r="AA33" t="n">
        <v>6.7</v>
      </c>
      <c r="AB33" t="n">
        <v>2.9</v>
      </c>
      <c r="AC33" t="n">
        <v>2.4</v>
      </c>
      <c r="AD33" t="n">
        <v>1.6</v>
      </c>
      <c r="AE33" t="n">
        <v>1.3</v>
      </c>
      <c r="AF33" t="n">
        <v>1.5</v>
      </c>
    </row>
    <row r="34">
      <c r="A34" t="s">
        <v>42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0.2</v>
      </c>
      <c r="AF34" t="n">
        <v>0.3</v>
      </c>
    </row>
    <row r="35">
      <c r="A35" t="s">
        <v>42</v>
      </c>
      <c r="B35" t="s">
        <v>340</v>
      </c>
      <c r="C35" t="s">
        <v>198</v>
      </c>
      <c r="D35" t="s">
        <v>341</v>
      </c>
      <c r="E35" t="s">
        <v>200</v>
      </c>
      <c r="F35" t="n">
        <v>50.9</v>
      </c>
      <c r="G35" t="n">
        <v>56.7</v>
      </c>
      <c r="H35" t="n">
        <v>62.4</v>
      </c>
      <c r="I35" t="n">
        <v>66.2</v>
      </c>
      <c r="J35" t="n">
        <v>79.3</v>
      </c>
      <c r="K35" t="n">
        <v>95.3</v>
      </c>
      <c r="L35" t="n">
        <v>116.4</v>
      </c>
      <c r="M35" t="n">
        <v>140.6</v>
      </c>
      <c r="N35" t="n">
        <v>140.7</v>
      </c>
      <c r="O35" t="n">
        <v>145.6</v>
      </c>
      <c r="P35" t="n">
        <v>168.5</v>
      </c>
      <c r="Q35" t="n">
        <v>214.8</v>
      </c>
      <c r="R35" t="n">
        <v>276.1</v>
      </c>
      <c r="S35" t="n">
        <v>237.7</v>
      </c>
      <c r="T35" t="n">
        <v>223.3</v>
      </c>
      <c r="U35" t="n">
        <v>301.1</v>
      </c>
      <c r="V35" t="n">
        <v>378</v>
      </c>
      <c r="W35" t="n">
        <v>415.5</v>
      </c>
      <c r="X35" t="n">
        <v>470.8</v>
      </c>
      <c r="Y35" t="n">
        <v>467.4</v>
      </c>
      <c r="Z35" t="n">
        <v>489</v>
      </c>
      <c r="AA35" t="n">
        <v>504.1</v>
      </c>
      <c r="AB35" t="n">
        <v>516.7</v>
      </c>
      <c r="AC35" t="n">
        <v>606.4</v>
      </c>
      <c r="AD35" t="n">
        <v>633.8</v>
      </c>
      <c r="AE35" t="n">
        <v>523.9</v>
      </c>
      <c r="AF35" t="n">
        <v>725.7</v>
      </c>
    </row>
    <row r="36">
      <c r="A36" t="s">
        <v>42</v>
      </c>
      <c r="B36" t="s">
        <v>342</v>
      </c>
      <c r="C36" t="s">
        <v>198</v>
      </c>
      <c r="D36" t="s">
        <v>343</v>
      </c>
      <c r="E36" t="s">
        <v>200</v>
      </c>
      <c r="F36" t="n">
        <v>5</v>
      </c>
      <c r="G36" t="n">
        <v>5.8</v>
      </c>
      <c r="H36" t="n">
        <v>6.5</v>
      </c>
      <c r="I36" t="n">
        <v>6.9</v>
      </c>
      <c r="J36" t="n">
        <v>9.3</v>
      </c>
      <c r="K36" t="n">
        <v>12.8</v>
      </c>
      <c r="L36" t="n">
        <v>18.3</v>
      </c>
      <c r="M36" t="n">
        <v>25.7</v>
      </c>
      <c r="N36" t="n">
        <v>23.6</v>
      </c>
      <c r="O36" t="n">
        <v>25.6</v>
      </c>
      <c r="P36" t="n">
        <v>23.4</v>
      </c>
      <c r="Q36" t="n">
        <v>32.7</v>
      </c>
      <c r="R36" t="n">
        <v>55.1</v>
      </c>
      <c r="S36" t="n">
        <v>26.6</v>
      </c>
      <c r="T36" t="n">
        <v>14.9</v>
      </c>
      <c r="U36" t="n">
        <v>18.9</v>
      </c>
      <c r="V36" t="n">
        <v>25.7</v>
      </c>
      <c r="W36" t="n">
        <v>25.6</v>
      </c>
      <c r="X36" t="n">
        <v>26.5</v>
      </c>
      <c r="Y36" t="n">
        <v>30.4</v>
      </c>
      <c r="Z36" t="n">
        <v>36</v>
      </c>
      <c r="AA36" t="n">
        <v>41.2</v>
      </c>
      <c r="AB36" t="n">
        <v>46</v>
      </c>
      <c r="AC36" t="n">
        <v>53.7</v>
      </c>
      <c r="AD36" t="n">
        <v>58.4</v>
      </c>
      <c r="AE36" t="n">
        <v>49</v>
      </c>
      <c r="AF36" t="n">
        <v>58.6</v>
      </c>
    </row>
    <row r="37">
      <c r="A37" t="s">
        <v>42</v>
      </c>
      <c r="B37" t="s">
        <v>344</v>
      </c>
      <c r="C37" t="s">
        <v>198</v>
      </c>
      <c r="D37" t="s">
        <v>345</v>
      </c>
      <c r="E37" t="s">
        <v>200</v>
      </c>
      <c r="F37" t="n">
        <v>21.5</v>
      </c>
      <c r="G37" t="n">
        <v>23.8</v>
      </c>
      <c r="H37" t="n">
        <v>26.1</v>
      </c>
      <c r="I37" t="n">
        <v>27.7</v>
      </c>
      <c r="J37" t="n">
        <v>30.4</v>
      </c>
      <c r="K37" t="n">
        <v>33.1</v>
      </c>
      <c r="L37" t="n">
        <v>36.1</v>
      </c>
      <c r="M37" t="n">
        <v>39.2</v>
      </c>
      <c r="N37" t="n">
        <v>37.5</v>
      </c>
      <c r="O37" t="n">
        <v>35.5</v>
      </c>
      <c r="P37" t="n">
        <v>35.8</v>
      </c>
      <c r="Q37" t="n">
        <v>37.9</v>
      </c>
      <c r="R37" t="n">
        <v>47.9</v>
      </c>
      <c r="S37" t="n">
        <v>45.9</v>
      </c>
      <c r="T37" t="n">
        <v>46.4</v>
      </c>
      <c r="U37" t="n">
        <v>52.5</v>
      </c>
      <c r="V37" t="n">
        <v>54.4</v>
      </c>
      <c r="W37" t="n">
        <v>49.9</v>
      </c>
      <c r="X37" t="n">
        <v>43.9</v>
      </c>
      <c r="Y37" t="n">
        <v>41.8</v>
      </c>
      <c r="Z37" t="n">
        <v>41.8</v>
      </c>
      <c r="AA37" t="n">
        <v>41.7</v>
      </c>
      <c r="AB37" t="n">
        <v>37.8</v>
      </c>
      <c r="AC37" t="n">
        <v>43.6</v>
      </c>
      <c r="AD37" t="n">
        <v>48</v>
      </c>
      <c r="AE37" t="n">
        <v>39.9</v>
      </c>
      <c r="AF37" t="n">
        <v>43.6</v>
      </c>
    </row>
    <row r="38">
      <c r="A38" t="s">
        <v>42</v>
      </c>
      <c r="B38" t="s">
        <v>346</v>
      </c>
      <c r="C38" t="s">
        <v>198</v>
      </c>
      <c r="D38" t="s">
        <v>347</v>
      </c>
      <c r="E38" t="s">
        <v>200</v>
      </c>
      <c r="F38" t="n">
        <v>22.7</v>
      </c>
      <c r="G38" t="n">
        <v>25</v>
      </c>
      <c r="H38" t="n">
        <v>27.3</v>
      </c>
      <c r="I38" t="n">
        <v>29</v>
      </c>
      <c r="J38" t="n">
        <v>37.2</v>
      </c>
      <c r="K38" t="n">
        <v>47.2</v>
      </c>
      <c r="L38" t="n">
        <v>59.9</v>
      </c>
      <c r="M38" t="n">
        <v>74</v>
      </c>
      <c r="N38" t="n">
        <v>79.6</v>
      </c>
      <c r="O38" t="n">
        <v>84.5</v>
      </c>
      <c r="P38" t="n">
        <v>107.5</v>
      </c>
      <c r="Q38" t="n">
        <v>150.1</v>
      </c>
      <c r="R38" t="n">
        <v>177.7</v>
      </c>
      <c r="S38" t="n">
        <v>165.2</v>
      </c>
      <c r="T38" t="n">
        <v>157.9</v>
      </c>
      <c r="U38" t="n">
        <v>226.3</v>
      </c>
      <c r="V38" t="n">
        <v>294.5</v>
      </c>
      <c r="W38" t="n">
        <v>334.2</v>
      </c>
      <c r="X38" t="n">
        <v>398.1</v>
      </c>
      <c r="Y38" t="n">
        <v>392.7</v>
      </c>
      <c r="Z38" t="n">
        <v>408.6</v>
      </c>
      <c r="AA38" t="n">
        <v>418.5</v>
      </c>
      <c r="AB38" t="n">
        <v>432.9</v>
      </c>
      <c r="AC38" t="n">
        <v>511.8</v>
      </c>
      <c r="AD38" t="n">
        <v>527.4</v>
      </c>
      <c r="AE38" t="n">
        <v>428.8</v>
      </c>
      <c r="AF38" t="n">
        <v>587.2</v>
      </c>
    </row>
    <row r="39">
      <c r="A39" t="s">
        <v>42</v>
      </c>
      <c r="B39" t="s">
        <v>348</v>
      </c>
      <c r="C39" t="s">
        <v>198</v>
      </c>
      <c r="D39" t="s">
        <v>349</v>
      </c>
      <c r="E39" t="s">
        <v>200</v>
      </c>
      <c r="F39" t="n">
        <v>45.7</v>
      </c>
      <c r="G39" t="n">
        <v>53.5</v>
      </c>
      <c r="H39" t="n">
        <v>61.3</v>
      </c>
      <c r="I39" t="n">
        <v>64.7</v>
      </c>
      <c r="J39" t="n">
        <v>52.6</v>
      </c>
      <c r="K39" t="n">
        <v>41.8</v>
      </c>
      <c r="L39" t="n">
        <v>33.8</v>
      </c>
      <c r="M39" t="n">
        <v>24.5</v>
      </c>
      <c r="N39" t="n">
        <v>51.1</v>
      </c>
      <c r="O39" t="n">
        <v>101.2</v>
      </c>
      <c r="P39" t="n">
        <v>84.3</v>
      </c>
      <c r="Q39" t="n">
        <v>76</v>
      </c>
      <c r="R39" t="n">
        <v>21.4</v>
      </c>
      <c r="S39" t="n">
        <v>20.9</v>
      </c>
      <c r="T39" t="n">
        <v>28.8</v>
      </c>
      <c r="U39" t="n">
        <v>29.3</v>
      </c>
      <c r="V39" t="n">
        <v>31.2</v>
      </c>
      <c r="W39" t="n">
        <v>29.4</v>
      </c>
      <c r="X39" t="n">
        <v>21.5</v>
      </c>
      <c r="Y39" t="n">
        <v>24.7</v>
      </c>
      <c r="Z39" t="n">
        <v>29.4</v>
      </c>
      <c r="AA39" t="n">
        <v>26.5</v>
      </c>
      <c r="AB39" t="n">
        <v>15</v>
      </c>
      <c r="AC39" t="n">
        <v>19.2</v>
      </c>
      <c r="AD39" t="n">
        <v>18.2</v>
      </c>
      <c r="AE39" t="n">
        <v>15.3</v>
      </c>
      <c r="AF39" t="n">
        <v>19</v>
      </c>
    </row>
    <row r="40">
      <c r="A40" t="s">
        <v>42</v>
      </c>
      <c r="B40" t="s">
        <v>350</v>
      </c>
      <c r="C40" t="s">
        <v>198</v>
      </c>
      <c r="D40" t="s">
        <v>351</v>
      </c>
      <c r="E40" t="s">
        <v>200</v>
      </c>
      <c r="F40" t="n">
        <v>0.5</v>
      </c>
      <c r="G40" t="n">
        <v>0.6</v>
      </c>
      <c r="H40" t="n">
        <v>0.7</v>
      </c>
      <c r="I40" t="n">
        <v>0.8</v>
      </c>
      <c r="J40" t="n">
        <v>0.8</v>
      </c>
      <c r="K40" t="n">
        <v>0.9</v>
      </c>
      <c r="L40" t="n">
        <v>0.9</v>
      </c>
      <c r="M40" t="n">
        <v>1.2</v>
      </c>
      <c r="N40" t="n">
        <v>1</v>
      </c>
      <c r="O40" t="n">
        <v>0.9</v>
      </c>
      <c r="P40" t="n">
        <v>1.1</v>
      </c>
      <c r="Q40" t="n">
        <v>2.2</v>
      </c>
      <c r="R40" t="n">
        <v>2.1</v>
      </c>
      <c r="S40" t="n">
        <v>1.8</v>
      </c>
      <c r="T40" t="n">
        <v>1.9</v>
      </c>
      <c r="U40" t="n">
        <v>1.8</v>
      </c>
      <c r="V40" t="n">
        <v>2</v>
      </c>
      <c r="W40" t="n">
        <v>2.7</v>
      </c>
      <c r="X40" t="n">
        <v>3.3</v>
      </c>
      <c r="Y40" t="n">
        <v>3.6</v>
      </c>
      <c r="Z40" t="n">
        <v>4.2</v>
      </c>
      <c r="AA40" t="n">
        <v>4.1</v>
      </c>
      <c r="AB40" t="n">
        <v>4</v>
      </c>
      <c r="AC40" t="n">
        <v>3.8</v>
      </c>
      <c r="AD40" t="n">
        <v>3.9</v>
      </c>
      <c r="AE40" t="n">
        <v>3.7</v>
      </c>
      <c r="AF40" t="n">
        <v>4.6</v>
      </c>
    </row>
    <row r="41">
      <c r="A41" t="s">
        <v>42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42</v>
      </c>
      <c r="B42" t="s">
        <v>354</v>
      </c>
      <c r="C42" t="s">
        <v>198</v>
      </c>
      <c r="D42" t="s">
        <v>355</v>
      </c>
      <c r="E42" t="s">
        <v>200</v>
      </c>
      <c r="F42" t="n">
        <v>143.8</v>
      </c>
      <c r="G42" t="n">
        <v>148</v>
      </c>
      <c r="H42" t="n">
        <v>149.7</v>
      </c>
      <c r="I42" t="n">
        <v>159.7</v>
      </c>
      <c r="J42" t="n">
        <v>162.8</v>
      </c>
      <c r="K42" t="n">
        <v>170.2</v>
      </c>
      <c r="L42" t="n">
        <v>178.8</v>
      </c>
      <c r="M42" t="n">
        <v>200.7</v>
      </c>
      <c r="N42" t="n">
        <v>221.3</v>
      </c>
      <c r="O42" t="n">
        <v>210.4</v>
      </c>
      <c r="P42" t="n">
        <v>227.5</v>
      </c>
      <c r="Q42" t="n">
        <v>306.1</v>
      </c>
      <c r="R42" t="n">
        <v>322.3</v>
      </c>
      <c r="S42" t="n">
        <v>341.2</v>
      </c>
      <c r="T42" t="n">
        <v>370</v>
      </c>
      <c r="U42" t="n">
        <v>503.1</v>
      </c>
      <c r="V42" t="n">
        <v>549.9</v>
      </c>
      <c r="W42" t="n">
        <v>640.7</v>
      </c>
      <c r="X42" t="n">
        <v>711.2</v>
      </c>
      <c r="Y42" t="n">
        <v>743.6</v>
      </c>
      <c r="Z42" t="n">
        <v>848.2</v>
      </c>
      <c r="AA42" t="n">
        <v>826.6</v>
      </c>
      <c r="AB42" t="n">
        <v>821.9</v>
      </c>
      <c r="AC42" t="n">
        <v>829.3</v>
      </c>
      <c r="AD42" t="n">
        <v>889.5</v>
      </c>
      <c r="AE42" t="n">
        <v>907.4</v>
      </c>
      <c r="AF42" t="n">
        <v>928.4</v>
      </c>
    </row>
    <row r="43">
      <c r="A43" t="s">
        <v>42</v>
      </c>
      <c r="B43" t="s">
        <v>356</v>
      </c>
      <c r="C43" t="s">
        <v>198</v>
      </c>
      <c r="D43" t="s">
        <v>357</v>
      </c>
      <c r="E43" t="s">
        <v>200</v>
      </c>
      <c r="F43" t="n">
        <v>145.2</v>
      </c>
      <c r="G43" t="n">
        <v>149.6</v>
      </c>
      <c r="H43" t="n">
        <v>151.4</v>
      </c>
      <c r="I43" t="n">
        <v>161.6</v>
      </c>
      <c r="J43" t="n">
        <v>164.3</v>
      </c>
      <c r="K43" t="n">
        <v>171.5</v>
      </c>
      <c r="L43" t="n">
        <v>179.9</v>
      </c>
      <c r="M43" t="n">
        <v>203.2</v>
      </c>
      <c r="N43" t="n">
        <v>223.6</v>
      </c>
      <c r="O43" t="n">
        <v>213.4</v>
      </c>
      <c r="P43" t="n">
        <v>230.1</v>
      </c>
      <c r="Q43" t="n">
        <v>309.1</v>
      </c>
      <c r="R43" t="n">
        <v>326.6</v>
      </c>
      <c r="S43" t="n">
        <v>344</v>
      </c>
      <c r="T43" t="n">
        <v>375.2</v>
      </c>
      <c r="U43" t="n">
        <v>510.8</v>
      </c>
      <c r="V43" t="n">
        <v>562.2</v>
      </c>
      <c r="W43" t="n">
        <v>652.2</v>
      </c>
      <c r="X43" t="n">
        <v>717.7</v>
      </c>
      <c r="Y43" t="n">
        <v>752</v>
      </c>
      <c r="Z43" t="n">
        <v>857.6</v>
      </c>
      <c r="AA43" t="n">
        <v>838.5</v>
      </c>
      <c r="AB43" t="n">
        <v>834.6</v>
      </c>
      <c r="AC43" t="n">
        <v>844.6</v>
      </c>
      <c r="AD43" t="n">
        <v>903.7</v>
      </c>
      <c r="AE43" t="n">
        <v>919.2</v>
      </c>
      <c r="AF43" t="n">
        <v>937.8</v>
      </c>
    </row>
    <row r="44">
      <c r="A44" t="s">
        <v>42</v>
      </c>
      <c r="B44" t="s">
        <v>358</v>
      </c>
      <c r="C44" t="s">
        <v>198</v>
      </c>
      <c r="D44" t="s">
        <v>359</v>
      </c>
      <c r="E44" t="s">
        <v>200</v>
      </c>
      <c r="F44" t="n">
        <v>1634.1</v>
      </c>
      <c r="G44" t="n">
        <v>1795.8</v>
      </c>
      <c r="H44" t="n">
        <v>1960.9</v>
      </c>
      <c r="I44" t="n">
        <v>2077.1</v>
      </c>
      <c r="J44" t="n">
        <v>2232.4</v>
      </c>
      <c r="K44" t="n">
        <v>2404.3</v>
      </c>
      <c r="L44" t="n">
        <v>2619.5</v>
      </c>
      <c r="M44" t="n">
        <v>2750.5</v>
      </c>
      <c r="N44" t="n">
        <v>2925.2</v>
      </c>
      <c r="O44" t="n">
        <v>3101.1</v>
      </c>
      <c r="P44" t="n">
        <v>3396.9</v>
      </c>
      <c r="Q44" t="n">
        <v>4030</v>
      </c>
      <c r="R44" t="n">
        <v>4414</v>
      </c>
      <c r="S44" t="n">
        <v>4551.7</v>
      </c>
      <c r="T44" t="n">
        <v>4929.5</v>
      </c>
      <c r="U44" t="n">
        <v>5223.4</v>
      </c>
      <c r="V44" t="n">
        <v>5357.7</v>
      </c>
      <c r="W44" t="n">
        <v>6113.8</v>
      </c>
      <c r="X44" t="n">
        <v>6761</v>
      </c>
      <c r="Y44" t="n">
        <v>6869</v>
      </c>
      <c r="Z44" t="n">
        <v>7409.2</v>
      </c>
      <c r="AA44" t="n">
        <v>7640.4</v>
      </c>
      <c r="AB44" t="n">
        <v>7894.2</v>
      </c>
      <c r="AC44" t="n">
        <v>8121.8</v>
      </c>
      <c r="AD44" t="n">
        <v>8674.5</v>
      </c>
      <c r="AE44" t="n">
        <v>7596.9</v>
      </c>
      <c r="AF44" t="n">
        <v>8834.6</v>
      </c>
    </row>
    <row r="45">
      <c r="A45" t="s">
        <v>42</v>
      </c>
      <c r="B45" t="s">
        <v>360</v>
      </c>
      <c r="C45" t="s">
        <v>198</v>
      </c>
      <c r="D45" t="s">
        <v>361</v>
      </c>
      <c r="E45" t="s">
        <v>200</v>
      </c>
      <c r="F45" t="n">
        <v>1633.7</v>
      </c>
      <c r="G45" t="n">
        <v>1795.4</v>
      </c>
      <c r="H45" t="n">
        <v>1960.4</v>
      </c>
      <c r="I45" t="n">
        <v>2076.6</v>
      </c>
      <c r="J45" t="n">
        <v>2231.7</v>
      </c>
      <c r="K45" t="n">
        <v>2403.1</v>
      </c>
      <c r="L45" t="n">
        <v>2617.6</v>
      </c>
      <c r="M45" t="n">
        <v>2747.2</v>
      </c>
      <c r="N45" t="n">
        <v>2921.5</v>
      </c>
      <c r="O45" t="n">
        <v>3096.9</v>
      </c>
      <c r="P45" t="n">
        <v>3394.4</v>
      </c>
      <c r="Q45" t="n">
        <v>4028.3</v>
      </c>
      <c r="R45" t="n">
        <v>4411.9</v>
      </c>
      <c r="S45" t="n">
        <v>4549.6</v>
      </c>
      <c r="T45" t="n">
        <v>4927.3</v>
      </c>
      <c r="U45" t="n">
        <v>5220.8</v>
      </c>
      <c r="V45" t="n">
        <v>5354.8</v>
      </c>
      <c r="W45" t="n">
        <v>6110.8</v>
      </c>
      <c r="X45" t="n">
        <v>6757.9</v>
      </c>
      <c r="Y45" t="n">
        <v>6865.6</v>
      </c>
      <c r="Z45" t="n">
        <v>7405.3</v>
      </c>
      <c r="AA45" t="n">
        <v>7637.7</v>
      </c>
      <c r="AB45" t="n">
        <v>7892.7</v>
      </c>
      <c r="AC45" t="n">
        <v>8118.4</v>
      </c>
      <c r="AD45" t="n">
        <v>8669.1</v>
      </c>
      <c r="AE45" t="n">
        <v>7592.4</v>
      </c>
      <c r="AF45" t="n">
        <v>8826.5</v>
      </c>
    </row>
    <row r="46">
      <c r="A46" t="s">
        <v>42</v>
      </c>
      <c r="B46" t="s">
        <v>362</v>
      </c>
      <c r="C46" t="s">
        <v>198</v>
      </c>
      <c r="D46" t="s">
        <v>363</v>
      </c>
      <c r="E46" t="s">
        <v>200</v>
      </c>
      <c r="F46" t="n">
        <v>1.4</v>
      </c>
      <c r="G46" t="n">
        <v>1.6</v>
      </c>
      <c r="H46" t="n">
        <v>1.7</v>
      </c>
      <c r="I46" t="n">
        <v>1.9</v>
      </c>
      <c r="J46" t="n">
        <v>1.5</v>
      </c>
      <c r="K46" t="n">
        <v>1.3</v>
      </c>
      <c r="L46" t="n">
        <v>1.1</v>
      </c>
      <c r="M46" t="n">
        <v>2.5</v>
      </c>
      <c r="N46" t="n">
        <v>2.3</v>
      </c>
      <c r="O46" t="n">
        <v>3</v>
      </c>
      <c r="P46" t="n">
        <v>2.6</v>
      </c>
      <c r="Q46" t="n">
        <v>3</v>
      </c>
      <c r="R46" t="n">
        <v>4.3</v>
      </c>
      <c r="S46" t="n">
        <v>2.8</v>
      </c>
      <c r="T46" t="n">
        <v>5.2</v>
      </c>
      <c r="U46" t="n">
        <v>7.7</v>
      </c>
      <c r="V46" t="n">
        <v>12.3</v>
      </c>
      <c r="W46" t="n">
        <v>11.5</v>
      </c>
      <c r="X46" t="n">
        <v>6.5</v>
      </c>
      <c r="Y46" t="n">
        <v>8.4</v>
      </c>
      <c r="Z46" t="n">
        <v>9.4</v>
      </c>
      <c r="AA46" t="n">
        <v>11.9</v>
      </c>
      <c r="AB46" t="n">
        <v>12.7</v>
      </c>
      <c r="AC46" t="n">
        <v>15.3</v>
      </c>
      <c r="AD46" t="n">
        <v>14.2</v>
      </c>
      <c r="AE46" t="n">
        <v>11.8</v>
      </c>
      <c r="AF46" t="n">
        <v>9.4</v>
      </c>
    </row>
    <row r="47">
      <c r="A47" t="s">
        <v>42</v>
      </c>
      <c r="B47" t="s">
        <v>364</v>
      </c>
      <c r="C47" t="s">
        <v>198</v>
      </c>
      <c r="D47" t="s">
        <v>365</v>
      </c>
      <c r="E47" t="s">
        <v>200</v>
      </c>
      <c r="F47" t="n">
        <v>54.1</v>
      </c>
      <c r="G47" t="n">
        <v>52.8</v>
      </c>
      <c r="H47" t="n">
        <v>52.6</v>
      </c>
      <c r="I47" t="n">
        <v>65.4</v>
      </c>
      <c r="J47" t="n">
        <v>75.2</v>
      </c>
      <c r="K47" t="n">
        <v>69.5</v>
      </c>
      <c r="L47" t="n">
        <v>78.8</v>
      </c>
      <c r="M47" t="n">
        <v>97.2</v>
      </c>
      <c r="N47" t="n">
        <v>94.3</v>
      </c>
      <c r="O47" t="n">
        <v>99.4</v>
      </c>
      <c r="P47" t="n">
        <v>104.9</v>
      </c>
      <c r="Q47" t="n">
        <v>117.1</v>
      </c>
      <c r="R47" t="n">
        <v>122.2</v>
      </c>
      <c r="S47" t="n">
        <v>142.4</v>
      </c>
      <c r="T47" t="n">
        <v>140.1</v>
      </c>
      <c r="U47" t="n">
        <v>122.7</v>
      </c>
      <c r="V47" t="n">
        <v>101.3</v>
      </c>
      <c r="W47" t="n">
        <v>109.5</v>
      </c>
      <c r="X47" t="n">
        <v>117.8</v>
      </c>
      <c r="Y47" t="n">
        <v>119.7</v>
      </c>
      <c r="Z47" t="n">
        <v>101.3</v>
      </c>
      <c r="AA47" t="n">
        <v>113</v>
      </c>
      <c r="AB47" t="n">
        <v>118.2</v>
      </c>
      <c r="AC47" t="n">
        <v>124</v>
      </c>
      <c r="AD47" t="n">
        <v>132.7</v>
      </c>
      <c r="AE47" t="n">
        <v>141.5</v>
      </c>
      <c r="AF47" t="n">
        <v>151.8</v>
      </c>
    </row>
    <row r="48">
      <c r="A48" t="s">
        <v>42</v>
      </c>
      <c r="B48" t="s">
        <v>366</v>
      </c>
      <c r="C48" t="s">
        <v>198</v>
      </c>
      <c r="D48" t="s">
        <v>367</v>
      </c>
      <c r="E48" t="s">
        <v>200</v>
      </c>
      <c r="F48" t="n">
        <v>859.2</v>
      </c>
      <c r="G48" t="n">
        <v>928.7</v>
      </c>
      <c r="H48" t="n">
        <v>995.4</v>
      </c>
      <c r="I48" t="n">
        <v>1066.6</v>
      </c>
      <c r="J48" t="n">
        <v>1133.7</v>
      </c>
      <c r="K48" t="n">
        <v>1191.3</v>
      </c>
      <c r="L48" t="n">
        <v>1267</v>
      </c>
      <c r="M48" t="n">
        <v>1367.4</v>
      </c>
      <c r="N48" t="n">
        <v>1445.5</v>
      </c>
      <c r="O48" t="n">
        <v>1289.8</v>
      </c>
      <c r="P48" t="n">
        <v>1367.2</v>
      </c>
      <c r="Q48" t="n">
        <v>1322.8</v>
      </c>
      <c r="R48" t="n">
        <v>1447.3</v>
      </c>
      <c r="S48" t="n">
        <v>1543.7</v>
      </c>
      <c r="T48" t="n">
        <v>1697.8</v>
      </c>
      <c r="U48" t="n">
        <v>1700.1</v>
      </c>
      <c r="V48" t="n">
        <v>1770.2</v>
      </c>
      <c r="W48" t="n">
        <v>1743.3</v>
      </c>
      <c r="X48" t="n">
        <v>1842.9</v>
      </c>
      <c r="Y48" t="n">
        <v>1848.4</v>
      </c>
      <c r="Z48" t="n">
        <v>1922.8</v>
      </c>
      <c r="AA48" t="n">
        <v>2009.6</v>
      </c>
      <c r="AB48" t="n">
        <v>2119.1</v>
      </c>
      <c r="AC48" t="n">
        <v>2197</v>
      </c>
      <c r="AD48" t="n">
        <v>2313.1</v>
      </c>
      <c r="AE48" t="n">
        <v>2408.2</v>
      </c>
      <c r="AF48" t="n">
        <v>2607.2</v>
      </c>
    </row>
    <row r="49">
      <c r="A49" t="s">
        <v>42</v>
      </c>
      <c r="B49" t="s">
        <v>368</v>
      </c>
      <c r="C49" t="s">
        <v>198</v>
      </c>
      <c r="D49" t="s">
        <v>369</v>
      </c>
      <c r="E49" t="s">
        <v>200</v>
      </c>
      <c r="F49" t="n">
        <v>743.5</v>
      </c>
      <c r="G49" t="n">
        <v>811</v>
      </c>
      <c r="H49" t="n">
        <v>875.1</v>
      </c>
      <c r="I49" t="n">
        <v>931.4</v>
      </c>
      <c r="J49" t="n">
        <v>986.2</v>
      </c>
      <c r="K49" t="n">
        <v>1046.5</v>
      </c>
      <c r="L49" t="n">
        <v>1109.4</v>
      </c>
      <c r="M49" t="n">
        <v>1186.4</v>
      </c>
      <c r="N49" t="n">
        <v>1261.1</v>
      </c>
      <c r="O49" t="n">
        <v>1094.3</v>
      </c>
      <c r="P49" t="n">
        <v>1158.4</v>
      </c>
      <c r="Q49" t="n">
        <v>1094.3</v>
      </c>
      <c r="R49" t="n">
        <v>1198.3</v>
      </c>
      <c r="S49" t="n">
        <v>1266</v>
      </c>
      <c r="T49" t="n">
        <v>1413.9</v>
      </c>
      <c r="U49" t="n">
        <v>1431.8</v>
      </c>
      <c r="V49" t="n">
        <v>1517.7</v>
      </c>
      <c r="W49" t="n">
        <v>1481.9</v>
      </c>
      <c r="X49" t="n">
        <v>1567.3</v>
      </c>
      <c r="Y49" t="n">
        <v>1565.8</v>
      </c>
      <c r="Z49" t="n">
        <v>1651.7</v>
      </c>
      <c r="AA49" t="n">
        <v>1715.1</v>
      </c>
      <c r="AB49" t="n">
        <v>1807.1</v>
      </c>
      <c r="AC49" t="n">
        <v>1867.2</v>
      </c>
      <c r="AD49" t="n">
        <v>1963.2</v>
      </c>
      <c r="AE49" t="n">
        <v>2038</v>
      </c>
      <c r="AF49" t="n">
        <v>2211.7</v>
      </c>
    </row>
    <row r="50">
      <c r="A50" t="s">
        <v>42</v>
      </c>
      <c r="B50" t="s">
        <v>370</v>
      </c>
      <c r="C50" t="s">
        <v>198</v>
      </c>
      <c r="D50" t="s">
        <v>371</v>
      </c>
      <c r="E50" t="s">
        <v>200</v>
      </c>
      <c r="F50" t="n">
        <v>61.9</v>
      </c>
      <c r="G50" t="n">
        <v>65.3</v>
      </c>
      <c r="H50" t="n">
        <v>68.1</v>
      </c>
      <c r="I50" t="n">
        <v>70.2</v>
      </c>
      <c r="J50" t="n">
        <v>72.6</v>
      </c>
      <c r="K50" t="n">
        <v>75.6</v>
      </c>
      <c r="L50" t="n">
        <v>79.1</v>
      </c>
      <c r="M50" t="n">
        <v>84.1</v>
      </c>
      <c r="N50" t="n">
        <v>89.2</v>
      </c>
      <c r="O50" t="n">
        <v>96</v>
      </c>
      <c r="P50" t="n">
        <v>104</v>
      </c>
      <c r="Q50" t="n">
        <v>111.3</v>
      </c>
      <c r="R50" t="n">
        <v>126.4</v>
      </c>
      <c r="S50" t="n">
        <v>134.7</v>
      </c>
      <c r="T50" t="n">
        <v>143.8</v>
      </c>
      <c r="U50" t="n">
        <v>145.6</v>
      </c>
      <c r="V50" t="n">
        <v>151.5</v>
      </c>
      <c r="W50" t="n">
        <v>152.7</v>
      </c>
      <c r="X50" t="n">
        <v>157.1</v>
      </c>
      <c r="Y50" t="n">
        <v>162.9</v>
      </c>
      <c r="Z50" t="n">
        <v>169</v>
      </c>
      <c r="AA50" t="n">
        <v>181.5</v>
      </c>
      <c r="AB50" t="n">
        <v>193.9</v>
      </c>
      <c r="AC50" t="n">
        <v>205.8</v>
      </c>
      <c r="AD50" t="n">
        <v>217.2</v>
      </c>
      <c r="AE50" t="n">
        <v>228.7</v>
      </c>
      <c r="AF50" t="n">
        <v>243.6</v>
      </c>
    </row>
    <row r="51">
      <c r="A51" t="s">
        <v>42</v>
      </c>
      <c r="B51" t="s">
        <v>372</v>
      </c>
      <c r="C51" t="s">
        <v>198</v>
      </c>
      <c r="D51" t="s">
        <v>373</v>
      </c>
      <c r="E51" t="s">
        <v>200</v>
      </c>
      <c r="F51" t="n">
        <v>61.9</v>
      </c>
      <c r="G51" t="n">
        <v>65.3</v>
      </c>
      <c r="H51" t="n">
        <v>68.1</v>
      </c>
      <c r="I51" t="n">
        <v>70.2</v>
      </c>
      <c r="J51" t="n">
        <v>72.6</v>
      </c>
      <c r="K51" t="n">
        <v>75.6</v>
      </c>
      <c r="L51" t="n">
        <v>79.1</v>
      </c>
      <c r="M51" t="n">
        <v>83.9</v>
      </c>
      <c r="N51" t="n">
        <v>89</v>
      </c>
      <c r="O51" t="n">
        <v>95.8</v>
      </c>
      <c r="P51" t="n">
        <v>102.1</v>
      </c>
      <c r="Q51" t="n">
        <v>111.3</v>
      </c>
      <c r="R51" t="n">
        <v>126.4</v>
      </c>
      <c r="S51" t="n">
        <v>134.7</v>
      </c>
      <c r="T51" t="n">
        <v>143.8</v>
      </c>
      <c r="U51" t="n">
        <v>145.5</v>
      </c>
      <c r="V51" t="n">
        <v>151.3</v>
      </c>
      <c r="W51" t="n">
        <v>152.5</v>
      </c>
      <c r="X51" t="n">
        <v>156.8</v>
      </c>
      <c r="Y51" t="n">
        <v>158.4</v>
      </c>
      <c r="Z51" t="n">
        <v>168.9</v>
      </c>
      <c r="AA51" t="n">
        <v>173.8</v>
      </c>
      <c r="AB51" t="n">
        <v>182.4</v>
      </c>
      <c r="AC51" t="n">
        <v>188.7</v>
      </c>
      <c r="AD51" t="n">
        <v>203.2</v>
      </c>
      <c r="AE51" t="n">
        <v>217.9</v>
      </c>
      <c r="AF51" t="n">
        <v>230.2</v>
      </c>
    </row>
    <row r="52">
      <c r="A52" t="s">
        <v>42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</v>
      </c>
      <c r="N52" t="n">
        <v>0.2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0.2</v>
      </c>
      <c r="W52" t="n">
        <v>0.2</v>
      </c>
      <c r="X52" t="n">
        <v>0.3</v>
      </c>
      <c r="Y52" t="n">
        <v>0.2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42</v>
      </c>
      <c r="B53" t="s">
        <v>376</v>
      </c>
      <c r="C53" t="s">
        <v>198</v>
      </c>
      <c r="D53" t="s">
        <v>377</v>
      </c>
      <c r="E53" t="s">
        <v>200</v>
      </c>
      <c r="F53" t="n">
        <v>47</v>
      </c>
      <c r="G53" t="n">
        <v>48.3</v>
      </c>
      <c r="H53" t="n">
        <v>52.5</v>
      </c>
      <c r="I53" t="n">
        <v>53.5</v>
      </c>
      <c r="J53" t="n">
        <v>54.4</v>
      </c>
      <c r="K53" t="n">
        <v>56.1</v>
      </c>
      <c r="L53" t="n">
        <v>54.7</v>
      </c>
      <c r="M53" t="n">
        <v>39.3</v>
      </c>
      <c r="N53" t="n">
        <v>37.7</v>
      </c>
      <c r="O53" t="n">
        <v>35.7</v>
      </c>
      <c r="P53" t="n">
        <v>41.7</v>
      </c>
      <c r="Q53" t="n">
        <v>39.2</v>
      </c>
      <c r="R53" t="n">
        <v>41.4</v>
      </c>
      <c r="S53" t="n">
        <v>41.7</v>
      </c>
      <c r="T53" t="n">
        <v>47.6</v>
      </c>
      <c r="U53" t="n">
        <v>45.6</v>
      </c>
      <c r="V53" t="n">
        <v>49.1</v>
      </c>
      <c r="W53" t="n">
        <v>49</v>
      </c>
      <c r="X53" t="n">
        <v>42.8</v>
      </c>
      <c r="Y53" t="n">
        <v>40.3</v>
      </c>
      <c r="Z53" t="n">
        <v>42.8</v>
      </c>
      <c r="AA53" t="n">
        <v>45.8</v>
      </c>
      <c r="AB53" t="n">
        <v>49.3</v>
      </c>
      <c r="AC53" t="n">
        <v>50.9</v>
      </c>
      <c r="AD53" t="n">
        <v>58.5</v>
      </c>
      <c r="AE53" t="n">
        <v>37.9</v>
      </c>
      <c r="AF53" t="n">
        <v>33</v>
      </c>
    </row>
    <row r="54">
      <c r="A54" t="s">
        <v>42</v>
      </c>
      <c r="B54" t="s">
        <v>378</v>
      </c>
      <c r="C54" t="s">
        <v>198</v>
      </c>
      <c r="D54" t="s">
        <v>379</v>
      </c>
      <c r="E54" t="s">
        <v>200</v>
      </c>
      <c r="F54" t="n">
        <v>53.5</v>
      </c>
      <c r="G54" t="n">
        <v>55.2</v>
      </c>
      <c r="H54" t="n">
        <v>59.7</v>
      </c>
      <c r="I54" t="n">
        <v>60.9</v>
      </c>
      <c r="J54" t="n">
        <v>62.7</v>
      </c>
      <c r="K54" t="n">
        <v>65.4</v>
      </c>
      <c r="L54" t="n">
        <v>65.2</v>
      </c>
      <c r="M54" t="n">
        <v>51.1</v>
      </c>
      <c r="N54" t="n">
        <v>50.6</v>
      </c>
      <c r="O54" t="n">
        <v>49.8</v>
      </c>
      <c r="P54" t="n">
        <v>54.9</v>
      </c>
      <c r="Q54" t="n">
        <v>51.9</v>
      </c>
      <c r="R54" t="n">
        <v>53.7</v>
      </c>
      <c r="S54" t="n">
        <v>58.4</v>
      </c>
      <c r="T54" t="n">
        <v>71</v>
      </c>
      <c r="U54" t="n">
        <v>72.6</v>
      </c>
      <c r="V54" t="n">
        <v>77.6</v>
      </c>
      <c r="W54" t="n">
        <v>68.5</v>
      </c>
      <c r="X54" t="n">
        <v>52.9</v>
      </c>
      <c r="Y54" t="n">
        <v>51.5</v>
      </c>
      <c r="Z54" t="n">
        <v>55.8</v>
      </c>
      <c r="AA54" t="n">
        <v>54.4</v>
      </c>
      <c r="AB54" t="n">
        <v>56.8</v>
      </c>
      <c r="AC54" t="n">
        <v>59.3</v>
      </c>
      <c r="AD54" t="n">
        <v>65.6</v>
      </c>
      <c r="AE54" t="n">
        <v>43.9</v>
      </c>
      <c r="AF54" t="n">
        <v>42</v>
      </c>
    </row>
    <row r="55">
      <c r="A55" t="s">
        <v>42</v>
      </c>
      <c r="B55" t="s">
        <v>380</v>
      </c>
      <c r="C55" t="s">
        <v>198</v>
      </c>
      <c r="D55" t="s">
        <v>381</v>
      </c>
      <c r="E55" t="s">
        <v>200</v>
      </c>
      <c r="F55" t="n">
        <v>6.5</v>
      </c>
      <c r="G55" t="n">
        <v>6.9</v>
      </c>
      <c r="H55" t="n">
        <v>7.2</v>
      </c>
      <c r="I55" t="n">
        <v>7.4</v>
      </c>
      <c r="J55" t="n">
        <v>8.3</v>
      </c>
      <c r="K55" t="n">
        <v>9.3</v>
      </c>
      <c r="L55" t="n">
        <v>10.5</v>
      </c>
      <c r="M55" t="n">
        <v>11.8</v>
      </c>
      <c r="N55" t="n">
        <v>12.9</v>
      </c>
      <c r="O55" t="n">
        <v>14.1</v>
      </c>
      <c r="P55" t="n">
        <v>13.2</v>
      </c>
      <c r="Q55" t="n">
        <v>12.7</v>
      </c>
      <c r="R55" t="n">
        <v>12.3</v>
      </c>
      <c r="S55" t="n">
        <v>16.7</v>
      </c>
      <c r="T55" t="n">
        <v>23.4</v>
      </c>
      <c r="U55" t="n">
        <v>27</v>
      </c>
      <c r="V55" t="n">
        <v>28.5</v>
      </c>
      <c r="W55" t="n">
        <v>19.5</v>
      </c>
      <c r="X55" t="n">
        <v>10.1</v>
      </c>
      <c r="Y55" t="n">
        <v>11.2</v>
      </c>
      <c r="Z55" t="n">
        <v>13</v>
      </c>
      <c r="AA55" t="n">
        <v>8.6</v>
      </c>
      <c r="AB55" t="n">
        <v>7.5</v>
      </c>
      <c r="AC55" t="n">
        <v>8.4</v>
      </c>
      <c r="AD55" t="n">
        <v>7.1</v>
      </c>
      <c r="AE55" t="n">
        <v>6</v>
      </c>
      <c r="AF55" t="n">
        <v>9</v>
      </c>
    </row>
    <row r="56">
      <c r="A56" t="s">
        <v>42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42</v>
      </c>
      <c r="B57" t="s">
        <v>384</v>
      </c>
      <c r="C57" t="s">
        <v>198</v>
      </c>
      <c r="D57" t="s">
        <v>385</v>
      </c>
      <c r="E57" t="s">
        <v>200</v>
      </c>
      <c r="F57" t="n">
        <v>2494.1</v>
      </c>
      <c r="G57" t="n">
        <v>2725.5</v>
      </c>
      <c r="H57" t="n">
        <v>2957.4</v>
      </c>
      <c r="I57" t="n">
        <v>3144.9</v>
      </c>
      <c r="J57" t="n">
        <v>3367.2</v>
      </c>
      <c r="K57" t="n">
        <v>3596.8</v>
      </c>
      <c r="L57" t="n">
        <v>3887.7</v>
      </c>
      <c r="M57" t="n">
        <v>4119.4</v>
      </c>
      <c r="N57" t="n">
        <v>4372.9</v>
      </c>
      <c r="O57" t="n">
        <v>4391.7</v>
      </c>
      <c r="P57" t="n">
        <v>4765.3</v>
      </c>
      <c r="Q57" t="n">
        <v>5354.9</v>
      </c>
      <c r="R57" t="n">
        <v>5863</v>
      </c>
      <c r="S57" t="n">
        <v>6096.6</v>
      </c>
      <c r="T57" t="n">
        <v>6629.2</v>
      </c>
      <c r="U57" t="n">
        <v>6925.3</v>
      </c>
      <c r="V57" t="n">
        <v>7130.2</v>
      </c>
      <c r="W57" t="n">
        <v>7860.6</v>
      </c>
      <c r="X57" t="n">
        <v>8606.5</v>
      </c>
      <c r="Y57" t="n">
        <v>8721</v>
      </c>
      <c r="Z57" t="n">
        <v>9335.4</v>
      </c>
      <c r="AA57" t="n">
        <v>9654.1</v>
      </c>
      <c r="AB57" t="n">
        <v>10017.4</v>
      </c>
      <c r="AC57" t="n">
        <v>10322.6</v>
      </c>
      <c r="AD57" t="n">
        <v>10991.5</v>
      </c>
      <c r="AE57" t="n">
        <v>10008.8</v>
      </c>
      <c r="AF57" t="n">
        <v>11446.3</v>
      </c>
    </row>
    <row r="58">
      <c r="A58" t="s">
        <v>42</v>
      </c>
      <c r="B58" t="s">
        <v>386</v>
      </c>
      <c r="C58" t="s">
        <v>198</v>
      </c>
      <c r="D58" t="s">
        <v>387</v>
      </c>
      <c r="E58" t="s">
        <v>200</v>
      </c>
      <c r="F58" t="n">
        <v>2494.1</v>
      </c>
      <c r="G58" t="n">
        <v>2725.5</v>
      </c>
      <c r="H58" t="n">
        <v>2957.4</v>
      </c>
      <c r="I58" t="n">
        <v>3144.9</v>
      </c>
      <c r="J58" t="n">
        <v>3367.2</v>
      </c>
      <c r="K58" t="n">
        <v>3596.8</v>
      </c>
      <c r="L58" t="n">
        <v>3887.7</v>
      </c>
      <c r="M58" t="n">
        <v>4119.4</v>
      </c>
      <c r="N58" t="n">
        <v>4370.8</v>
      </c>
      <c r="O58" t="n">
        <v>4391.7</v>
      </c>
      <c r="P58" t="n">
        <v>4765.3</v>
      </c>
      <c r="Q58" t="n">
        <v>5354.9</v>
      </c>
      <c r="R58" t="n">
        <v>5863</v>
      </c>
      <c r="S58" t="n">
        <v>6096.6</v>
      </c>
      <c r="T58" t="n">
        <v>6629.2</v>
      </c>
      <c r="U58" t="n">
        <v>6925.3</v>
      </c>
      <c r="V58" t="n">
        <v>7130.2</v>
      </c>
      <c r="W58" t="n">
        <v>7860.6</v>
      </c>
      <c r="X58" t="n">
        <v>8606.5</v>
      </c>
      <c r="Y58" t="n">
        <v>8721</v>
      </c>
      <c r="Z58" t="n">
        <v>9335.4</v>
      </c>
      <c r="AA58" t="n">
        <v>9654.1</v>
      </c>
      <c r="AB58" t="n">
        <v>10017.4</v>
      </c>
      <c r="AC58" t="n">
        <v>10322.6</v>
      </c>
      <c r="AD58" t="n">
        <v>10991.5</v>
      </c>
      <c r="AE58" t="n">
        <v>10008.8</v>
      </c>
      <c r="AF58" t="n">
        <v>11446.3</v>
      </c>
    </row>
    <row r="59">
      <c r="A59" t="s">
        <v>42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44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44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44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44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44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44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44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44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44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44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44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44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44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44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44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44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44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44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44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44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44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44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44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44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44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44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44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44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44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44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44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44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44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44</v>
      </c>
      <c r="B35" t="s">
        <v>340</v>
      </c>
      <c r="C35" t="s">
        <v>198</v>
      </c>
      <c r="D35" t="s">
        <v>341</v>
      </c>
      <c r="E35" t="s">
        <v>200</v>
      </c>
      <c r="F35" t="n">
        <v>77.3</v>
      </c>
      <c r="G35" t="n">
        <v>74</v>
      </c>
      <c r="H35" t="n">
        <v>87.1</v>
      </c>
      <c r="I35" t="n">
        <v>75.9</v>
      </c>
      <c r="J35" t="n">
        <v>83</v>
      </c>
      <c r="K35" t="n">
        <v>90.9</v>
      </c>
      <c r="L35" t="n">
        <v>101.8</v>
      </c>
      <c r="M35" t="n">
        <v>94.5</v>
      </c>
      <c r="N35" t="n">
        <v>107.5</v>
      </c>
      <c r="O35" t="n">
        <v>130.1</v>
      </c>
      <c r="P35" t="n">
        <v>124</v>
      </c>
      <c r="Q35" t="n">
        <v>124.3</v>
      </c>
      <c r="R35" t="n">
        <v>129.7</v>
      </c>
      <c r="S35" t="n">
        <v>155.6</v>
      </c>
      <c r="T35" t="n">
        <v>132.5</v>
      </c>
      <c r="U35" t="n">
        <v>146.4</v>
      </c>
      <c r="V35" t="n">
        <v>175.9</v>
      </c>
      <c r="W35" t="n">
        <v>182</v>
      </c>
      <c r="X35" t="n">
        <v>161.4</v>
      </c>
      <c r="Y35" t="n">
        <v>148.1</v>
      </c>
      <c r="Z35" t="n">
        <v>149.4</v>
      </c>
      <c r="AA35" t="n">
        <v>154.6</v>
      </c>
      <c r="AB35" t="n">
        <v>158</v>
      </c>
      <c r="AC35" t="n">
        <v>163.9</v>
      </c>
      <c r="AD35" t="n">
        <v>166.9</v>
      </c>
      <c r="AE35" t="n">
        <v>156.7</v>
      </c>
      <c r="AF35" t="n">
        <v>160.6</v>
      </c>
    </row>
    <row r="36">
      <c r="A36" t="s">
        <v>44</v>
      </c>
      <c r="B36" t="s">
        <v>342</v>
      </c>
      <c r="C36" t="s">
        <v>198</v>
      </c>
      <c r="D36" t="s">
        <v>343</v>
      </c>
      <c r="E36" t="s">
        <v>200</v>
      </c>
      <c r="F36" t="n">
        <v>77.4</v>
      </c>
      <c r="G36" t="n">
        <v>74</v>
      </c>
      <c r="H36" t="n">
        <v>87.1</v>
      </c>
      <c r="I36" t="n">
        <v>75.9</v>
      </c>
      <c r="J36" t="n">
        <v>83</v>
      </c>
      <c r="K36" t="n">
        <v>90.9</v>
      </c>
      <c r="L36" t="n">
        <v>101.8</v>
      </c>
      <c r="M36" t="n">
        <v>94.5</v>
      </c>
      <c r="N36" t="n">
        <v>106.5</v>
      </c>
      <c r="O36" t="n">
        <v>130.5</v>
      </c>
      <c r="P36" t="n">
        <v>124</v>
      </c>
      <c r="Q36" t="n">
        <v>124.3</v>
      </c>
      <c r="R36" t="n">
        <v>129.6</v>
      </c>
      <c r="S36" t="n">
        <v>153.9</v>
      </c>
      <c r="T36" t="n">
        <v>132.4</v>
      </c>
      <c r="U36" t="n">
        <v>146.3</v>
      </c>
      <c r="V36" t="n">
        <v>175.9</v>
      </c>
      <c r="W36" t="n">
        <v>182</v>
      </c>
      <c r="X36" t="n">
        <v>161.3</v>
      </c>
      <c r="Y36" t="n">
        <v>148.1</v>
      </c>
      <c r="Z36" t="n">
        <v>149.4</v>
      </c>
      <c r="AA36" t="n">
        <v>154.6</v>
      </c>
      <c r="AB36" t="n">
        <v>158.8</v>
      </c>
      <c r="AC36" t="n">
        <v>164</v>
      </c>
      <c r="AD36" t="n">
        <v>165.1</v>
      </c>
      <c r="AE36" t="n">
        <v>156.6</v>
      </c>
      <c r="AF36" t="n">
        <v>165.5</v>
      </c>
    </row>
    <row r="37">
      <c r="A37" t="s">
        <v>44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44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44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44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44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44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44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44</v>
      </c>
      <c r="B44" t="s">
        <v>358</v>
      </c>
      <c r="C44" t="s">
        <v>198</v>
      </c>
      <c r="D44" t="s">
        <v>359</v>
      </c>
      <c r="E44" t="s">
        <v>200</v>
      </c>
      <c r="F44" t="n">
        <v>195.6</v>
      </c>
      <c r="G44" t="n">
        <v>193.6</v>
      </c>
      <c r="H44" t="n">
        <v>205.6</v>
      </c>
      <c r="I44" t="n">
        <v>222.7</v>
      </c>
      <c r="J44" t="n">
        <v>205.5</v>
      </c>
      <c r="K44" t="n">
        <v>212.6</v>
      </c>
      <c r="L44" t="n">
        <v>232.1</v>
      </c>
      <c r="M44" t="n">
        <v>220.9</v>
      </c>
      <c r="N44" t="n">
        <v>246.3</v>
      </c>
      <c r="O44" t="n">
        <v>261.2</v>
      </c>
      <c r="P44" t="n">
        <v>259.8</v>
      </c>
      <c r="Q44" t="n">
        <v>256.3</v>
      </c>
      <c r="R44" t="n">
        <v>272.9</v>
      </c>
      <c r="S44" t="n">
        <v>290.5</v>
      </c>
      <c r="T44" t="n">
        <v>274.2</v>
      </c>
      <c r="U44" t="n">
        <v>299.8</v>
      </c>
      <c r="V44" t="n">
        <v>315.2</v>
      </c>
      <c r="W44" t="n">
        <v>321.1</v>
      </c>
      <c r="X44" t="n">
        <v>308.7</v>
      </c>
      <c r="Y44" t="n">
        <v>301.5</v>
      </c>
      <c r="Z44" t="n">
        <v>300.6</v>
      </c>
      <c r="AA44" t="n">
        <v>314.8</v>
      </c>
      <c r="AB44" t="n">
        <v>325.4</v>
      </c>
      <c r="AC44" t="n">
        <v>337</v>
      </c>
      <c r="AD44" t="n">
        <v>339.1</v>
      </c>
      <c r="AE44" t="n">
        <v>297.8</v>
      </c>
      <c r="AF44" t="n">
        <v>310.3</v>
      </c>
    </row>
    <row r="45">
      <c r="A45" t="s">
        <v>44</v>
      </c>
      <c r="B45" t="s">
        <v>360</v>
      </c>
      <c r="C45" t="s">
        <v>198</v>
      </c>
      <c r="D45" t="s">
        <v>361</v>
      </c>
      <c r="E45" t="s">
        <v>200</v>
      </c>
      <c r="F45" t="n">
        <v>195.6</v>
      </c>
      <c r="G45" t="n">
        <v>193.6</v>
      </c>
      <c r="H45" t="n">
        <v>205.7</v>
      </c>
      <c r="I45" t="n">
        <v>222.7</v>
      </c>
      <c r="J45" t="n">
        <v>205.5</v>
      </c>
      <c r="K45" t="n">
        <v>212.7</v>
      </c>
      <c r="L45" t="n">
        <v>232.1</v>
      </c>
      <c r="M45" t="n">
        <v>220.9</v>
      </c>
      <c r="N45" t="n">
        <v>246.3</v>
      </c>
      <c r="O45" t="n">
        <v>261.2</v>
      </c>
      <c r="P45" t="n">
        <v>259.8</v>
      </c>
      <c r="Q45" t="n">
        <v>256.4</v>
      </c>
      <c r="R45" t="n">
        <v>272.9</v>
      </c>
      <c r="S45" t="n">
        <v>290.5</v>
      </c>
      <c r="T45" t="n">
        <v>274.2</v>
      </c>
      <c r="U45" t="n">
        <v>299.8</v>
      </c>
      <c r="V45" t="n">
        <v>315.2</v>
      </c>
      <c r="W45" t="n">
        <v>321.1</v>
      </c>
      <c r="X45" t="n">
        <v>308.7</v>
      </c>
      <c r="Y45" t="n">
        <v>301.5</v>
      </c>
      <c r="Z45" t="n">
        <v>300.6</v>
      </c>
      <c r="AA45" t="n">
        <v>314.8</v>
      </c>
      <c r="AB45" t="n">
        <v>325.4</v>
      </c>
      <c r="AC45" t="n">
        <v>337</v>
      </c>
      <c r="AD45" t="n">
        <v>339.1</v>
      </c>
      <c r="AE45" t="n">
        <v>297.8</v>
      </c>
      <c r="AF45" t="n">
        <v>310.2</v>
      </c>
    </row>
    <row r="46">
      <c r="A46" t="s">
        <v>44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44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44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44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44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44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44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44</v>
      </c>
      <c r="B53" t="s">
        <v>376</v>
      </c>
      <c r="C53" t="s">
        <v>198</v>
      </c>
      <c r="D53" t="s">
        <v>377</v>
      </c>
      <c r="E53" t="s">
        <v>200</v>
      </c>
      <c r="F53" t="n">
        <v>118.4</v>
      </c>
      <c r="G53" t="n">
        <v>119.8</v>
      </c>
      <c r="H53" t="n">
        <v>118.6</v>
      </c>
      <c r="I53" t="n">
        <v>148</v>
      </c>
      <c r="J53" t="n">
        <v>121.6</v>
      </c>
      <c r="K53" t="n">
        <v>121.9</v>
      </c>
      <c r="L53" t="n">
        <v>130.2</v>
      </c>
      <c r="M53" t="n">
        <v>126.2</v>
      </c>
      <c r="N53" t="n">
        <v>138.7</v>
      </c>
      <c r="O53" t="n">
        <v>130.3</v>
      </c>
      <c r="P53" t="n">
        <v>135.8</v>
      </c>
      <c r="Q53" t="n">
        <v>133.2</v>
      </c>
      <c r="R53" t="n">
        <v>142.6</v>
      </c>
      <c r="S53" t="n">
        <v>135.1</v>
      </c>
      <c r="T53" t="n">
        <v>141.4</v>
      </c>
      <c r="U53" t="n">
        <v>153.4</v>
      </c>
      <c r="V53" t="n">
        <v>139.1</v>
      </c>
      <c r="W53" t="n">
        <v>142.4</v>
      </c>
      <c r="X53" t="n">
        <v>147.1</v>
      </c>
      <c r="Y53" t="n">
        <v>153.2</v>
      </c>
      <c r="Z53" t="n">
        <v>151.2</v>
      </c>
      <c r="AA53" t="n">
        <v>160.3</v>
      </c>
      <c r="AB53" t="n">
        <v>168.5</v>
      </c>
      <c r="AC53" t="n">
        <v>171.6</v>
      </c>
      <c r="AD53" t="n">
        <v>172.2</v>
      </c>
      <c r="AE53" t="n">
        <v>141</v>
      </c>
      <c r="AF53" t="n">
        <v>149.6</v>
      </c>
    </row>
    <row r="54">
      <c r="A54" t="s">
        <v>44</v>
      </c>
      <c r="B54" t="s">
        <v>378</v>
      </c>
      <c r="C54" t="s">
        <v>198</v>
      </c>
      <c r="D54" t="s">
        <v>379</v>
      </c>
      <c r="E54" t="s">
        <v>200</v>
      </c>
      <c r="F54" t="n">
        <v>118.4</v>
      </c>
      <c r="G54" t="n">
        <v>119.7</v>
      </c>
      <c r="H54" t="n">
        <v>118.5</v>
      </c>
      <c r="I54" t="n">
        <v>148</v>
      </c>
      <c r="J54" t="n">
        <v>121.6</v>
      </c>
      <c r="K54" t="n">
        <v>122</v>
      </c>
      <c r="L54" t="n">
        <v>130.2</v>
      </c>
      <c r="M54" t="n">
        <v>126.2</v>
      </c>
      <c r="N54" t="n">
        <v>138.7</v>
      </c>
      <c r="O54" t="n">
        <v>130.2</v>
      </c>
      <c r="P54" t="n">
        <v>135.7</v>
      </c>
      <c r="Q54" t="n">
        <v>133.2</v>
      </c>
      <c r="R54" t="n">
        <v>142.7</v>
      </c>
      <c r="S54" t="n">
        <v>135</v>
      </c>
      <c r="T54" t="n">
        <v>141.4</v>
      </c>
      <c r="U54" t="n">
        <v>153.4</v>
      </c>
      <c r="V54" t="n">
        <v>139.1</v>
      </c>
      <c r="W54" t="n">
        <v>142.4</v>
      </c>
      <c r="X54" t="n">
        <v>147.2</v>
      </c>
      <c r="Y54" t="n">
        <v>153.2</v>
      </c>
      <c r="Z54" t="n">
        <v>151.2</v>
      </c>
      <c r="AA54" t="n">
        <v>160.4</v>
      </c>
      <c r="AB54" t="n">
        <v>168.5</v>
      </c>
      <c r="AC54" t="n">
        <v>171.6</v>
      </c>
      <c r="AD54" t="n">
        <v>172.2</v>
      </c>
      <c r="AE54" t="n">
        <v>141</v>
      </c>
      <c r="AF54" t="n">
        <v>149.7</v>
      </c>
    </row>
    <row r="55">
      <c r="A55" t="s">
        <v>44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44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44</v>
      </c>
      <c r="B57" t="s">
        <v>384</v>
      </c>
      <c r="C57" t="s">
        <v>198</v>
      </c>
      <c r="D57" t="s">
        <v>385</v>
      </c>
      <c r="E57" t="s">
        <v>200</v>
      </c>
      <c r="F57" t="n">
        <v>195.6</v>
      </c>
      <c r="G57" t="n">
        <v>193.6</v>
      </c>
      <c r="H57" t="n">
        <v>206.2</v>
      </c>
      <c r="I57" t="n">
        <v>222.6</v>
      </c>
      <c r="J57" t="n">
        <v>205.5</v>
      </c>
      <c r="K57" t="n">
        <v>212.5</v>
      </c>
      <c r="L57" t="n">
        <v>232.2</v>
      </c>
      <c r="M57" t="n">
        <v>221</v>
      </c>
      <c r="N57" t="n">
        <v>245.6</v>
      </c>
      <c r="O57" t="n">
        <v>261.3</v>
      </c>
      <c r="P57" t="n">
        <v>257.9</v>
      </c>
      <c r="Q57" t="n">
        <v>256.3</v>
      </c>
      <c r="R57" t="n">
        <v>272.7</v>
      </c>
      <c r="S57" t="n">
        <v>290.6</v>
      </c>
      <c r="T57" t="n">
        <v>274.2</v>
      </c>
      <c r="U57" t="n">
        <v>299.8</v>
      </c>
      <c r="V57" t="n">
        <v>315.1</v>
      </c>
      <c r="W57" t="n">
        <v>324.2</v>
      </c>
      <c r="X57" t="n">
        <v>308.6</v>
      </c>
      <c r="Y57" t="n">
        <v>301.5</v>
      </c>
      <c r="Z57" t="n">
        <v>300.6</v>
      </c>
      <c r="AA57" t="n">
        <v>314.7</v>
      </c>
      <c r="AB57" t="n">
        <v>325.2</v>
      </c>
      <c r="AC57" t="n">
        <v>337.1</v>
      </c>
      <c r="AD57" t="n">
        <v>339.4</v>
      </c>
      <c r="AE57" t="n">
        <v>297.8</v>
      </c>
      <c r="AF57" t="n">
        <v>310.3</v>
      </c>
    </row>
    <row r="58">
      <c r="A58" t="s">
        <v>44</v>
      </c>
      <c r="B58" t="s">
        <v>386</v>
      </c>
      <c r="C58" t="s">
        <v>198</v>
      </c>
      <c r="D58" t="s">
        <v>387</v>
      </c>
      <c r="E58" t="s">
        <v>200</v>
      </c>
      <c r="F58" t="n">
        <v>195.6</v>
      </c>
      <c r="G58" t="n">
        <v>193.6</v>
      </c>
      <c r="H58" t="n">
        <v>206.2</v>
      </c>
      <c r="I58" t="n">
        <v>222.6</v>
      </c>
      <c r="J58" t="n">
        <v>205.5</v>
      </c>
      <c r="K58" t="n">
        <v>212.5</v>
      </c>
      <c r="L58" t="n">
        <v>232.2</v>
      </c>
      <c r="M58" t="n">
        <v>221</v>
      </c>
      <c r="N58" t="n">
        <v>247.7</v>
      </c>
      <c r="O58" t="n">
        <v>261.3</v>
      </c>
      <c r="P58" t="n">
        <v>257.9</v>
      </c>
      <c r="Q58" t="n">
        <v>256.3</v>
      </c>
      <c r="R58" t="n">
        <v>272.7</v>
      </c>
      <c r="S58" t="n">
        <v>290.6</v>
      </c>
      <c r="T58" t="n">
        <v>274.2</v>
      </c>
      <c r="U58" t="n">
        <v>299.8</v>
      </c>
      <c r="V58" t="n">
        <v>315.1</v>
      </c>
      <c r="W58" t="n">
        <v>321.1</v>
      </c>
      <c r="X58" t="n">
        <v>308.6</v>
      </c>
      <c r="Y58" t="n">
        <v>301.5</v>
      </c>
      <c r="Z58" t="n">
        <v>300.6</v>
      </c>
      <c r="AA58" t="n">
        <v>314.7</v>
      </c>
      <c r="AB58" t="n">
        <v>325.2</v>
      </c>
      <c r="AC58" t="n">
        <v>337.1</v>
      </c>
      <c r="AD58" t="n">
        <v>339.4</v>
      </c>
      <c r="AE58" t="n">
        <v>297.8</v>
      </c>
      <c r="AF58" t="n">
        <v>310.3</v>
      </c>
    </row>
    <row r="59">
      <c r="A59" t="s">
        <v>44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46</v>
      </c>
      <c r="B2" t="s">
        <v>197</v>
      </c>
      <c r="C2" t="s">
        <v>198</v>
      </c>
      <c r="D2" t="s">
        <v>199</v>
      </c>
      <c r="E2" t="s">
        <v>200</v>
      </c>
      <c r="F2" t="n">
        <v>1391.3</v>
      </c>
      <c r="G2" t="n">
        <v>1529.2</v>
      </c>
      <c r="H2" t="n">
        <v>1720.9</v>
      </c>
      <c r="I2" t="n">
        <v>1599.8</v>
      </c>
      <c r="J2" t="n">
        <v>1628</v>
      </c>
      <c r="K2" t="n">
        <v>1516.5</v>
      </c>
      <c r="L2" t="n">
        <v>1544.7</v>
      </c>
      <c r="M2" t="n">
        <v>1530.2</v>
      </c>
      <c r="N2" t="n">
        <v>1491.6</v>
      </c>
      <c r="O2" t="n">
        <v>1518.1</v>
      </c>
      <c r="P2" t="n">
        <v>1607.4</v>
      </c>
      <c r="Q2" t="n">
        <v>1566.3</v>
      </c>
      <c r="R2" t="n">
        <v>1787.9</v>
      </c>
      <c r="S2" t="n">
        <v>1994.8</v>
      </c>
      <c r="T2" t="n">
        <v>2035</v>
      </c>
      <c r="U2" t="n">
        <v>2019.5</v>
      </c>
      <c r="V2" t="n">
        <v>2129.4</v>
      </c>
      <c r="W2" t="n">
        <v>2213.9</v>
      </c>
      <c r="X2" t="n">
        <v>2175.9</v>
      </c>
      <c r="Y2" t="n">
        <v>1913.9</v>
      </c>
      <c r="Z2" t="n">
        <v>1952.9</v>
      </c>
      <c r="AA2" t="n">
        <v>1864.4</v>
      </c>
      <c r="AB2" t="n">
        <v>2048.9</v>
      </c>
      <c r="AC2" t="n">
        <v>2209.7</v>
      </c>
      <c r="AD2" t="n">
        <v>2263.2</v>
      </c>
      <c r="AE2" t="n">
        <v>2421.7</v>
      </c>
      <c r="AF2" t="n">
        <v>3317.3</v>
      </c>
    </row>
    <row r="3">
      <c r="A3" t="s">
        <v>46</v>
      </c>
      <c r="B3" t="s">
        <v>276</v>
      </c>
      <c r="C3" t="s">
        <v>198</v>
      </c>
      <c r="D3" t="s">
        <v>277</v>
      </c>
      <c r="E3" t="s">
        <v>200</v>
      </c>
      <c r="F3" t="n">
        <v>152.6</v>
      </c>
      <c r="G3" t="n">
        <v>161.8</v>
      </c>
      <c r="H3" t="n">
        <v>162.1</v>
      </c>
      <c r="I3" t="n">
        <v>139.2</v>
      </c>
      <c r="J3" t="n">
        <v>158.6</v>
      </c>
      <c r="K3" t="n">
        <v>158.9</v>
      </c>
      <c r="L3" t="n">
        <v>216</v>
      </c>
      <c r="M3" t="n">
        <v>133.6</v>
      </c>
      <c r="N3" t="n">
        <v>138.6</v>
      </c>
      <c r="O3" t="n">
        <v>153.2</v>
      </c>
      <c r="P3" t="n">
        <v>193.3</v>
      </c>
      <c r="Q3" t="n">
        <v>208.3</v>
      </c>
      <c r="R3" t="n">
        <v>267</v>
      </c>
      <c r="S3" t="n">
        <v>302.4</v>
      </c>
      <c r="T3" t="n">
        <v>259.9</v>
      </c>
      <c r="U3" t="n">
        <v>285.2</v>
      </c>
      <c r="V3" t="n">
        <v>285</v>
      </c>
      <c r="W3" t="n">
        <v>243.3</v>
      </c>
      <c r="X3" t="n">
        <v>379.9</v>
      </c>
      <c r="Y3" t="n">
        <v>383.3</v>
      </c>
      <c r="Z3" t="n">
        <v>260.6</v>
      </c>
      <c r="AA3" t="n">
        <v>236.6</v>
      </c>
      <c r="AB3" t="n">
        <v>265.4</v>
      </c>
      <c r="AC3" t="n">
        <v>325.7</v>
      </c>
      <c r="AD3" t="n">
        <v>307.3</v>
      </c>
      <c r="AE3" t="n">
        <v>228.1</v>
      </c>
      <c r="AF3" t="n">
        <v>312</v>
      </c>
    </row>
    <row r="4">
      <c r="A4" t="s">
        <v>46</v>
      </c>
      <c r="B4" t="s">
        <v>278</v>
      </c>
      <c r="C4" t="s">
        <v>198</v>
      </c>
      <c r="D4" t="s">
        <v>279</v>
      </c>
      <c r="E4" t="s">
        <v>200</v>
      </c>
      <c r="F4" t="n">
        <v>5785.1</v>
      </c>
      <c r="G4" t="n">
        <v>6387.5</v>
      </c>
      <c r="H4" t="n">
        <v>6668.1</v>
      </c>
      <c r="I4" t="n">
        <v>6765.6</v>
      </c>
      <c r="J4" t="n">
        <v>6725</v>
      </c>
      <c r="K4" t="n">
        <v>7873.7</v>
      </c>
      <c r="L4" t="n">
        <v>8369.5</v>
      </c>
      <c r="M4" t="n">
        <v>7870</v>
      </c>
      <c r="N4" t="n">
        <v>8130.5</v>
      </c>
      <c r="O4" t="n">
        <v>7953.4</v>
      </c>
      <c r="P4" t="n">
        <v>8119.7</v>
      </c>
      <c r="Q4" t="n">
        <v>9602.2</v>
      </c>
      <c r="R4" t="n">
        <v>9996.5</v>
      </c>
      <c r="S4" t="n">
        <v>10426</v>
      </c>
      <c r="T4" t="n">
        <v>9789.1</v>
      </c>
      <c r="U4" t="n">
        <v>9754.4</v>
      </c>
      <c r="V4" t="n">
        <v>10422.8</v>
      </c>
      <c r="W4" t="n">
        <v>11973.9</v>
      </c>
      <c r="X4" t="n">
        <v>13285</v>
      </c>
      <c r="Y4" t="n">
        <v>12827.1</v>
      </c>
      <c r="Z4" t="n">
        <v>13439.7</v>
      </c>
      <c r="AA4" t="n">
        <v>14353.8</v>
      </c>
      <c r="AB4" t="n">
        <v>15435.8</v>
      </c>
      <c r="AC4" t="n">
        <v>16671.1</v>
      </c>
      <c r="AD4" t="n">
        <v>17462.8</v>
      </c>
      <c r="AE4" t="n">
        <v>15892.3</v>
      </c>
      <c r="AF4" t="n">
        <v>18339.6</v>
      </c>
    </row>
    <row r="5">
      <c r="A5" t="s">
        <v>46</v>
      </c>
      <c r="B5" t="s">
        <v>280</v>
      </c>
      <c r="C5" t="s">
        <v>198</v>
      </c>
      <c r="D5" t="s">
        <v>281</v>
      </c>
      <c r="E5" t="s">
        <v>200</v>
      </c>
      <c r="F5" t="n">
        <v>600.4</v>
      </c>
      <c r="G5" t="n">
        <v>619.6</v>
      </c>
      <c r="H5" t="n">
        <v>630.2</v>
      </c>
      <c r="I5" t="n">
        <v>623.3</v>
      </c>
      <c r="J5" t="n">
        <v>554.6</v>
      </c>
      <c r="K5" t="n">
        <v>623.5</v>
      </c>
      <c r="L5" t="n">
        <v>618.6</v>
      </c>
      <c r="M5" t="n">
        <v>623.8</v>
      </c>
      <c r="N5" t="n">
        <v>650.6</v>
      </c>
      <c r="O5" t="n">
        <v>766.8</v>
      </c>
      <c r="P5" t="n">
        <v>610</v>
      </c>
      <c r="Q5" t="n">
        <v>699</v>
      </c>
      <c r="R5" t="n">
        <v>664.6</v>
      </c>
      <c r="S5" t="n">
        <v>725.6</v>
      </c>
      <c r="T5" t="n">
        <v>700.1</v>
      </c>
      <c r="U5" t="n">
        <v>741.7</v>
      </c>
      <c r="V5" t="n">
        <v>751.8</v>
      </c>
      <c r="W5" t="n">
        <v>922.7</v>
      </c>
      <c r="X5" t="n">
        <v>872.4</v>
      </c>
      <c r="Y5" t="n">
        <v>1048.9</v>
      </c>
      <c r="Z5" t="n">
        <v>1056.5</v>
      </c>
      <c r="AA5" t="n">
        <v>1132.8</v>
      </c>
      <c r="AB5" t="n">
        <v>1064.5</v>
      </c>
      <c r="AC5" t="n">
        <v>1370.2</v>
      </c>
      <c r="AD5" t="n">
        <v>1275.9</v>
      </c>
      <c r="AE5" t="n">
        <v>1351.8</v>
      </c>
      <c r="AF5" t="n">
        <v>1426.1</v>
      </c>
    </row>
    <row r="6">
      <c r="A6" t="s">
        <v>46</v>
      </c>
      <c r="B6" t="s">
        <v>282</v>
      </c>
      <c r="C6" t="s">
        <v>198</v>
      </c>
      <c r="D6" t="s">
        <v>283</v>
      </c>
      <c r="E6" t="s">
        <v>200</v>
      </c>
      <c r="F6" t="n">
        <v>180</v>
      </c>
      <c r="G6" t="n">
        <v>185.4</v>
      </c>
      <c r="H6" t="n">
        <v>192.5</v>
      </c>
      <c r="I6" t="n">
        <v>232.2</v>
      </c>
      <c r="J6" t="n">
        <v>182.2</v>
      </c>
      <c r="K6" t="n">
        <v>208.5</v>
      </c>
      <c r="L6" t="n">
        <v>249.4</v>
      </c>
      <c r="M6" t="n">
        <v>204.6</v>
      </c>
      <c r="N6" t="n">
        <v>146.1</v>
      </c>
      <c r="O6" t="n">
        <v>135.6</v>
      </c>
      <c r="P6" t="n">
        <v>124.6</v>
      </c>
      <c r="Q6" t="n">
        <v>127.9</v>
      </c>
      <c r="R6" t="n">
        <v>126.8</v>
      </c>
      <c r="S6" t="n">
        <v>131.9</v>
      </c>
      <c r="T6" t="n">
        <v>102.6</v>
      </c>
      <c r="U6" t="n">
        <v>113.7</v>
      </c>
      <c r="V6" t="n">
        <v>128.6</v>
      </c>
      <c r="W6" t="n">
        <v>167.3</v>
      </c>
      <c r="X6" t="n">
        <v>137.9</v>
      </c>
      <c r="Y6" t="n">
        <v>139.9</v>
      </c>
      <c r="Z6" t="n">
        <v>157.4</v>
      </c>
      <c r="AA6" t="n">
        <v>164.8</v>
      </c>
      <c r="AB6" t="n">
        <v>178</v>
      </c>
      <c r="AC6" t="n">
        <v>163.1</v>
      </c>
      <c r="AD6" t="n">
        <v>145.5</v>
      </c>
      <c r="AE6" t="n">
        <v>125.4</v>
      </c>
      <c r="AF6" t="n">
        <v>150.3</v>
      </c>
    </row>
    <row r="7">
      <c r="A7" t="s">
        <v>46</v>
      </c>
      <c r="B7" t="s">
        <v>284</v>
      </c>
      <c r="C7" t="s">
        <v>198</v>
      </c>
      <c r="D7" t="s">
        <v>285</v>
      </c>
      <c r="E7" t="s">
        <v>200</v>
      </c>
      <c r="F7" t="n">
        <v>688.8</v>
      </c>
      <c r="G7" t="n">
        <v>870.2</v>
      </c>
      <c r="H7" t="n">
        <v>862.5</v>
      </c>
      <c r="I7" t="n">
        <v>871.3</v>
      </c>
      <c r="J7" t="n">
        <v>844.6</v>
      </c>
      <c r="K7" t="n">
        <v>1014.4</v>
      </c>
      <c r="L7" t="n">
        <v>1147.6</v>
      </c>
      <c r="M7" t="n">
        <v>1021.2</v>
      </c>
      <c r="N7" t="n">
        <v>950.8</v>
      </c>
      <c r="O7" t="n">
        <v>820.1</v>
      </c>
      <c r="P7" t="n">
        <v>735.9</v>
      </c>
      <c r="Q7" t="n">
        <v>907.2</v>
      </c>
      <c r="R7" t="n">
        <v>937.8</v>
      </c>
      <c r="S7" t="n">
        <v>797.8</v>
      </c>
      <c r="T7" t="n">
        <v>759.3</v>
      </c>
      <c r="U7" t="n">
        <v>688.1</v>
      </c>
      <c r="V7" t="n">
        <v>791.5</v>
      </c>
      <c r="W7" t="n">
        <v>945.7</v>
      </c>
      <c r="X7" t="n">
        <v>850.6</v>
      </c>
      <c r="Y7" t="n">
        <v>657.5</v>
      </c>
      <c r="Z7" t="n">
        <v>912.2</v>
      </c>
      <c r="AA7" t="n">
        <v>828.9</v>
      </c>
      <c r="AB7" t="n">
        <v>961.8</v>
      </c>
      <c r="AC7" t="n">
        <v>1034.8</v>
      </c>
      <c r="AD7" t="n">
        <v>1085</v>
      </c>
      <c r="AE7" t="n">
        <v>1240</v>
      </c>
      <c r="AF7" t="n">
        <v>1310.4</v>
      </c>
    </row>
    <row r="8">
      <c r="A8" t="s">
        <v>46</v>
      </c>
      <c r="B8" t="s">
        <v>286</v>
      </c>
      <c r="C8" t="s">
        <v>198</v>
      </c>
      <c r="D8" t="s">
        <v>287</v>
      </c>
      <c r="E8" t="s">
        <v>200</v>
      </c>
      <c r="F8" t="n">
        <v>99.4</v>
      </c>
      <c r="G8" t="n">
        <v>82.5</v>
      </c>
      <c r="H8" t="n">
        <v>84.7</v>
      </c>
      <c r="I8" t="n">
        <v>74.3</v>
      </c>
      <c r="J8" t="n">
        <v>132.4</v>
      </c>
      <c r="K8" t="n">
        <v>198.8</v>
      </c>
      <c r="L8" t="n">
        <v>87.3</v>
      </c>
      <c r="M8" t="n">
        <v>75.6</v>
      </c>
      <c r="N8" t="n">
        <v>169.6</v>
      </c>
      <c r="O8" t="n">
        <v>191.6</v>
      </c>
      <c r="P8" t="n">
        <v>194.8</v>
      </c>
      <c r="Q8" t="n">
        <v>99.6</v>
      </c>
      <c r="R8" t="n">
        <v>318.1</v>
      </c>
      <c r="S8" t="n">
        <v>233.2</v>
      </c>
      <c r="T8" t="n">
        <v>158.5</v>
      </c>
      <c r="U8" t="n">
        <v>162.1</v>
      </c>
      <c r="V8" t="n">
        <v>184.8</v>
      </c>
      <c r="W8" t="n">
        <v>119.1</v>
      </c>
      <c r="X8" t="n">
        <v>147.3</v>
      </c>
      <c r="Y8" t="n">
        <v>141.2</v>
      </c>
      <c r="Z8" t="n">
        <v>181</v>
      </c>
      <c r="AA8" t="n">
        <v>166</v>
      </c>
      <c r="AB8" t="n">
        <v>224.2</v>
      </c>
      <c r="AC8" t="n">
        <v>240.9</v>
      </c>
      <c r="AD8" t="n">
        <v>196.8</v>
      </c>
      <c r="AE8" t="n">
        <v>326.3</v>
      </c>
      <c r="AF8" t="n">
        <v>411.4</v>
      </c>
    </row>
    <row r="9">
      <c r="A9" t="s">
        <v>46</v>
      </c>
      <c r="B9" t="s">
        <v>288</v>
      </c>
      <c r="C9" t="s">
        <v>198</v>
      </c>
      <c r="D9" t="s">
        <v>289</v>
      </c>
      <c r="E9" t="s">
        <v>200</v>
      </c>
      <c r="F9" t="n">
        <v>222.9</v>
      </c>
      <c r="G9" t="n">
        <v>303.3</v>
      </c>
      <c r="H9" t="n">
        <v>349.4</v>
      </c>
      <c r="I9" t="n">
        <v>303.6</v>
      </c>
      <c r="J9" t="n">
        <v>386.9</v>
      </c>
      <c r="K9" t="n">
        <v>402.8</v>
      </c>
      <c r="L9" t="n">
        <v>404.6</v>
      </c>
      <c r="M9" t="n">
        <v>295.5</v>
      </c>
      <c r="N9" t="n">
        <v>359.5</v>
      </c>
      <c r="O9" t="n">
        <v>396.8</v>
      </c>
      <c r="P9" t="n">
        <v>353.7</v>
      </c>
      <c r="Q9" t="n">
        <v>440.2</v>
      </c>
      <c r="R9" t="n">
        <v>575.6</v>
      </c>
      <c r="S9" t="n">
        <v>690.9</v>
      </c>
      <c r="T9" t="n">
        <v>530.2</v>
      </c>
      <c r="U9" t="n">
        <v>576.5</v>
      </c>
      <c r="V9" t="n">
        <v>656.5</v>
      </c>
      <c r="W9" t="n">
        <v>685</v>
      </c>
      <c r="X9" t="n">
        <v>807.9</v>
      </c>
      <c r="Y9" t="n">
        <v>598.2</v>
      </c>
      <c r="Z9" t="n">
        <v>609.4</v>
      </c>
      <c r="AA9" t="n">
        <v>696.9</v>
      </c>
      <c r="AB9" t="n">
        <v>737.6</v>
      </c>
      <c r="AC9" t="n">
        <v>918.5</v>
      </c>
      <c r="AD9" t="n">
        <v>741.7</v>
      </c>
      <c r="AE9" t="n">
        <v>647.2</v>
      </c>
      <c r="AF9" t="n">
        <v>761</v>
      </c>
    </row>
    <row r="10">
      <c r="A10" t="s">
        <v>46</v>
      </c>
      <c r="B10" t="s">
        <v>290</v>
      </c>
      <c r="C10" t="s">
        <v>198</v>
      </c>
      <c r="D10" t="s">
        <v>291</v>
      </c>
      <c r="E10" t="s">
        <v>200</v>
      </c>
      <c r="F10" t="n">
        <v>451.7</v>
      </c>
      <c r="G10" t="n">
        <v>537.1</v>
      </c>
      <c r="H10" t="n">
        <v>574.9</v>
      </c>
      <c r="I10" t="n">
        <v>547.1</v>
      </c>
      <c r="J10" t="n">
        <v>648.1</v>
      </c>
      <c r="K10" t="n">
        <v>742.8</v>
      </c>
      <c r="L10" t="n">
        <v>752.6</v>
      </c>
      <c r="M10" t="n">
        <v>694</v>
      </c>
      <c r="N10" t="n">
        <v>783.3</v>
      </c>
      <c r="O10" t="n">
        <v>768.3</v>
      </c>
      <c r="P10" t="n">
        <v>668.5</v>
      </c>
      <c r="Q10" t="n">
        <v>836.5</v>
      </c>
      <c r="R10" t="n">
        <v>1147.5</v>
      </c>
      <c r="S10" t="n">
        <v>1166.4</v>
      </c>
      <c r="T10" t="n">
        <v>980.7</v>
      </c>
      <c r="U10" t="n">
        <v>1007.9</v>
      </c>
      <c r="V10" t="n">
        <v>1114.4</v>
      </c>
      <c r="W10" t="n">
        <v>1372.3</v>
      </c>
      <c r="X10" t="n">
        <v>1495.9</v>
      </c>
      <c r="Y10" t="n">
        <v>1214.8</v>
      </c>
      <c r="Z10" t="n">
        <v>1285.3</v>
      </c>
      <c r="AA10" t="n">
        <v>1335.5</v>
      </c>
      <c r="AB10" t="n">
        <v>1573.1</v>
      </c>
      <c r="AC10" t="n">
        <v>1732.6</v>
      </c>
      <c r="AD10" t="n">
        <v>1822.4</v>
      </c>
      <c r="AE10" t="n">
        <v>1696.6</v>
      </c>
      <c r="AF10" t="n">
        <v>1797.8</v>
      </c>
    </row>
    <row r="11">
      <c r="A11" t="s">
        <v>46</v>
      </c>
      <c r="B11" t="s">
        <v>292</v>
      </c>
      <c r="C11" t="s">
        <v>198</v>
      </c>
      <c r="D11" t="s">
        <v>293</v>
      </c>
      <c r="E11" t="s">
        <v>200</v>
      </c>
      <c r="F11" t="n">
        <v>228.8</v>
      </c>
      <c r="G11" t="n">
        <v>233.8</v>
      </c>
      <c r="H11" t="n">
        <v>225.5</v>
      </c>
      <c r="I11" t="n">
        <v>243.5</v>
      </c>
      <c r="J11" t="n">
        <v>261.2</v>
      </c>
      <c r="K11" t="n">
        <v>340</v>
      </c>
      <c r="L11" t="n">
        <v>348</v>
      </c>
      <c r="M11" t="n">
        <v>398.5</v>
      </c>
      <c r="N11" t="n">
        <v>423.8</v>
      </c>
      <c r="O11" t="n">
        <v>371.5</v>
      </c>
      <c r="P11" t="n">
        <v>314.8</v>
      </c>
      <c r="Q11" t="n">
        <v>396.3</v>
      </c>
      <c r="R11" t="n">
        <v>571.9</v>
      </c>
      <c r="S11" t="n">
        <v>475.5</v>
      </c>
      <c r="T11" t="n">
        <v>450.5</v>
      </c>
      <c r="U11" t="n">
        <v>431.4</v>
      </c>
      <c r="V11" t="n">
        <v>457.9</v>
      </c>
      <c r="W11" t="n">
        <v>687.3</v>
      </c>
      <c r="X11" t="n">
        <v>688</v>
      </c>
      <c r="Y11" t="n">
        <v>616.6</v>
      </c>
      <c r="Z11" t="n">
        <v>675.9</v>
      </c>
      <c r="AA11" t="n">
        <v>638.6</v>
      </c>
      <c r="AB11" t="n">
        <v>835.5</v>
      </c>
      <c r="AC11" t="n">
        <v>814.1</v>
      </c>
      <c r="AD11" t="n">
        <v>1080.7</v>
      </c>
      <c r="AE11" t="n">
        <v>1049.4</v>
      </c>
      <c r="AF11" t="n">
        <v>1036.8</v>
      </c>
    </row>
    <row r="12">
      <c r="A12" t="s">
        <v>46</v>
      </c>
      <c r="B12" t="s">
        <v>294</v>
      </c>
      <c r="C12" t="s">
        <v>198</v>
      </c>
      <c r="D12" t="s">
        <v>295</v>
      </c>
      <c r="E12" t="s">
        <v>200</v>
      </c>
      <c r="F12" t="n">
        <v>620.9</v>
      </c>
      <c r="G12" t="n">
        <v>691.4</v>
      </c>
      <c r="H12" t="n">
        <v>707.2</v>
      </c>
      <c r="I12" t="n">
        <v>739.3</v>
      </c>
      <c r="J12" t="n">
        <v>708.8</v>
      </c>
      <c r="K12" t="n">
        <v>816.3</v>
      </c>
      <c r="L12" t="n">
        <v>851.2</v>
      </c>
      <c r="M12" t="n">
        <v>774.2</v>
      </c>
      <c r="N12" t="n">
        <v>722</v>
      </c>
      <c r="O12" t="n">
        <v>734.5</v>
      </c>
      <c r="P12" t="n">
        <v>813.5</v>
      </c>
      <c r="Q12" t="n">
        <v>969.5</v>
      </c>
      <c r="R12" t="n">
        <v>945.4</v>
      </c>
      <c r="S12" t="n">
        <v>941.8</v>
      </c>
      <c r="T12" t="n">
        <v>777.9</v>
      </c>
      <c r="U12" t="n">
        <v>892.8</v>
      </c>
      <c r="V12" t="n">
        <v>926.6</v>
      </c>
      <c r="W12" t="n">
        <v>943.9</v>
      </c>
      <c r="X12" t="n">
        <v>1097.1</v>
      </c>
      <c r="Y12" t="n">
        <v>1109.3</v>
      </c>
      <c r="Z12" t="n">
        <v>1191.5</v>
      </c>
      <c r="AA12" t="n">
        <v>1251.2</v>
      </c>
      <c r="AB12" t="n">
        <v>1219.3</v>
      </c>
      <c r="AC12" t="n">
        <v>1389.6</v>
      </c>
      <c r="AD12" t="n">
        <v>1371.2</v>
      </c>
      <c r="AE12" t="n">
        <v>1214</v>
      </c>
      <c r="AF12" t="n">
        <v>1363.4</v>
      </c>
    </row>
    <row r="13">
      <c r="A13" t="s">
        <v>46</v>
      </c>
      <c r="B13" t="s">
        <v>296</v>
      </c>
      <c r="C13" t="s">
        <v>198</v>
      </c>
      <c r="D13" t="s">
        <v>297</v>
      </c>
      <c r="E13" t="s">
        <v>200</v>
      </c>
      <c r="F13" t="n">
        <v>774.7</v>
      </c>
      <c r="G13" t="n">
        <v>1004.7</v>
      </c>
      <c r="H13" t="n">
        <v>1035.8</v>
      </c>
      <c r="I13" t="n">
        <v>1054.1</v>
      </c>
      <c r="J13" t="n">
        <v>956.3</v>
      </c>
      <c r="K13" t="n">
        <v>1072.6</v>
      </c>
      <c r="L13" t="n">
        <v>1218.4</v>
      </c>
      <c r="M13" t="n">
        <v>1184.2</v>
      </c>
      <c r="N13" t="n">
        <v>1220.3</v>
      </c>
      <c r="O13" t="n">
        <v>1105.3</v>
      </c>
      <c r="P13" t="n">
        <v>1231.2</v>
      </c>
      <c r="Q13" t="n">
        <v>1573.1</v>
      </c>
      <c r="R13" t="n">
        <v>1771.5</v>
      </c>
      <c r="S13" t="n">
        <v>1706.1</v>
      </c>
      <c r="T13" t="n">
        <v>1772.9</v>
      </c>
      <c r="U13" t="n">
        <v>1459.3</v>
      </c>
      <c r="V13" t="n">
        <v>1431.8</v>
      </c>
      <c r="W13" t="n">
        <v>1701.9</v>
      </c>
      <c r="X13" t="n">
        <v>2150</v>
      </c>
      <c r="Y13" t="n">
        <v>2069.9</v>
      </c>
      <c r="Z13" t="n">
        <v>2071.2</v>
      </c>
      <c r="AA13" t="n">
        <v>2344.1</v>
      </c>
      <c r="AB13" t="n">
        <v>2436</v>
      </c>
      <c r="AC13" t="n">
        <v>2379.5</v>
      </c>
      <c r="AD13" t="n">
        <v>2601.2</v>
      </c>
      <c r="AE13" t="n">
        <v>2204.6</v>
      </c>
      <c r="AF13" t="n">
        <v>2422.8</v>
      </c>
    </row>
    <row r="14">
      <c r="A14" t="s">
        <v>46</v>
      </c>
      <c r="B14" t="s">
        <v>298</v>
      </c>
      <c r="C14" t="s">
        <v>198</v>
      </c>
      <c r="D14" t="s">
        <v>299</v>
      </c>
      <c r="E14" t="s">
        <v>200</v>
      </c>
      <c r="F14" t="n">
        <v>563.5</v>
      </c>
      <c r="G14" t="n">
        <v>639.4</v>
      </c>
      <c r="H14" t="n">
        <v>682.2</v>
      </c>
      <c r="I14" t="n">
        <v>695.3</v>
      </c>
      <c r="J14" t="n">
        <v>722</v>
      </c>
      <c r="K14" t="n">
        <v>1003.4</v>
      </c>
      <c r="L14" t="n">
        <v>1225.5</v>
      </c>
      <c r="M14" t="n">
        <v>911.1</v>
      </c>
      <c r="N14" t="n">
        <v>782.4</v>
      </c>
      <c r="O14" t="n">
        <v>733.4</v>
      </c>
      <c r="P14" t="n">
        <v>772.1</v>
      </c>
      <c r="Q14" t="n">
        <v>930.3</v>
      </c>
      <c r="R14" t="n">
        <v>705.6</v>
      </c>
      <c r="S14" t="n">
        <v>613.4</v>
      </c>
      <c r="T14" t="n">
        <v>571.3</v>
      </c>
      <c r="U14" t="n">
        <v>642.6</v>
      </c>
      <c r="V14" t="n">
        <v>840.4</v>
      </c>
      <c r="W14" t="n">
        <v>977.6</v>
      </c>
      <c r="X14" t="n">
        <v>961.6</v>
      </c>
      <c r="Y14" t="n">
        <v>998.7</v>
      </c>
      <c r="Z14" t="n">
        <v>990.1</v>
      </c>
      <c r="AA14" t="n">
        <v>1054.9</v>
      </c>
      <c r="AB14" t="n">
        <v>1391.2</v>
      </c>
      <c r="AC14" t="n">
        <v>1582.8</v>
      </c>
      <c r="AD14" t="n">
        <v>1749</v>
      </c>
      <c r="AE14" t="n">
        <v>1721.8</v>
      </c>
      <c r="AF14" t="n">
        <v>2537</v>
      </c>
    </row>
    <row r="15">
      <c r="A15" t="s">
        <v>46</v>
      </c>
      <c r="B15" t="s">
        <v>300</v>
      </c>
      <c r="C15" t="s">
        <v>198</v>
      </c>
      <c r="D15" t="s">
        <v>301</v>
      </c>
      <c r="E15" t="s">
        <v>200</v>
      </c>
      <c r="F15" t="n">
        <v>828.8</v>
      </c>
      <c r="G15" t="n">
        <v>936.2</v>
      </c>
      <c r="H15" t="n">
        <v>994.2</v>
      </c>
      <c r="I15" t="n">
        <v>1064.5</v>
      </c>
      <c r="J15" t="n">
        <v>1078.2</v>
      </c>
      <c r="K15" t="n">
        <v>1473.6</v>
      </c>
      <c r="L15" t="n">
        <v>1732.2</v>
      </c>
      <c r="M15" t="n">
        <v>1340.6</v>
      </c>
      <c r="N15" t="n">
        <v>1211</v>
      </c>
      <c r="O15" t="n">
        <v>1152.1</v>
      </c>
      <c r="P15" t="n">
        <v>1284.7</v>
      </c>
      <c r="Q15" t="n">
        <v>1504.2</v>
      </c>
      <c r="R15" t="n">
        <v>1564</v>
      </c>
      <c r="S15" t="n">
        <v>1827</v>
      </c>
      <c r="T15" t="n">
        <v>2103</v>
      </c>
      <c r="U15" t="n">
        <v>2186.2</v>
      </c>
      <c r="V15" t="n">
        <v>1970</v>
      </c>
      <c r="W15" t="n">
        <v>2242.2</v>
      </c>
      <c r="X15" t="n">
        <v>2465.2</v>
      </c>
      <c r="Y15" t="n">
        <v>2504.8</v>
      </c>
      <c r="Z15" t="n">
        <v>2593.1</v>
      </c>
      <c r="AA15" t="n">
        <v>2795.6</v>
      </c>
      <c r="AB15" t="n">
        <v>3248.7</v>
      </c>
      <c r="AC15" t="n">
        <v>3344.2</v>
      </c>
      <c r="AD15" t="n">
        <v>3337.9</v>
      </c>
      <c r="AE15" t="n">
        <v>3107.6</v>
      </c>
      <c r="AF15" t="n">
        <v>4202</v>
      </c>
    </row>
    <row r="16">
      <c r="A16" t="s">
        <v>46</v>
      </c>
      <c r="B16" t="s">
        <v>302</v>
      </c>
      <c r="C16" t="s">
        <v>198</v>
      </c>
      <c r="D16" t="s">
        <v>303</v>
      </c>
      <c r="E16" t="s">
        <v>200</v>
      </c>
      <c r="F16" t="n">
        <v>265.3</v>
      </c>
      <c r="G16" t="n">
        <v>296.8</v>
      </c>
      <c r="H16" t="n">
        <v>312</v>
      </c>
      <c r="I16" t="n">
        <v>369.2</v>
      </c>
      <c r="J16" t="n">
        <v>356.2</v>
      </c>
      <c r="K16" t="n">
        <v>470.2</v>
      </c>
      <c r="L16" t="n">
        <v>506.7</v>
      </c>
      <c r="M16" t="n">
        <v>429.5</v>
      </c>
      <c r="N16" t="n">
        <v>428.6</v>
      </c>
      <c r="O16" t="n">
        <v>418.7</v>
      </c>
      <c r="P16" t="n">
        <v>512.6</v>
      </c>
      <c r="Q16" t="n">
        <v>573.9</v>
      </c>
      <c r="R16" t="n">
        <v>858.4</v>
      </c>
      <c r="S16" t="n">
        <v>1213.6</v>
      </c>
      <c r="T16" t="n">
        <v>1531.7</v>
      </c>
      <c r="U16" t="n">
        <v>1543.6</v>
      </c>
      <c r="V16" t="n">
        <v>1129.6</v>
      </c>
      <c r="W16" t="n">
        <v>1264.6</v>
      </c>
      <c r="X16" t="n">
        <v>1503.6</v>
      </c>
      <c r="Y16" t="n">
        <v>1506.1</v>
      </c>
      <c r="Z16" t="n">
        <v>1603</v>
      </c>
      <c r="AA16" t="n">
        <v>1740.7</v>
      </c>
      <c r="AB16" t="n">
        <v>1857.5</v>
      </c>
      <c r="AC16" t="n">
        <v>1761.4</v>
      </c>
      <c r="AD16" t="n">
        <v>1588.9</v>
      </c>
      <c r="AE16" t="n">
        <v>1385.8</v>
      </c>
      <c r="AF16" t="n">
        <v>1665</v>
      </c>
    </row>
    <row r="17">
      <c r="A17" t="s">
        <v>46</v>
      </c>
      <c r="B17" t="s">
        <v>304</v>
      </c>
      <c r="C17" t="s">
        <v>198</v>
      </c>
      <c r="D17" t="s">
        <v>305</v>
      </c>
      <c r="E17" t="s">
        <v>200</v>
      </c>
      <c r="F17" t="n">
        <v>430.2</v>
      </c>
      <c r="G17" t="n">
        <v>505.8</v>
      </c>
      <c r="H17" t="n">
        <v>569.8</v>
      </c>
      <c r="I17" t="n">
        <v>592.3</v>
      </c>
      <c r="J17" t="n">
        <v>624</v>
      </c>
      <c r="K17" t="n">
        <v>758</v>
      </c>
      <c r="L17" t="n">
        <v>927.4</v>
      </c>
      <c r="M17" t="n">
        <v>855.7</v>
      </c>
      <c r="N17" t="n">
        <v>885.9</v>
      </c>
      <c r="O17" t="n">
        <v>915.9</v>
      </c>
      <c r="P17" t="n">
        <v>879.2</v>
      </c>
      <c r="Q17" t="n">
        <v>1020.3</v>
      </c>
      <c r="R17" t="n">
        <v>1103.1</v>
      </c>
      <c r="S17" t="n">
        <v>1109.1</v>
      </c>
      <c r="T17" t="n">
        <v>1103.4</v>
      </c>
      <c r="U17" t="n">
        <v>1108.8</v>
      </c>
      <c r="V17" t="n">
        <v>1314.3</v>
      </c>
      <c r="W17" t="n">
        <v>1505</v>
      </c>
      <c r="X17" t="n">
        <v>1768.6</v>
      </c>
      <c r="Y17" t="n">
        <v>1744.3</v>
      </c>
      <c r="Z17" t="n">
        <v>1758.1</v>
      </c>
      <c r="AA17" t="n">
        <v>1877.9</v>
      </c>
      <c r="AB17" t="n">
        <v>2058.9</v>
      </c>
      <c r="AC17" t="n">
        <v>2214.2</v>
      </c>
      <c r="AD17" t="n">
        <v>2294.8</v>
      </c>
      <c r="AE17" t="n">
        <v>1998.7</v>
      </c>
      <c r="AF17" t="n">
        <v>2355.2</v>
      </c>
    </row>
    <row r="18">
      <c r="A18" t="s">
        <v>46</v>
      </c>
      <c r="B18" t="s">
        <v>306</v>
      </c>
      <c r="C18" t="s">
        <v>198</v>
      </c>
      <c r="D18" t="s">
        <v>307</v>
      </c>
      <c r="E18" t="s">
        <v>200</v>
      </c>
      <c r="F18" t="n">
        <v>457.6</v>
      </c>
      <c r="G18" t="n">
        <v>561.1</v>
      </c>
      <c r="H18" t="n">
        <v>596.4</v>
      </c>
      <c r="I18" t="n">
        <v>619.2</v>
      </c>
      <c r="J18" t="n">
        <v>648.2</v>
      </c>
      <c r="K18" t="n">
        <v>765.5</v>
      </c>
      <c r="L18" t="n">
        <v>866</v>
      </c>
      <c r="M18" t="n">
        <v>973.4</v>
      </c>
      <c r="N18" t="n">
        <v>1208.1</v>
      </c>
      <c r="O18" t="n">
        <v>1025</v>
      </c>
      <c r="P18" t="n">
        <v>1034.9</v>
      </c>
      <c r="Q18" t="n">
        <v>1133.6</v>
      </c>
      <c r="R18" t="n">
        <v>1104.1</v>
      </c>
      <c r="S18" t="n">
        <v>1144.7</v>
      </c>
      <c r="T18" t="n">
        <v>1159</v>
      </c>
      <c r="U18" t="n">
        <v>1092.2</v>
      </c>
      <c r="V18" t="n">
        <v>1141.6</v>
      </c>
      <c r="W18" t="n">
        <v>1444.4</v>
      </c>
      <c r="X18" t="n">
        <v>1567.3</v>
      </c>
      <c r="Y18" t="n">
        <v>1497.1</v>
      </c>
      <c r="Z18" t="n">
        <v>1664.1</v>
      </c>
      <c r="AA18" t="n">
        <v>1876.8</v>
      </c>
      <c r="AB18" t="n">
        <v>2037.6</v>
      </c>
      <c r="AC18" t="n">
        <v>1954.3</v>
      </c>
      <c r="AD18" t="n">
        <v>2526.3</v>
      </c>
      <c r="AE18" t="n">
        <v>1861</v>
      </c>
      <c r="AF18" t="n">
        <v>2016.7</v>
      </c>
    </row>
    <row r="19">
      <c r="A19" t="s">
        <v>46</v>
      </c>
      <c r="B19" t="s">
        <v>308</v>
      </c>
      <c r="C19" t="s">
        <v>198</v>
      </c>
      <c r="D19" t="s">
        <v>309</v>
      </c>
      <c r="E19" t="s">
        <v>200</v>
      </c>
      <c r="F19" t="n">
        <v>315.8</v>
      </c>
      <c r="G19" t="n">
        <v>324.4</v>
      </c>
      <c r="H19" t="n">
        <v>317.5</v>
      </c>
      <c r="I19" t="n">
        <v>353.9</v>
      </c>
      <c r="J19" t="n">
        <v>360.2</v>
      </c>
      <c r="K19" t="n">
        <v>421.6</v>
      </c>
      <c r="L19" t="n">
        <v>446.9</v>
      </c>
      <c r="M19" t="n">
        <v>412.7</v>
      </c>
      <c r="N19" t="n">
        <v>416.7</v>
      </c>
      <c r="O19" t="n">
        <v>392.3</v>
      </c>
      <c r="P19" t="n">
        <v>370</v>
      </c>
      <c r="Q19" t="n">
        <v>425.6</v>
      </c>
      <c r="R19" t="n">
        <v>503.1</v>
      </c>
      <c r="S19" t="n">
        <v>421.6</v>
      </c>
      <c r="T19" t="n">
        <v>481.3</v>
      </c>
      <c r="U19" t="n">
        <v>504</v>
      </c>
      <c r="V19" t="n">
        <v>536.1</v>
      </c>
      <c r="W19" t="n">
        <v>569.9</v>
      </c>
      <c r="X19" t="n">
        <v>707.1</v>
      </c>
      <c r="Y19" t="n">
        <v>661.3</v>
      </c>
      <c r="Z19" t="n">
        <v>654.6</v>
      </c>
      <c r="AA19" t="n">
        <v>704.6</v>
      </c>
      <c r="AB19" t="n">
        <v>840</v>
      </c>
      <c r="AC19" t="n">
        <v>790.2</v>
      </c>
      <c r="AD19" t="n">
        <v>950.7</v>
      </c>
      <c r="AE19" t="n">
        <v>857.9</v>
      </c>
      <c r="AF19" t="n">
        <v>1196.5</v>
      </c>
    </row>
    <row r="20">
      <c r="A20" t="s">
        <v>46</v>
      </c>
      <c r="B20" t="s">
        <v>310</v>
      </c>
      <c r="C20" t="s">
        <v>198</v>
      </c>
      <c r="D20" t="s">
        <v>311</v>
      </c>
      <c r="E20" t="s">
        <v>200</v>
      </c>
      <c r="F20" t="n">
        <v>1609.9</v>
      </c>
      <c r="G20" t="n">
        <v>1711.1</v>
      </c>
      <c r="H20" t="n">
        <v>1693.8</v>
      </c>
      <c r="I20" t="n">
        <v>1662.6</v>
      </c>
      <c r="J20" t="n">
        <v>1693.5</v>
      </c>
      <c r="K20" t="n">
        <v>1484.9</v>
      </c>
      <c r="L20" t="n">
        <v>1594.5</v>
      </c>
      <c r="M20" t="n">
        <v>1366.2</v>
      </c>
      <c r="N20" t="n">
        <v>1474.9</v>
      </c>
      <c r="O20" t="n">
        <v>1636.6</v>
      </c>
      <c r="P20" t="n">
        <v>1673.5</v>
      </c>
      <c r="Q20" t="n">
        <v>2003.3</v>
      </c>
      <c r="R20" t="n">
        <v>2117.1</v>
      </c>
      <c r="S20" t="n">
        <v>2202.5</v>
      </c>
      <c r="T20" t="n">
        <v>2395.1</v>
      </c>
      <c r="U20" t="n">
        <v>2161.6</v>
      </c>
      <c r="V20" t="n">
        <v>2908.8</v>
      </c>
      <c r="W20" t="n">
        <v>3258.5</v>
      </c>
      <c r="X20" t="n">
        <v>2668.9</v>
      </c>
      <c r="Y20" t="n">
        <v>2610.9</v>
      </c>
      <c r="Z20" t="n">
        <v>2617.6</v>
      </c>
      <c r="AA20" t="n">
        <v>2901.8</v>
      </c>
      <c r="AB20" t="n">
        <v>3373.3</v>
      </c>
      <c r="AC20" t="n">
        <v>3183</v>
      </c>
      <c r="AD20" t="n">
        <v>3230.4</v>
      </c>
      <c r="AE20" t="n">
        <v>2744.7</v>
      </c>
      <c r="AF20" t="n">
        <v>3209.7</v>
      </c>
    </row>
    <row r="21">
      <c r="A21" t="s">
        <v>46</v>
      </c>
      <c r="B21" t="s">
        <v>312</v>
      </c>
      <c r="C21" t="s">
        <v>198</v>
      </c>
      <c r="D21" t="s">
        <v>313</v>
      </c>
      <c r="E21" t="s">
        <v>200</v>
      </c>
      <c r="F21" t="n">
        <v>2832.5</v>
      </c>
      <c r="G21" t="n">
        <v>2976.4</v>
      </c>
      <c r="H21" t="n">
        <v>3301.9</v>
      </c>
      <c r="I21" t="n">
        <v>3188.9</v>
      </c>
      <c r="J21" t="n">
        <v>3090.8</v>
      </c>
      <c r="K21" t="n">
        <v>2950.1</v>
      </c>
      <c r="L21" t="n">
        <v>2996.4</v>
      </c>
      <c r="M21" t="n">
        <v>2782.5</v>
      </c>
      <c r="N21" t="n">
        <v>2874.5</v>
      </c>
      <c r="O21" t="n">
        <v>2830.5</v>
      </c>
      <c r="P21" t="n">
        <v>2892.8</v>
      </c>
      <c r="Q21" t="n">
        <v>3113.6</v>
      </c>
      <c r="R21" t="n">
        <v>3323.1</v>
      </c>
      <c r="S21" t="n">
        <v>3318.7</v>
      </c>
      <c r="T21" t="n">
        <v>3227.1</v>
      </c>
      <c r="U21" t="n">
        <v>2889</v>
      </c>
      <c r="V21" t="n">
        <v>3804.3</v>
      </c>
      <c r="W21" t="n">
        <v>4261.6</v>
      </c>
      <c r="X21" t="n">
        <v>3681.3</v>
      </c>
      <c r="Y21" t="n">
        <v>3649</v>
      </c>
      <c r="Z21" t="n">
        <v>3640.8</v>
      </c>
      <c r="AA21" t="n">
        <v>3850.3</v>
      </c>
      <c r="AB21" t="n">
        <v>4444.2</v>
      </c>
      <c r="AC21" t="n">
        <v>4323.3</v>
      </c>
      <c r="AD21" t="n">
        <v>4593.8</v>
      </c>
      <c r="AE21" t="n">
        <v>3912.7</v>
      </c>
      <c r="AF21" t="n">
        <v>4541</v>
      </c>
    </row>
    <row r="22">
      <c r="A22" t="s">
        <v>46</v>
      </c>
      <c r="B22" t="s">
        <v>314</v>
      </c>
      <c r="C22" t="s">
        <v>198</v>
      </c>
      <c r="D22" t="s">
        <v>315</v>
      </c>
      <c r="E22" t="s">
        <v>200</v>
      </c>
      <c r="F22" t="n">
        <v>1222.6</v>
      </c>
      <c r="G22" t="n">
        <v>1265.3</v>
      </c>
      <c r="H22" t="n">
        <v>1608.1</v>
      </c>
      <c r="I22" t="n">
        <v>1526.3</v>
      </c>
      <c r="J22" t="n">
        <v>1397.3</v>
      </c>
      <c r="K22" t="n">
        <v>1465.2</v>
      </c>
      <c r="L22" t="n">
        <v>1401.9</v>
      </c>
      <c r="M22" t="n">
        <v>1416.3</v>
      </c>
      <c r="N22" t="n">
        <v>1399.6</v>
      </c>
      <c r="O22" t="n">
        <v>1193.9</v>
      </c>
      <c r="P22" t="n">
        <v>1219.3</v>
      </c>
      <c r="Q22" t="n">
        <v>1110.3</v>
      </c>
      <c r="R22" t="n">
        <v>1206</v>
      </c>
      <c r="S22" t="n">
        <v>1116.2</v>
      </c>
      <c r="T22" t="n">
        <v>832</v>
      </c>
      <c r="U22" t="n">
        <v>727.4</v>
      </c>
      <c r="V22" t="n">
        <v>895.5</v>
      </c>
      <c r="W22" t="n">
        <v>1003.1</v>
      </c>
      <c r="X22" t="n">
        <v>1012.4</v>
      </c>
      <c r="Y22" t="n">
        <v>1038.1</v>
      </c>
      <c r="Z22" t="n">
        <v>1023.2</v>
      </c>
      <c r="AA22" t="n">
        <v>948.5</v>
      </c>
      <c r="AB22" t="n">
        <v>1070.9</v>
      </c>
      <c r="AC22" t="n">
        <v>1140.3</v>
      </c>
      <c r="AD22" t="n">
        <v>1363.4</v>
      </c>
      <c r="AE22" t="n">
        <v>1168</v>
      </c>
      <c r="AF22" t="n">
        <v>1331.3</v>
      </c>
    </row>
    <row r="23">
      <c r="A23" t="s">
        <v>46</v>
      </c>
      <c r="B23" t="s">
        <v>316</v>
      </c>
      <c r="C23" t="s">
        <v>198</v>
      </c>
      <c r="D23" t="s">
        <v>317</v>
      </c>
      <c r="E23" t="s">
        <v>200</v>
      </c>
      <c r="F23" t="n">
        <v>1537</v>
      </c>
      <c r="G23" t="n">
        <v>1635.4</v>
      </c>
      <c r="H23" t="n">
        <v>1686</v>
      </c>
      <c r="I23" t="n">
        <v>1707.3</v>
      </c>
      <c r="J23" t="n">
        <v>1697.7</v>
      </c>
      <c r="K23" t="n">
        <v>1597.6</v>
      </c>
      <c r="L23" t="n">
        <v>1660.5</v>
      </c>
      <c r="M23" t="n">
        <v>1530.8</v>
      </c>
      <c r="N23" t="n">
        <v>1741.9</v>
      </c>
      <c r="O23" t="n">
        <v>1752.9</v>
      </c>
      <c r="P23" t="n">
        <v>2167.5</v>
      </c>
      <c r="Q23" t="n">
        <v>1951.1</v>
      </c>
      <c r="R23" t="n">
        <v>1664.2</v>
      </c>
      <c r="S23" t="n">
        <v>1078.9</v>
      </c>
      <c r="T23" t="n">
        <v>985.8</v>
      </c>
      <c r="U23" t="n">
        <v>1267.4</v>
      </c>
      <c r="V23" t="n">
        <v>1172.8</v>
      </c>
      <c r="W23" t="n">
        <v>1360.5</v>
      </c>
      <c r="X23" t="n">
        <v>1479.9</v>
      </c>
      <c r="Y23" t="n">
        <v>1414.7</v>
      </c>
      <c r="Z23" t="n">
        <v>1277.5</v>
      </c>
      <c r="AA23" t="n">
        <v>1376</v>
      </c>
      <c r="AB23" t="n">
        <v>1495.8</v>
      </c>
      <c r="AC23" t="n">
        <v>1577</v>
      </c>
      <c r="AD23" t="n">
        <v>1793.7</v>
      </c>
      <c r="AE23" t="n">
        <v>1745</v>
      </c>
      <c r="AF23" t="n">
        <v>2280.3</v>
      </c>
    </row>
    <row r="24">
      <c r="A24" t="s">
        <v>46</v>
      </c>
      <c r="B24" t="s">
        <v>318</v>
      </c>
      <c r="C24" t="s">
        <v>198</v>
      </c>
      <c r="D24" t="s">
        <v>319</v>
      </c>
      <c r="E24" t="s">
        <v>200</v>
      </c>
      <c r="F24" t="n">
        <v>3065</v>
      </c>
      <c r="G24" t="n">
        <v>3040.5</v>
      </c>
      <c r="H24" t="n">
        <v>2846.3</v>
      </c>
      <c r="I24" t="n">
        <v>3010.9</v>
      </c>
      <c r="J24" t="n">
        <v>2952</v>
      </c>
      <c r="K24" t="n">
        <v>3144.1</v>
      </c>
      <c r="L24" t="n">
        <v>3169.4</v>
      </c>
      <c r="M24" t="n">
        <v>3052</v>
      </c>
      <c r="N24" t="n">
        <v>2969.5</v>
      </c>
      <c r="O24" t="n">
        <v>3071.2</v>
      </c>
      <c r="P24" t="n">
        <v>3065.1</v>
      </c>
      <c r="Q24" t="n">
        <v>3208.3</v>
      </c>
      <c r="R24" t="n">
        <v>3389.5</v>
      </c>
      <c r="S24" t="n">
        <v>3071.8</v>
      </c>
      <c r="T24" t="n">
        <v>2687.6</v>
      </c>
      <c r="U24" t="n">
        <v>2904.4</v>
      </c>
      <c r="V24" t="n">
        <v>3529.8</v>
      </c>
      <c r="W24" t="n">
        <v>3637.9</v>
      </c>
      <c r="X24" t="n">
        <v>3740</v>
      </c>
      <c r="Y24" t="n">
        <v>4346.5</v>
      </c>
      <c r="Z24" t="n">
        <v>4521.9</v>
      </c>
      <c r="AA24" t="n">
        <v>5322.7</v>
      </c>
      <c r="AB24" t="n">
        <v>4867.2</v>
      </c>
      <c r="AC24" t="n">
        <v>5458.2</v>
      </c>
      <c r="AD24" t="n">
        <v>6002.7</v>
      </c>
      <c r="AE24" t="n">
        <v>5899.6</v>
      </c>
      <c r="AF24" t="n">
        <v>6247.2</v>
      </c>
    </row>
    <row r="25">
      <c r="A25" t="s">
        <v>46</v>
      </c>
      <c r="B25" t="s">
        <v>320</v>
      </c>
      <c r="C25" t="s">
        <v>198</v>
      </c>
      <c r="D25" t="s">
        <v>321</v>
      </c>
      <c r="E25" t="s">
        <v>200</v>
      </c>
      <c r="F25" t="n">
        <v>261.8</v>
      </c>
      <c r="G25" t="n">
        <v>300.2</v>
      </c>
      <c r="H25" t="n">
        <v>322.6</v>
      </c>
      <c r="I25" t="n">
        <v>366.9</v>
      </c>
      <c r="J25" t="n">
        <v>308.7</v>
      </c>
      <c r="K25" t="n">
        <v>358.7</v>
      </c>
      <c r="L25" t="n">
        <v>352.8</v>
      </c>
      <c r="M25" t="n">
        <v>339.2</v>
      </c>
      <c r="N25" t="n">
        <v>347</v>
      </c>
      <c r="O25" t="n">
        <v>326.7</v>
      </c>
      <c r="P25" t="n">
        <v>330.4</v>
      </c>
      <c r="Q25" t="n">
        <v>351.4</v>
      </c>
      <c r="R25" t="n">
        <v>357.7</v>
      </c>
      <c r="S25" t="n">
        <v>299.8</v>
      </c>
      <c r="T25" t="n">
        <v>249.4</v>
      </c>
      <c r="U25" t="n">
        <v>270.5</v>
      </c>
      <c r="V25" t="n">
        <v>326.7</v>
      </c>
      <c r="W25" t="n">
        <v>331.2</v>
      </c>
      <c r="X25" t="n">
        <v>409</v>
      </c>
      <c r="Y25" t="n">
        <v>422</v>
      </c>
      <c r="Z25" t="n">
        <v>497.2</v>
      </c>
      <c r="AA25" t="n">
        <v>519.2</v>
      </c>
      <c r="AB25" t="n">
        <v>609.8</v>
      </c>
      <c r="AC25" t="n">
        <v>582</v>
      </c>
      <c r="AD25" t="n">
        <v>554.4</v>
      </c>
      <c r="AE25" t="n">
        <v>539</v>
      </c>
      <c r="AF25" t="n">
        <v>642.4</v>
      </c>
    </row>
    <row r="26">
      <c r="A26" t="s">
        <v>46</v>
      </c>
      <c r="B26" t="s">
        <v>322</v>
      </c>
      <c r="C26" t="s">
        <v>198</v>
      </c>
      <c r="D26" t="s">
        <v>323</v>
      </c>
      <c r="E26" t="s">
        <v>200</v>
      </c>
      <c r="F26" t="n">
        <v>1634.5</v>
      </c>
      <c r="G26" t="n">
        <v>1548.9</v>
      </c>
      <c r="H26" t="n">
        <v>1392.1</v>
      </c>
      <c r="I26" t="n">
        <v>1449.3</v>
      </c>
      <c r="J26" t="n">
        <v>1461.4</v>
      </c>
      <c r="K26" t="n">
        <v>1520.9</v>
      </c>
      <c r="L26" t="n">
        <v>1511.3</v>
      </c>
      <c r="M26" t="n">
        <v>1474.6</v>
      </c>
      <c r="N26" t="n">
        <v>1447.4</v>
      </c>
      <c r="O26" t="n">
        <v>1433.4</v>
      </c>
      <c r="P26" t="n">
        <v>1402.4</v>
      </c>
      <c r="Q26" t="n">
        <v>1558.2</v>
      </c>
      <c r="R26" t="n">
        <v>1729.9</v>
      </c>
      <c r="S26" t="n">
        <v>1766.8</v>
      </c>
      <c r="T26" t="n">
        <v>1602.7</v>
      </c>
      <c r="U26" t="n">
        <v>1623.9</v>
      </c>
      <c r="V26" t="n">
        <v>1981.1</v>
      </c>
      <c r="W26" t="n">
        <v>2034</v>
      </c>
      <c r="X26" t="n">
        <v>2060.2</v>
      </c>
      <c r="Y26" t="n">
        <v>2259</v>
      </c>
      <c r="Z26" t="n">
        <v>2440</v>
      </c>
      <c r="AA26" t="n">
        <v>2821.9</v>
      </c>
      <c r="AB26" t="n">
        <v>2434.6</v>
      </c>
      <c r="AC26" t="n">
        <v>3077.3</v>
      </c>
      <c r="AD26" t="n">
        <v>3444.2</v>
      </c>
      <c r="AE26" t="n">
        <v>3416.2</v>
      </c>
      <c r="AF26" t="n">
        <v>3718.8</v>
      </c>
    </row>
    <row r="27">
      <c r="A27" t="s">
        <v>46</v>
      </c>
      <c r="B27" t="s">
        <v>324</v>
      </c>
      <c r="C27" t="s">
        <v>198</v>
      </c>
      <c r="D27" t="s">
        <v>325</v>
      </c>
      <c r="E27" t="s">
        <v>200</v>
      </c>
      <c r="F27" t="n">
        <v>906.4</v>
      </c>
      <c r="G27" t="n">
        <v>976.1</v>
      </c>
      <c r="H27" t="n">
        <v>1001.3</v>
      </c>
      <c r="I27" t="n">
        <v>1061.6</v>
      </c>
      <c r="J27" t="n">
        <v>1080.6</v>
      </c>
      <c r="K27" t="n">
        <v>1150.6</v>
      </c>
      <c r="L27" t="n">
        <v>1171.9</v>
      </c>
      <c r="M27" t="n">
        <v>1137.6</v>
      </c>
      <c r="N27" t="n">
        <v>1054.2</v>
      </c>
      <c r="O27" t="n">
        <v>1042.3</v>
      </c>
      <c r="P27" t="n">
        <v>1055.8</v>
      </c>
      <c r="Q27" t="n">
        <v>1045.1</v>
      </c>
      <c r="R27" t="n">
        <v>1047.9</v>
      </c>
      <c r="S27" t="n">
        <v>1061.3</v>
      </c>
      <c r="T27" t="n">
        <v>1025</v>
      </c>
      <c r="U27" t="n">
        <v>1094.8</v>
      </c>
      <c r="V27" t="n">
        <v>1295.6</v>
      </c>
      <c r="W27" t="n">
        <v>1272.7</v>
      </c>
      <c r="X27" t="n">
        <v>1313.5</v>
      </c>
      <c r="Y27" t="n">
        <v>1658.3</v>
      </c>
      <c r="Z27" t="n">
        <v>1751</v>
      </c>
      <c r="AA27" t="n">
        <v>2157.6</v>
      </c>
      <c r="AB27" t="n">
        <v>1796.7</v>
      </c>
      <c r="AC27" t="n">
        <v>1846.8</v>
      </c>
      <c r="AD27" t="n">
        <v>2053.7</v>
      </c>
      <c r="AE27" t="n">
        <v>2037.3</v>
      </c>
      <c r="AF27" t="n">
        <v>2317.2</v>
      </c>
    </row>
    <row r="28">
      <c r="A28" t="s">
        <v>46</v>
      </c>
      <c r="B28" t="s">
        <v>326</v>
      </c>
      <c r="C28" t="s">
        <v>198</v>
      </c>
      <c r="D28" t="s">
        <v>327</v>
      </c>
      <c r="E28" t="s">
        <v>200</v>
      </c>
      <c r="F28" t="n">
        <v>3215</v>
      </c>
      <c r="G28" t="n">
        <v>3287.1</v>
      </c>
      <c r="H28" t="n">
        <v>3501.7</v>
      </c>
      <c r="I28" t="n">
        <v>3870.3</v>
      </c>
      <c r="J28" t="n">
        <v>4176.1</v>
      </c>
      <c r="K28" t="n">
        <v>4590.6</v>
      </c>
      <c r="L28" t="n">
        <v>4477.6</v>
      </c>
      <c r="M28" t="n">
        <v>4627.2</v>
      </c>
      <c r="N28" t="n">
        <v>5018.4</v>
      </c>
      <c r="O28" t="n">
        <v>6333.2</v>
      </c>
      <c r="P28" t="n">
        <v>5778.2</v>
      </c>
      <c r="Q28" t="n">
        <v>4979.6</v>
      </c>
      <c r="R28" t="n">
        <v>5523.4</v>
      </c>
      <c r="S28" t="n">
        <v>6517.6</v>
      </c>
      <c r="T28" t="n">
        <v>6228.6</v>
      </c>
      <c r="U28" t="n">
        <v>5743.2</v>
      </c>
      <c r="V28" t="n">
        <v>6354.7</v>
      </c>
      <c r="W28" t="n">
        <v>5553.6</v>
      </c>
      <c r="X28" t="n">
        <v>5677.4</v>
      </c>
      <c r="Y28" t="n">
        <v>5906.5</v>
      </c>
      <c r="Z28" t="n">
        <v>5936.2</v>
      </c>
      <c r="AA28" t="n">
        <v>6906.2</v>
      </c>
      <c r="AB28" t="n">
        <v>7228.3</v>
      </c>
      <c r="AC28" t="n">
        <v>7123.7</v>
      </c>
      <c r="AD28" t="n">
        <v>7455.3</v>
      </c>
      <c r="AE28" t="n">
        <v>7425.2</v>
      </c>
      <c r="AF28" t="n">
        <v>7102.9</v>
      </c>
    </row>
    <row r="29">
      <c r="A29" t="s">
        <v>46</v>
      </c>
      <c r="B29" t="s">
        <v>328</v>
      </c>
      <c r="C29" t="s">
        <v>198</v>
      </c>
      <c r="D29" t="s">
        <v>329</v>
      </c>
      <c r="E29" t="s">
        <v>200</v>
      </c>
      <c r="F29" t="n">
        <v>1815.3</v>
      </c>
      <c r="G29" t="n">
        <v>1860.6</v>
      </c>
      <c r="H29" t="n">
        <v>2078.2</v>
      </c>
      <c r="I29" t="n">
        <v>2367.4</v>
      </c>
      <c r="J29" t="n">
        <v>2715.4</v>
      </c>
      <c r="K29" t="n">
        <v>2756.1</v>
      </c>
      <c r="L29" t="n">
        <v>2629.9</v>
      </c>
      <c r="M29" t="n">
        <v>2620.4</v>
      </c>
      <c r="N29" t="n">
        <v>2770.5</v>
      </c>
      <c r="O29" t="n">
        <v>4158.6</v>
      </c>
      <c r="P29" t="n">
        <v>2411.6</v>
      </c>
      <c r="Q29" t="n">
        <v>1634.4</v>
      </c>
      <c r="R29" t="n">
        <v>2376.2</v>
      </c>
      <c r="S29" t="n">
        <v>2120.1</v>
      </c>
      <c r="T29" t="n">
        <v>1902.6</v>
      </c>
      <c r="U29" t="n">
        <v>1908.5</v>
      </c>
      <c r="V29" t="n">
        <v>2043.6</v>
      </c>
      <c r="W29" t="n">
        <v>1900.9</v>
      </c>
      <c r="X29" t="n">
        <v>1876.6</v>
      </c>
      <c r="Y29" t="n">
        <v>1838</v>
      </c>
      <c r="Z29" t="n">
        <v>1807.5</v>
      </c>
      <c r="AA29" t="n">
        <v>2548.5</v>
      </c>
      <c r="AB29" t="n">
        <v>2386.1</v>
      </c>
      <c r="AC29" t="n">
        <v>2365.1</v>
      </c>
      <c r="AD29" t="n">
        <v>2230.6</v>
      </c>
      <c r="AE29" t="n">
        <v>2242.8</v>
      </c>
      <c r="AF29" t="n">
        <v>2523.5</v>
      </c>
    </row>
    <row r="30">
      <c r="A30" t="s">
        <v>46</v>
      </c>
      <c r="B30" t="s">
        <v>330</v>
      </c>
      <c r="C30" t="s">
        <v>198</v>
      </c>
      <c r="D30" t="s">
        <v>331</v>
      </c>
      <c r="E30" t="s">
        <v>200</v>
      </c>
      <c r="F30" t="n">
        <v>23.6</v>
      </c>
      <c r="G30" t="n">
        <v>3.4</v>
      </c>
      <c r="H30" t="n">
        <v>8.7</v>
      </c>
      <c r="I30" t="n">
        <v>4.6</v>
      </c>
      <c r="J30" t="n">
        <v>2.2</v>
      </c>
      <c r="K30" t="n">
        <v>23.4</v>
      </c>
      <c r="L30" t="n">
        <v>48.5</v>
      </c>
      <c r="M30" t="n">
        <v>26</v>
      </c>
      <c r="N30" t="n">
        <v>19.1</v>
      </c>
      <c r="O30" t="n">
        <v>39</v>
      </c>
      <c r="P30" t="n">
        <v>13.5</v>
      </c>
      <c r="Q30" t="n">
        <v>8.1</v>
      </c>
      <c r="R30" t="n">
        <v>17.8</v>
      </c>
      <c r="S30" t="n">
        <v>46</v>
      </c>
      <c r="T30" t="n">
        <v>58.5</v>
      </c>
      <c r="U30" t="n">
        <v>4.8</v>
      </c>
      <c r="V30" t="n">
        <v>5.2</v>
      </c>
      <c r="W30" t="n">
        <v>8.1</v>
      </c>
      <c r="X30" t="n">
        <v>8.6</v>
      </c>
      <c r="Y30" t="n">
        <v>6.5</v>
      </c>
      <c r="Z30" t="n">
        <v>17</v>
      </c>
      <c r="AA30" t="n">
        <v>15.5</v>
      </c>
      <c r="AB30" t="n">
        <v>23.3</v>
      </c>
      <c r="AC30" t="n">
        <v>19.1</v>
      </c>
      <c r="AD30" t="n">
        <v>28.5</v>
      </c>
      <c r="AE30" t="n">
        <v>8.6</v>
      </c>
      <c r="AF30" t="n">
        <v>10.6</v>
      </c>
    </row>
    <row r="31">
      <c r="A31" t="s">
        <v>46</v>
      </c>
      <c r="B31" t="s">
        <v>332</v>
      </c>
      <c r="C31" t="s">
        <v>198</v>
      </c>
      <c r="D31" t="s">
        <v>333</v>
      </c>
      <c r="E31" t="s">
        <v>200</v>
      </c>
      <c r="F31" t="n">
        <v>639.4</v>
      </c>
      <c r="G31" t="n">
        <v>600.2</v>
      </c>
      <c r="H31" t="n">
        <v>535.5</v>
      </c>
      <c r="I31" t="n">
        <v>708.5</v>
      </c>
      <c r="J31" t="n">
        <v>616.3</v>
      </c>
      <c r="K31" t="n">
        <v>835.5</v>
      </c>
      <c r="L31" t="n">
        <v>403.5</v>
      </c>
      <c r="M31" t="n">
        <v>362</v>
      </c>
      <c r="N31" t="n">
        <v>338.6</v>
      </c>
      <c r="O31" t="n">
        <v>394.8</v>
      </c>
      <c r="P31" t="n">
        <v>234.2</v>
      </c>
      <c r="Q31" t="n">
        <v>244.3</v>
      </c>
      <c r="R31" t="n">
        <v>460.9</v>
      </c>
      <c r="S31" t="n">
        <v>629.3</v>
      </c>
      <c r="T31" t="n">
        <v>509.3</v>
      </c>
      <c r="U31" t="n">
        <v>75.4</v>
      </c>
      <c r="V31" t="n">
        <v>311.1</v>
      </c>
      <c r="W31" t="n">
        <v>301.4</v>
      </c>
      <c r="X31" t="n">
        <v>267</v>
      </c>
      <c r="Y31" t="n">
        <v>153.6</v>
      </c>
      <c r="Z31" t="n">
        <v>239.2</v>
      </c>
      <c r="AA31" t="n">
        <v>293.1</v>
      </c>
      <c r="AB31" t="n">
        <v>453.5</v>
      </c>
      <c r="AC31" t="n">
        <v>204.2</v>
      </c>
      <c r="AD31" t="n">
        <v>428.2</v>
      </c>
      <c r="AE31" t="n">
        <v>369.9</v>
      </c>
      <c r="AF31" t="n">
        <v>253.7</v>
      </c>
    </row>
    <row r="32">
      <c r="A32" t="s">
        <v>46</v>
      </c>
      <c r="B32" t="s">
        <v>334</v>
      </c>
      <c r="C32" t="s">
        <v>198</v>
      </c>
      <c r="D32" t="s">
        <v>335</v>
      </c>
      <c r="E32" t="s">
        <v>200</v>
      </c>
      <c r="F32" t="n">
        <v>590.5</v>
      </c>
      <c r="G32" t="n">
        <v>582.1</v>
      </c>
      <c r="H32" t="n">
        <v>494.4</v>
      </c>
      <c r="I32" t="n">
        <v>522.6</v>
      </c>
      <c r="J32" t="n">
        <v>598.4</v>
      </c>
      <c r="K32" t="n">
        <v>658.5</v>
      </c>
      <c r="L32" t="n">
        <v>771.7</v>
      </c>
      <c r="M32" t="n">
        <v>926.1</v>
      </c>
      <c r="N32" t="n">
        <v>1244.3</v>
      </c>
      <c r="O32" t="n">
        <v>1509.8</v>
      </c>
      <c r="P32" t="n">
        <v>2864.6</v>
      </c>
      <c r="Q32" t="n">
        <v>2823.8</v>
      </c>
      <c r="R32" t="n">
        <v>2416.8</v>
      </c>
      <c r="S32" t="n">
        <v>3200.9</v>
      </c>
      <c r="T32" t="n">
        <v>3505.6</v>
      </c>
      <c r="U32" t="n">
        <v>3531.8</v>
      </c>
      <c r="V32" t="n">
        <v>3460.4</v>
      </c>
      <c r="W32" t="n">
        <v>2946.2</v>
      </c>
      <c r="X32" t="n">
        <v>3121.2</v>
      </c>
      <c r="Y32" t="n">
        <v>3264.4</v>
      </c>
      <c r="Z32" t="n">
        <v>3347.7</v>
      </c>
      <c r="AA32" t="n">
        <v>3347.6</v>
      </c>
      <c r="AB32" t="n">
        <v>3524.4</v>
      </c>
      <c r="AC32" t="n">
        <v>3875.7</v>
      </c>
      <c r="AD32" t="n">
        <v>4308.8</v>
      </c>
      <c r="AE32" t="n">
        <v>4364.5</v>
      </c>
      <c r="AF32" t="n">
        <v>4257.4</v>
      </c>
    </row>
    <row r="33">
      <c r="A33" t="s">
        <v>46</v>
      </c>
      <c r="B33" t="s">
        <v>336</v>
      </c>
      <c r="C33" t="s">
        <v>198</v>
      </c>
      <c r="D33" t="s">
        <v>337</v>
      </c>
      <c r="E33" t="s">
        <v>200</v>
      </c>
      <c r="F33" t="n">
        <v>72.9</v>
      </c>
      <c r="G33" t="n">
        <v>111</v>
      </c>
      <c r="H33" t="n">
        <v>135.8</v>
      </c>
      <c r="I33" t="n">
        <v>65.9</v>
      </c>
      <c r="J33" t="n">
        <v>73.9</v>
      </c>
      <c r="K33" t="n">
        <v>87.4</v>
      </c>
      <c r="L33" t="n">
        <v>117.1</v>
      </c>
      <c r="M33" t="n">
        <v>122.5</v>
      </c>
      <c r="N33" t="n">
        <v>58.2</v>
      </c>
      <c r="O33" t="n">
        <v>57.1</v>
      </c>
      <c r="P33" t="n">
        <v>94.7</v>
      </c>
      <c r="Q33" t="n">
        <v>97.8</v>
      </c>
      <c r="R33" t="n">
        <v>96</v>
      </c>
      <c r="S33" t="n">
        <v>74.5</v>
      </c>
      <c r="T33" t="n">
        <v>51.4</v>
      </c>
      <c r="U33" t="n">
        <v>53.5</v>
      </c>
      <c r="V33" t="n">
        <v>95.3</v>
      </c>
      <c r="W33" t="n">
        <v>99.4</v>
      </c>
      <c r="X33" t="n">
        <v>117.6</v>
      </c>
      <c r="Y33" t="n">
        <v>114.9</v>
      </c>
      <c r="Z33" t="n">
        <v>141</v>
      </c>
      <c r="AA33" t="n">
        <v>147.7</v>
      </c>
      <c r="AB33" t="n">
        <v>144.9</v>
      </c>
      <c r="AC33" t="n">
        <v>137.9</v>
      </c>
      <c r="AD33" t="n">
        <v>220.2</v>
      </c>
      <c r="AE33" t="n">
        <v>199.5</v>
      </c>
      <c r="AF33" t="n">
        <v>179.2</v>
      </c>
    </row>
    <row r="34">
      <c r="A34" t="s">
        <v>46</v>
      </c>
      <c r="B34" t="s">
        <v>338</v>
      </c>
      <c r="C34" t="s">
        <v>198</v>
      </c>
      <c r="D34" t="s">
        <v>339</v>
      </c>
      <c r="E34" t="s">
        <v>200</v>
      </c>
      <c r="F34" t="n">
        <v>1054.7</v>
      </c>
      <c r="G34" t="n">
        <v>1036</v>
      </c>
      <c r="H34" t="n">
        <v>895.3</v>
      </c>
      <c r="I34" t="n">
        <v>863.6</v>
      </c>
      <c r="J34" t="n">
        <v>910.2</v>
      </c>
      <c r="K34" t="n">
        <v>1095.1</v>
      </c>
      <c r="L34" t="n">
        <v>1068.3</v>
      </c>
      <c r="M34" t="n">
        <v>1029.2</v>
      </c>
      <c r="N34" t="n">
        <v>1068.4</v>
      </c>
      <c r="O34" t="n">
        <v>1130.8</v>
      </c>
      <c r="P34" t="n">
        <v>1126.3</v>
      </c>
      <c r="Q34" t="n">
        <v>1101.2</v>
      </c>
      <c r="R34" t="n">
        <v>1077</v>
      </c>
      <c r="S34" t="n">
        <v>968.5</v>
      </c>
      <c r="T34" t="n">
        <v>1005.8</v>
      </c>
      <c r="U34" t="n">
        <v>1010.2</v>
      </c>
      <c r="V34" t="n">
        <v>1026.3</v>
      </c>
      <c r="W34" t="n">
        <v>1160.1</v>
      </c>
      <c r="X34" t="n">
        <v>1199.2</v>
      </c>
      <c r="Y34" t="n">
        <v>1093.7</v>
      </c>
      <c r="Z34" t="n">
        <v>1046.4</v>
      </c>
      <c r="AA34" t="n">
        <v>1107</v>
      </c>
      <c r="AB34" t="n">
        <v>1224.4</v>
      </c>
      <c r="AC34" t="n">
        <v>1338.3</v>
      </c>
      <c r="AD34" t="n">
        <v>1482.1</v>
      </c>
      <c r="AE34" t="n">
        <v>1169</v>
      </c>
      <c r="AF34" t="n">
        <v>1408.1</v>
      </c>
    </row>
    <row r="35">
      <c r="A35" t="s">
        <v>46</v>
      </c>
      <c r="B35" t="s">
        <v>340</v>
      </c>
      <c r="C35" t="s">
        <v>198</v>
      </c>
      <c r="D35" t="s">
        <v>341</v>
      </c>
      <c r="E35" t="s">
        <v>200</v>
      </c>
      <c r="F35" t="n">
        <v>1957.3</v>
      </c>
      <c r="G35" t="n">
        <v>1986.5</v>
      </c>
      <c r="H35" t="n">
        <v>1885.9</v>
      </c>
      <c r="I35" t="n">
        <v>2381.9</v>
      </c>
      <c r="J35" t="n">
        <v>2570</v>
      </c>
      <c r="K35" t="n">
        <v>2906.2</v>
      </c>
      <c r="L35" t="n">
        <v>2781.2</v>
      </c>
      <c r="M35" t="n">
        <v>2537</v>
      </c>
      <c r="N35" t="n">
        <v>2199.1</v>
      </c>
      <c r="O35" t="n">
        <v>2282.9</v>
      </c>
      <c r="P35" t="n">
        <v>2186.3</v>
      </c>
      <c r="Q35" t="n">
        <v>2248.7</v>
      </c>
      <c r="R35" t="n">
        <v>2497.1</v>
      </c>
      <c r="S35" t="n">
        <v>2623.5</v>
      </c>
      <c r="T35" t="n">
        <v>2787.2</v>
      </c>
      <c r="U35" t="n">
        <v>2328.8</v>
      </c>
      <c r="V35" t="n">
        <v>2946.4</v>
      </c>
      <c r="W35" t="n">
        <v>3023.1</v>
      </c>
      <c r="X35" t="n">
        <v>3187.1</v>
      </c>
      <c r="Y35" t="n">
        <v>3290.8</v>
      </c>
      <c r="Z35" t="n">
        <v>3607.3</v>
      </c>
      <c r="AA35" t="n">
        <v>3573.1</v>
      </c>
      <c r="AB35" t="n">
        <v>3580.7</v>
      </c>
      <c r="AC35" t="n">
        <v>4031.9</v>
      </c>
      <c r="AD35" t="n">
        <v>4207.9</v>
      </c>
      <c r="AE35" t="n">
        <v>4144</v>
      </c>
      <c r="AF35" t="n">
        <v>3862.8</v>
      </c>
    </row>
    <row r="36">
      <c r="A36" t="s">
        <v>46</v>
      </c>
      <c r="B36" t="s">
        <v>342</v>
      </c>
      <c r="C36" t="s">
        <v>198</v>
      </c>
      <c r="D36" t="s">
        <v>343</v>
      </c>
      <c r="E36" t="s">
        <v>200</v>
      </c>
      <c r="F36" t="n">
        <v>209.3</v>
      </c>
      <c r="G36" t="n">
        <v>213.8</v>
      </c>
      <c r="H36" t="n">
        <v>250.3</v>
      </c>
      <c r="I36" t="n">
        <v>232.4</v>
      </c>
      <c r="J36" t="n">
        <v>252.9</v>
      </c>
      <c r="K36" t="n">
        <v>297.1</v>
      </c>
      <c r="L36" t="n">
        <v>387.5</v>
      </c>
      <c r="M36" t="n">
        <v>375</v>
      </c>
      <c r="N36" t="n">
        <v>370.1</v>
      </c>
      <c r="O36" t="n">
        <v>365.9</v>
      </c>
      <c r="P36" t="n">
        <v>230.7</v>
      </c>
      <c r="Q36" t="n">
        <v>311.2</v>
      </c>
      <c r="R36" t="n">
        <v>318.6</v>
      </c>
      <c r="S36" t="n">
        <v>323.6</v>
      </c>
      <c r="T36" t="n">
        <v>275.5</v>
      </c>
      <c r="U36" t="n">
        <v>320.4</v>
      </c>
      <c r="V36" t="n">
        <v>366.3</v>
      </c>
      <c r="W36" t="n">
        <v>430.6</v>
      </c>
      <c r="X36" t="n">
        <v>405</v>
      </c>
      <c r="Y36" t="n">
        <v>386.8</v>
      </c>
      <c r="Z36" t="n">
        <v>459</v>
      </c>
      <c r="AA36" t="n">
        <v>495.4</v>
      </c>
      <c r="AB36" t="n">
        <v>457.6</v>
      </c>
      <c r="AC36" t="n">
        <v>480.4</v>
      </c>
      <c r="AD36" t="n">
        <v>510.4</v>
      </c>
      <c r="AE36" t="n">
        <v>502.3</v>
      </c>
      <c r="AF36" t="n">
        <v>599.2</v>
      </c>
    </row>
    <row r="37">
      <c r="A37" t="s">
        <v>46</v>
      </c>
      <c r="B37" t="s">
        <v>344</v>
      </c>
      <c r="C37" t="s">
        <v>198</v>
      </c>
      <c r="D37" t="s">
        <v>345</v>
      </c>
      <c r="E37" t="s">
        <v>200</v>
      </c>
      <c r="F37" t="n">
        <v>1822.5</v>
      </c>
      <c r="G37" t="n">
        <v>1750</v>
      </c>
      <c r="H37" t="n">
        <v>1477</v>
      </c>
      <c r="I37" t="n">
        <v>1932.6</v>
      </c>
      <c r="J37" t="n">
        <v>2122.1</v>
      </c>
      <c r="K37" t="n">
        <v>2487.1</v>
      </c>
      <c r="L37" t="n">
        <v>2009.2</v>
      </c>
      <c r="M37" t="n">
        <v>1568.9</v>
      </c>
      <c r="N37" t="n">
        <v>1258.3</v>
      </c>
      <c r="O37" t="n">
        <v>1280.5</v>
      </c>
      <c r="P37" t="n">
        <v>1278.3</v>
      </c>
      <c r="Q37" t="n">
        <v>1310.1</v>
      </c>
      <c r="R37" t="n">
        <v>1306.8</v>
      </c>
      <c r="S37" t="n">
        <v>1522.7</v>
      </c>
      <c r="T37" t="n">
        <v>1394.7</v>
      </c>
      <c r="U37" t="n">
        <v>446.7</v>
      </c>
      <c r="V37" t="n">
        <v>1251.2</v>
      </c>
      <c r="W37" t="n">
        <v>1096.6</v>
      </c>
      <c r="X37" t="n">
        <v>1194</v>
      </c>
      <c r="Y37" t="n">
        <v>1329.7</v>
      </c>
      <c r="Z37" t="n">
        <v>1642</v>
      </c>
      <c r="AA37" t="n">
        <v>1581.3</v>
      </c>
      <c r="AB37" t="n">
        <v>1368.6</v>
      </c>
      <c r="AC37" t="n">
        <v>1672.1</v>
      </c>
      <c r="AD37" t="n">
        <v>1617.9</v>
      </c>
      <c r="AE37" t="n">
        <v>1848.3</v>
      </c>
      <c r="AF37" t="n">
        <v>1889.9</v>
      </c>
    </row>
    <row r="38">
      <c r="A38" t="s">
        <v>46</v>
      </c>
      <c r="B38" t="s">
        <v>346</v>
      </c>
      <c r="C38" t="s">
        <v>198</v>
      </c>
      <c r="D38" t="s">
        <v>347</v>
      </c>
      <c r="E38" t="s">
        <v>200</v>
      </c>
      <c r="F38" t="n">
        <v>223.8</v>
      </c>
      <c r="G38" t="n">
        <v>272.6</v>
      </c>
      <c r="H38" t="n">
        <v>321.3</v>
      </c>
      <c r="I38" t="n">
        <v>438.8</v>
      </c>
      <c r="J38" t="n">
        <v>534.3</v>
      </c>
      <c r="K38" t="n">
        <v>546.9</v>
      </c>
      <c r="L38" t="n">
        <v>691.6</v>
      </c>
      <c r="M38" t="n">
        <v>751.9</v>
      </c>
      <c r="N38" t="n">
        <v>704.8</v>
      </c>
      <c r="O38" t="n">
        <v>696.6</v>
      </c>
      <c r="P38" t="n">
        <v>691.6</v>
      </c>
      <c r="Q38" t="n">
        <v>634.2</v>
      </c>
      <c r="R38" t="n">
        <v>749.9</v>
      </c>
      <c r="S38" t="n">
        <v>610.7</v>
      </c>
      <c r="T38" t="n">
        <v>644.7</v>
      </c>
      <c r="U38" t="n">
        <v>771.2</v>
      </c>
      <c r="V38" t="n">
        <v>916.3</v>
      </c>
      <c r="W38" t="n">
        <v>955</v>
      </c>
      <c r="X38" t="n">
        <v>1270</v>
      </c>
      <c r="Y38" t="n">
        <v>1317.1</v>
      </c>
      <c r="Z38" t="n">
        <v>1114.5</v>
      </c>
      <c r="AA38" t="n">
        <v>1080.1</v>
      </c>
      <c r="AB38" t="n">
        <v>1378.7</v>
      </c>
      <c r="AC38" t="n">
        <v>1703.5</v>
      </c>
      <c r="AD38" t="n">
        <v>1839.6</v>
      </c>
      <c r="AE38" t="n">
        <v>1673.5</v>
      </c>
      <c r="AF38" t="n">
        <v>1829.4</v>
      </c>
    </row>
    <row r="39">
      <c r="A39" t="s">
        <v>46</v>
      </c>
      <c r="B39" t="s">
        <v>348</v>
      </c>
      <c r="C39" t="s">
        <v>198</v>
      </c>
      <c r="D39" t="s">
        <v>349</v>
      </c>
      <c r="E39" t="s">
        <v>200</v>
      </c>
      <c r="F39" t="n">
        <v>1721.7</v>
      </c>
      <c r="G39" t="n">
        <v>1853.6</v>
      </c>
      <c r="H39" t="n">
        <v>1883.9</v>
      </c>
      <c r="I39" t="n">
        <v>2062.4</v>
      </c>
      <c r="J39" t="n">
        <v>2143.9</v>
      </c>
      <c r="K39" t="n">
        <v>2020.5</v>
      </c>
      <c r="L39" t="n">
        <v>1952.4</v>
      </c>
      <c r="M39" t="n">
        <v>1932.1</v>
      </c>
      <c r="N39" t="n">
        <v>1811.9</v>
      </c>
      <c r="O39" t="n">
        <v>1959.5</v>
      </c>
      <c r="P39" t="n">
        <v>1938.4</v>
      </c>
      <c r="Q39" t="n">
        <v>1854.1</v>
      </c>
      <c r="R39" t="n">
        <v>1731.4</v>
      </c>
      <c r="S39" t="n">
        <v>1614.7</v>
      </c>
      <c r="T39" t="n">
        <v>1528.4</v>
      </c>
      <c r="U39" t="n">
        <v>1586.9</v>
      </c>
      <c r="V39" t="n">
        <v>2318.9</v>
      </c>
      <c r="W39" t="n">
        <v>1962.8</v>
      </c>
      <c r="X39" t="n">
        <v>2052</v>
      </c>
      <c r="Y39" t="n">
        <v>2369.3</v>
      </c>
      <c r="Z39" t="n">
        <v>2596</v>
      </c>
      <c r="AA39" t="n">
        <v>2088.3</v>
      </c>
      <c r="AB39" t="n">
        <v>2427.2</v>
      </c>
      <c r="AC39" t="n">
        <v>2773.2</v>
      </c>
      <c r="AD39" t="n">
        <v>3425.4</v>
      </c>
      <c r="AE39" t="n">
        <v>3632.1</v>
      </c>
      <c r="AF39" t="n">
        <v>3749.5</v>
      </c>
    </row>
    <row r="40">
      <c r="A40" t="s">
        <v>46</v>
      </c>
      <c r="B40" t="s">
        <v>350</v>
      </c>
      <c r="C40" t="s">
        <v>198</v>
      </c>
      <c r="D40" t="s">
        <v>351</v>
      </c>
      <c r="E40" t="s">
        <v>200</v>
      </c>
      <c r="F40" t="n">
        <v>13724</v>
      </c>
      <c r="G40" t="n">
        <v>14512.6</v>
      </c>
      <c r="H40" t="n">
        <v>14412.3</v>
      </c>
      <c r="I40" t="n">
        <v>15249.4</v>
      </c>
      <c r="J40" t="n">
        <v>15529.3</v>
      </c>
      <c r="K40" t="n">
        <v>16757.1</v>
      </c>
      <c r="L40" t="n">
        <v>16495.7</v>
      </c>
      <c r="M40" t="n">
        <v>15878.7</v>
      </c>
      <c r="N40" t="n">
        <v>16849.2</v>
      </c>
      <c r="O40" t="n">
        <v>16381.3</v>
      </c>
      <c r="P40" t="n">
        <v>17260.3</v>
      </c>
      <c r="Q40" t="n">
        <v>18221.3</v>
      </c>
      <c r="R40" t="n">
        <v>19603</v>
      </c>
      <c r="S40" t="n">
        <v>21111.3</v>
      </c>
      <c r="T40" t="n">
        <v>21112.4</v>
      </c>
      <c r="U40" t="n">
        <v>21106.6</v>
      </c>
      <c r="V40" t="n">
        <v>21066.5</v>
      </c>
      <c r="W40" t="n">
        <v>21732.7</v>
      </c>
      <c r="X40" t="n">
        <v>22561.6</v>
      </c>
      <c r="Y40" t="n">
        <v>22741.9</v>
      </c>
      <c r="Z40" t="n">
        <v>23932.5</v>
      </c>
      <c r="AA40" t="n">
        <v>24673.8</v>
      </c>
      <c r="AB40" t="n">
        <v>25710.6</v>
      </c>
      <c r="AC40" t="n">
        <v>26746.1</v>
      </c>
      <c r="AD40" t="n">
        <v>28412.4</v>
      </c>
      <c r="AE40" t="n">
        <v>28854.8</v>
      </c>
      <c r="AF40" t="n">
        <v>30843.8</v>
      </c>
    </row>
    <row r="41">
      <c r="A41" t="s">
        <v>46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46</v>
      </c>
      <c r="B42" t="s">
        <v>354</v>
      </c>
      <c r="C42" t="s">
        <v>198</v>
      </c>
      <c r="D42" t="s">
        <v>355</v>
      </c>
      <c r="E42" t="s">
        <v>200</v>
      </c>
      <c r="F42" t="n">
        <v>645.2</v>
      </c>
      <c r="G42" t="n">
        <v>829.1</v>
      </c>
      <c r="H42" t="n">
        <v>897.7</v>
      </c>
      <c r="I42" t="n">
        <v>987.9</v>
      </c>
      <c r="J42" t="n">
        <v>1080</v>
      </c>
      <c r="K42" t="n">
        <v>1091.7</v>
      </c>
      <c r="L42" t="n">
        <v>1146.4</v>
      </c>
      <c r="M42" t="n">
        <v>1233.8</v>
      </c>
      <c r="N42" t="n">
        <v>1347.1</v>
      </c>
      <c r="O42" t="n">
        <v>1368.2</v>
      </c>
      <c r="P42" t="n">
        <v>1514.7</v>
      </c>
      <c r="Q42" t="n">
        <v>1706.7</v>
      </c>
      <c r="R42" t="n">
        <v>1900.8</v>
      </c>
      <c r="S42" t="n">
        <v>1965</v>
      </c>
      <c r="T42" t="n">
        <v>1627.9</v>
      </c>
      <c r="U42" t="n">
        <v>1979</v>
      </c>
      <c r="V42" t="n">
        <v>2255.3</v>
      </c>
      <c r="W42" t="n">
        <v>2326.5</v>
      </c>
      <c r="X42" t="n">
        <v>2228</v>
      </c>
      <c r="Y42" t="n">
        <v>2219.6</v>
      </c>
      <c r="Z42" t="n">
        <v>2257</v>
      </c>
      <c r="AA42" t="n">
        <v>2429.8</v>
      </c>
      <c r="AB42" t="n">
        <v>2555.9</v>
      </c>
      <c r="AC42" t="n">
        <v>2890.1</v>
      </c>
      <c r="AD42" t="n">
        <v>3309.1</v>
      </c>
      <c r="AE42" t="n">
        <v>3415.1</v>
      </c>
      <c r="AF42" t="n">
        <v>3490.9</v>
      </c>
    </row>
    <row r="43">
      <c r="A43" t="s">
        <v>46</v>
      </c>
      <c r="B43" t="s">
        <v>356</v>
      </c>
      <c r="C43" t="s">
        <v>198</v>
      </c>
      <c r="D43" t="s">
        <v>357</v>
      </c>
      <c r="E43" t="s">
        <v>200</v>
      </c>
      <c r="F43" t="n">
        <v>2088</v>
      </c>
      <c r="G43" t="n">
        <v>2349.6</v>
      </c>
      <c r="H43" t="n">
        <v>2376</v>
      </c>
      <c r="I43" t="n">
        <v>2720.8</v>
      </c>
      <c r="J43" t="n">
        <v>2993.9</v>
      </c>
      <c r="K43" t="n">
        <v>3270.5</v>
      </c>
      <c r="L43" t="n">
        <v>3636.4</v>
      </c>
      <c r="M43" t="n">
        <v>3875.5</v>
      </c>
      <c r="N43" t="n">
        <v>4639.9</v>
      </c>
      <c r="O43" t="n">
        <v>4880.8</v>
      </c>
      <c r="P43" t="n">
        <v>4852.8</v>
      </c>
      <c r="Q43" t="n">
        <v>5224</v>
      </c>
      <c r="R43" t="n">
        <v>5778.2</v>
      </c>
      <c r="S43" t="n">
        <v>5978.7</v>
      </c>
      <c r="T43" t="n">
        <v>4808.4</v>
      </c>
      <c r="U43" t="n">
        <v>5368.7</v>
      </c>
      <c r="V43" t="n">
        <v>6237.6</v>
      </c>
      <c r="W43" t="n">
        <v>6414.2</v>
      </c>
      <c r="X43" t="n">
        <v>6454.1</v>
      </c>
      <c r="Y43" t="n">
        <v>6490.5</v>
      </c>
      <c r="Z43" t="n">
        <v>6765</v>
      </c>
      <c r="AA43" t="n">
        <v>7860.9</v>
      </c>
      <c r="AB43" t="n">
        <v>8312.9</v>
      </c>
      <c r="AC43" t="n">
        <v>9115.3</v>
      </c>
      <c r="AD43" t="n">
        <v>9503.7</v>
      </c>
      <c r="AE43" t="n">
        <v>8597.2</v>
      </c>
      <c r="AF43" t="n">
        <v>8151.1</v>
      </c>
    </row>
    <row r="44">
      <c r="A44" t="s">
        <v>46</v>
      </c>
      <c r="B44" t="s">
        <v>358</v>
      </c>
      <c r="C44" t="s">
        <v>198</v>
      </c>
      <c r="D44" t="s">
        <v>359</v>
      </c>
      <c r="E44" t="s">
        <v>200</v>
      </c>
      <c r="F44" t="n">
        <v>25689.4</v>
      </c>
      <c r="G44" t="n">
        <v>27119.3</v>
      </c>
      <c r="H44" t="n">
        <v>27796.3</v>
      </c>
      <c r="I44" t="n">
        <v>29227.8</v>
      </c>
      <c r="J44" t="n">
        <v>29987.6</v>
      </c>
      <c r="K44" t="n">
        <v>32036.1</v>
      </c>
      <c r="L44" t="n">
        <v>32802</v>
      </c>
      <c r="M44" t="n">
        <v>31839.7</v>
      </c>
      <c r="N44" t="n">
        <v>32984.5</v>
      </c>
      <c r="O44" t="n">
        <v>34775.5</v>
      </c>
      <c r="P44" t="n">
        <v>34844</v>
      </c>
      <c r="Q44" t="n">
        <v>36026.8</v>
      </c>
      <c r="R44" t="n">
        <v>37980.7</v>
      </c>
      <c r="S44" t="n">
        <v>38832.1</v>
      </c>
      <c r="T44" t="n">
        <v>36338.9</v>
      </c>
      <c r="U44" t="n">
        <v>36167.6</v>
      </c>
      <c r="V44" t="n">
        <v>41220.1</v>
      </c>
      <c r="W44" t="n">
        <v>42849.5</v>
      </c>
      <c r="X44" t="n">
        <v>44377.1</v>
      </c>
      <c r="Y44" t="n">
        <v>44845</v>
      </c>
      <c r="Z44" t="n">
        <v>46173</v>
      </c>
      <c r="AA44" t="n">
        <v>49663.1</v>
      </c>
      <c r="AB44" t="n">
        <v>52569.3</v>
      </c>
      <c r="AC44" t="n">
        <v>56193.9</v>
      </c>
      <c r="AD44" t="n">
        <v>60024.3</v>
      </c>
      <c r="AE44" t="n">
        <v>56279.3</v>
      </c>
      <c r="AF44" t="n">
        <v>60921.6</v>
      </c>
    </row>
    <row r="45">
      <c r="A45" t="s">
        <v>46</v>
      </c>
      <c r="B45" t="s">
        <v>360</v>
      </c>
      <c r="C45" t="s">
        <v>198</v>
      </c>
      <c r="D45" t="s">
        <v>361</v>
      </c>
      <c r="E45" t="s">
        <v>200</v>
      </c>
      <c r="F45" t="n">
        <v>24298.1</v>
      </c>
      <c r="G45" t="n">
        <v>25590.1</v>
      </c>
      <c r="H45" t="n">
        <v>26075.4</v>
      </c>
      <c r="I45" t="n">
        <v>27628</v>
      </c>
      <c r="J45" t="n">
        <v>28359.6</v>
      </c>
      <c r="K45" t="n">
        <v>30519.6</v>
      </c>
      <c r="L45" t="n">
        <v>31257.3</v>
      </c>
      <c r="M45" t="n">
        <v>30309.5</v>
      </c>
      <c r="N45" t="n">
        <v>31492.9</v>
      </c>
      <c r="O45" t="n">
        <v>33257.4</v>
      </c>
      <c r="P45" t="n">
        <v>33236.6</v>
      </c>
      <c r="Q45" t="n">
        <v>34460.5</v>
      </c>
      <c r="R45" t="n">
        <v>36192.8</v>
      </c>
      <c r="S45" t="n">
        <v>36837.3</v>
      </c>
      <c r="T45" t="n">
        <v>34303.9</v>
      </c>
      <c r="U45" t="n">
        <v>34148.1</v>
      </c>
      <c r="V45" t="n">
        <v>39090.7</v>
      </c>
      <c r="W45" t="n">
        <v>40635.6</v>
      </c>
      <c r="X45" t="n">
        <v>42201.2</v>
      </c>
      <c r="Y45" t="n">
        <v>42931.1</v>
      </c>
      <c r="Z45" t="n">
        <v>44220.1</v>
      </c>
      <c r="AA45" t="n">
        <v>47798.7</v>
      </c>
      <c r="AB45" t="n">
        <v>50520.4</v>
      </c>
      <c r="AC45" t="n">
        <v>53984.2</v>
      </c>
      <c r="AD45" t="n">
        <v>57761.1</v>
      </c>
      <c r="AE45" t="n">
        <v>53857.6</v>
      </c>
      <c r="AF45" t="n">
        <v>57604.3</v>
      </c>
    </row>
    <row r="46">
      <c r="A46" t="s">
        <v>46</v>
      </c>
      <c r="B46" t="s">
        <v>362</v>
      </c>
      <c r="C46" t="s">
        <v>198</v>
      </c>
      <c r="D46" t="s">
        <v>363</v>
      </c>
      <c r="E46" t="s">
        <v>200</v>
      </c>
      <c r="F46" t="n">
        <v>1442.8</v>
      </c>
      <c r="G46" t="n">
        <v>1520.5</v>
      </c>
      <c r="H46" t="n">
        <v>1478.3</v>
      </c>
      <c r="I46" t="n">
        <v>1732.9</v>
      </c>
      <c r="J46" t="n">
        <v>1913.9</v>
      </c>
      <c r="K46" t="n">
        <v>2178.8</v>
      </c>
      <c r="L46" t="n">
        <v>2490</v>
      </c>
      <c r="M46" t="n">
        <v>2641.7</v>
      </c>
      <c r="N46" t="n">
        <v>3292.8</v>
      </c>
      <c r="O46" t="n">
        <v>3512.6</v>
      </c>
      <c r="P46" t="n">
        <v>3338.1</v>
      </c>
      <c r="Q46" t="n">
        <v>3517.3</v>
      </c>
      <c r="R46" t="n">
        <v>3877.4</v>
      </c>
      <c r="S46" t="n">
        <v>4013.7</v>
      </c>
      <c r="T46" t="n">
        <v>3180.5</v>
      </c>
      <c r="U46" t="n">
        <v>3389.7</v>
      </c>
      <c r="V46" t="n">
        <v>3982.3</v>
      </c>
      <c r="W46" t="n">
        <v>4087.7</v>
      </c>
      <c r="X46" t="n">
        <v>4226.1</v>
      </c>
      <c r="Y46" t="n">
        <v>4270.9</v>
      </c>
      <c r="Z46" t="n">
        <v>4508</v>
      </c>
      <c r="AA46" t="n">
        <v>5431.1</v>
      </c>
      <c r="AB46" t="n">
        <v>5757</v>
      </c>
      <c r="AC46" t="n">
        <v>6225.2</v>
      </c>
      <c r="AD46" t="n">
        <v>6194.6</v>
      </c>
      <c r="AE46" t="n">
        <v>5182.1</v>
      </c>
      <c r="AF46" t="n">
        <v>4660.2</v>
      </c>
    </row>
    <row r="47">
      <c r="A47" t="s">
        <v>46</v>
      </c>
      <c r="B47" t="s">
        <v>364</v>
      </c>
      <c r="C47" t="s">
        <v>198</v>
      </c>
      <c r="D47" t="s">
        <v>365</v>
      </c>
      <c r="E47" t="s">
        <v>200</v>
      </c>
      <c r="F47" t="n">
        <v>2367.3</v>
      </c>
      <c r="G47" t="n">
        <v>2185.3</v>
      </c>
      <c r="H47" t="n">
        <v>2290.2</v>
      </c>
      <c r="I47" t="n">
        <v>2226.8</v>
      </c>
      <c r="J47" t="n">
        <v>2149.9</v>
      </c>
      <c r="K47" t="n">
        <v>2024.7</v>
      </c>
      <c r="L47" t="n">
        <v>1917.9</v>
      </c>
      <c r="M47" t="n">
        <v>2198.3</v>
      </c>
      <c r="N47" t="n">
        <v>2291.3</v>
      </c>
      <c r="O47" t="n">
        <v>2259.5</v>
      </c>
      <c r="P47" t="n">
        <v>2146.4</v>
      </c>
      <c r="Q47" t="n">
        <v>2166.3</v>
      </c>
      <c r="R47" t="n">
        <v>2649.5</v>
      </c>
      <c r="S47" t="n">
        <v>3106.7</v>
      </c>
      <c r="T47" t="n">
        <v>2430.1</v>
      </c>
      <c r="U47" t="n">
        <v>2003.9</v>
      </c>
      <c r="V47" t="n">
        <v>1947.5</v>
      </c>
      <c r="W47" t="n">
        <v>2008.4</v>
      </c>
      <c r="X47" t="n">
        <v>2138.2</v>
      </c>
      <c r="Y47" t="n">
        <v>2385.3</v>
      </c>
      <c r="Z47" t="n">
        <v>2459.1</v>
      </c>
      <c r="AA47" t="n">
        <v>2519.7</v>
      </c>
      <c r="AB47" t="n">
        <v>2631.6</v>
      </c>
      <c r="AC47" t="n">
        <v>2921</v>
      </c>
      <c r="AD47" t="n">
        <v>3034.8</v>
      </c>
      <c r="AE47" t="n">
        <v>3027.4</v>
      </c>
      <c r="AF47" t="n">
        <v>3210.7</v>
      </c>
    </row>
    <row r="48">
      <c r="A48" t="s">
        <v>46</v>
      </c>
      <c r="B48" t="s">
        <v>366</v>
      </c>
      <c r="C48" t="s">
        <v>198</v>
      </c>
      <c r="D48" t="s">
        <v>367</v>
      </c>
      <c r="E48" t="s">
        <v>200</v>
      </c>
      <c r="F48" t="n">
        <v>5163.8</v>
      </c>
      <c r="G48" t="n">
        <v>5056.7</v>
      </c>
      <c r="H48" t="n">
        <v>5183.4</v>
      </c>
      <c r="I48" t="n">
        <v>5090.2</v>
      </c>
      <c r="J48" t="n">
        <v>5144.4</v>
      </c>
      <c r="K48" t="n">
        <v>4933.1</v>
      </c>
      <c r="L48" t="n">
        <v>4753.8</v>
      </c>
      <c r="M48" t="n">
        <v>5230.4</v>
      </c>
      <c r="N48" t="n">
        <v>5426.1</v>
      </c>
      <c r="O48" t="n">
        <v>5260.9</v>
      </c>
      <c r="P48" t="n">
        <v>5291.4</v>
      </c>
      <c r="Q48" t="n">
        <v>5167.7</v>
      </c>
      <c r="R48" t="n">
        <v>5865.2</v>
      </c>
      <c r="S48" t="n">
        <v>6514.3</v>
      </c>
      <c r="T48" t="n">
        <v>6386.7</v>
      </c>
      <c r="U48" t="n">
        <v>6002</v>
      </c>
      <c r="V48" t="n">
        <v>6140.3</v>
      </c>
      <c r="W48" t="n">
        <v>6288.6</v>
      </c>
      <c r="X48" t="n">
        <v>6628.5</v>
      </c>
      <c r="Y48" t="n">
        <v>7046.8</v>
      </c>
      <c r="Z48" t="n">
        <v>7268.8</v>
      </c>
      <c r="AA48" t="n">
        <v>7537.9</v>
      </c>
      <c r="AB48" t="n">
        <v>8127</v>
      </c>
      <c r="AC48" t="n">
        <v>8510.6</v>
      </c>
      <c r="AD48" t="n">
        <v>8707.7</v>
      </c>
      <c r="AE48" t="n">
        <v>8824.8</v>
      </c>
      <c r="AF48" t="n">
        <v>9545.4</v>
      </c>
    </row>
    <row r="49">
      <c r="A49" t="s">
        <v>46</v>
      </c>
      <c r="B49" t="s">
        <v>368</v>
      </c>
      <c r="C49" t="s">
        <v>198</v>
      </c>
      <c r="D49" t="s">
        <v>369</v>
      </c>
      <c r="E49" t="s">
        <v>200</v>
      </c>
      <c r="F49" t="n">
        <v>1641.9</v>
      </c>
      <c r="G49" t="n">
        <v>1688</v>
      </c>
      <c r="H49" t="n">
        <v>1712.5</v>
      </c>
      <c r="I49" t="n">
        <v>1521.4</v>
      </c>
      <c r="J49" t="n">
        <v>1546.8</v>
      </c>
      <c r="K49" t="n">
        <v>1529.6</v>
      </c>
      <c r="L49" t="n">
        <v>1586.4</v>
      </c>
      <c r="M49" t="n">
        <v>1718.6</v>
      </c>
      <c r="N49" t="n">
        <v>1757.7</v>
      </c>
      <c r="O49" t="n">
        <v>1594</v>
      </c>
      <c r="P49" t="n">
        <v>1652.6</v>
      </c>
      <c r="Q49" t="n">
        <v>1567.1</v>
      </c>
      <c r="R49" t="n">
        <v>1671.6</v>
      </c>
      <c r="S49" t="n">
        <v>1819</v>
      </c>
      <c r="T49" t="n">
        <v>2068.8</v>
      </c>
      <c r="U49" t="n">
        <v>2111.3</v>
      </c>
      <c r="V49" t="n">
        <v>2163.4</v>
      </c>
      <c r="W49" t="n">
        <v>2074.5</v>
      </c>
      <c r="X49" t="n">
        <v>2275.7</v>
      </c>
      <c r="Y49" t="n">
        <v>2355</v>
      </c>
      <c r="Z49" t="n">
        <v>2469.8</v>
      </c>
      <c r="AA49" t="n">
        <v>2663.2</v>
      </c>
      <c r="AB49" t="n">
        <v>2918.9</v>
      </c>
      <c r="AC49" t="n">
        <v>3025.6</v>
      </c>
      <c r="AD49" t="n">
        <v>3214.2</v>
      </c>
      <c r="AE49" t="n">
        <v>3273.1</v>
      </c>
      <c r="AF49" t="n">
        <v>3683.1</v>
      </c>
    </row>
    <row r="50">
      <c r="A50" t="s">
        <v>46</v>
      </c>
      <c r="B50" t="s">
        <v>370</v>
      </c>
      <c r="C50" t="s">
        <v>198</v>
      </c>
      <c r="D50" t="s">
        <v>371</v>
      </c>
      <c r="E50" t="s">
        <v>200</v>
      </c>
      <c r="F50" t="n">
        <v>1154.6</v>
      </c>
      <c r="G50" t="n">
        <v>1183.5</v>
      </c>
      <c r="H50" t="n">
        <v>1180.7</v>
      </c>
      <c r="I50" t="n">
        <v>1342</v>
      </c>
      <c r="J50" t="n">
        <v>1447.7</v>
      </c>
      <c r="K50" t="n">
        <v>1378.7</v>
      </c>
      <c r="L50" t="n">
        <v>1249.5</v>
      </c>
      <c r="M50" t="n">
        <v>1313.5</v>
      </c>
      <c r="N50" t="n">
        <v>1377.1</v>
      </c>
      <c r="O50" t="n">
        <v>1407.3</v>
      </c>
      <c r="P50" t="n">
        <v>1492.4</v>
      </c>
      <c r="Q50" t="n">
        <v>1434.2</v>
      </c>
      <c r="R50" t="n">
        <v>1544.1</v>
      </c>
      <c r="S50" t="n">
        <v>1588.6</v>
      </c>
      <c r="T50" t="n">
        <v>1887.8</v>
      </c>
      <c r="U50" t="n">
        <v>1886.7</v>
      </c>
      <c r="V50" t="n">
        <v>2029.3</v>
      </c>
      <c r="W50" t="n">
        <v>2205.7</v>
      </c>
      <c r="X50" t="n">
        <v>2214.6</v>
      </c>
      <c r="Y50" t="n">
        <v>2306.5</v>
      </c>
      <c r="Z50" t="n">
        <v>2339.9</v>
      </c>
      <c r="AA50" t="n">
        <v>2354.9</v>
      </c>
      <c r="AB50" t="n">
        <v>2576.5</v>
      </c>
      <c r="AC50" t="n">
        <v>2563.9</v>
      </c>
      <c r="AD50" t="n">
        <v>2458.7</v>
      </c>
      <c r="AE50" t="n">
        <v>2524.3</v>
      </c>
      <c r="AF50" t="n">
        <v>2651.6</v>
      </c>
    </row>
    <row r="51">
      <c r="A51" t="s">
        <v>46</v>
      </c>
      <c r="B51" t="s">
        <v>372</v>
      </c>
      <c r="C51" t="s">
        <v>198</v>
      </c>
      <c r="D51" t="s">
        <v>373</v>
      </c>
      <c r="E51" t="s">
        <v>200</v>
      </c>
      <c r="F51" t="n">
        <v>874.9</v>
      </c>
      <c r="G51" t="n">
        <v>929.6</v>
      </c>
      <c r="H51" t="n">
        <v>924.5</v>
      </c>
      <c r="I51" t="n">
        <v>1175.8</v>
      </c>
      <c r="J51" t="n">
        <v>1280.5</v>
      </c>
      <c r="K51" t="n">
        <v>1243.6</v>
      </c>
      <c r="L51" t="n">
        <v>1193.1</v>
      </c>
      <c r="M51" t="n">
        <v>1302.7</v>
      </c>
      <c r="N51" t="n">
        <v>1390.2</v>
      </c>
      <c r="O51" t="n">
        <v>1426.1</v>
      </c>
      <c r="P51" t="n">
        <v>1518.5</v>
      </c>
      <c r="Q51" t="n">
        <v>1479.1</v>
      </c>
      <c r="R51" t="n">
        <v>1644.6</v>
      </c>
      <c r="S51" t="n">
        <v>1783.9</v>
      </c>
      <c r="T51" t="n">
        <v>1870.6</v>
      </c>
      <c r="U51" t="n">
        <v>1995.2</v>
      </c>
      <c r="V51" t="n">
        <v>2123.9</v>
      </c>
      <c r="W51" t="n">
        <v>2312.2</v>
      </c>
      <c r="X51" t="n">
        <v>2304.1</v>
      </c>
      <c r="Y51" t="n">
        <v>2383.1</v>
      </c>
      <c r="Z51" t="n">
        <v>2545.5</v>
      </c>
      <c r="AA51" t="n">
        <v>2448.4</v>
      </c>
      <c r="AB51" t="n">
        <v>2646.1</v>
      </c>
      <c r="AC51" t="n">
        <v>2616.1</v>
      </c>
      <c r="AD51" t="n">
        <v>2539.9</v>
      </c>
      <c r="AE51" t="n">
        <v>2575.1</v>
      </c>
      <c r="AF51" t="n">
        <v>2539.7</v>
      </c>
    </row>
    <row r="52">
      <c r="A52" t="s">
        <v>46</v>
      </c>
      <c r="B52" t="s">
        <v>374</v>
      </c>
      <c r="C52" t="s">
        <v>198</v>
      </c>
      <c r="D52" t="s">
        <v>375</v>
      </c>
      <c r="E52" t="s">
        <v>200</v>
      </c>
      <c r="F52" t="n">
        <v>196.4</v>
      </c>
      <c r="G52" t="n">
        <v>208.2</v>
      </c>
      <c r="H52" t="n">
        <v>201.5</v>
      </c>
      <c r="I52" t="n">
        <v>230.9</v>
      </c>
      <c r="J52" t="n">
        <v>272.3</v>
      </c>
      <c r="K52" t="n">
        <v>295</v>
      </c>
      <c r="L52" t="n">
        <v>280.1</v>
      </c>
      <c r="M52" t="n">
        <v>297.9</v>
      </c>
      <c r="N52" t="n">
        <v>331.9</v>
      </c>
      <c r="O52" t="n">
        <v>324.3</v>
      </c>
      <c r="P52" t="n">
        <v>331.6</v>
      </c>
      <c r="Q52" t="n">
        <v>355.7</v>
      </c>
      <c r="R52" t="n">
        <v>372.2</v>
      </c>
      <c r="S52" t="n">
        <v>413</v>
      </c>
      <c r="T52" t="n">
        <v>459.3</v>
      </c>
      <c r="U52" t="n">
        <v>448</v>
      </c>
      <c r="V52" t="n">
        <v>489.2</v>
      </c>
      <c r="W52" t="n">
        <v>534</v>
      </c>
      <c r="X52" t="n">
        <v>564.1</v>
      </c>
      <c r="Y52" t="n">
        <v>623.9</v>
      </c>
      <c r="Z52" t="n">
        <v>693.3</v>
      </c>
      <c r="AA52" t="n">
        <v>761.9</v>
      </c>
      <c r="AB52" t="n">
        <v>828.7</v>
      </c>
      <c r="AC52" t="n">
        <v>853.2</v>
      </c>
      <c r="AD52" t="n">
        <v>806.9</v>
      </c>
      <c r="AE52" t="n">
        <v>804.9</v>
      </c>
      <c r="AF52" t="n">
        <v>811.1</v>
      </c>
    </row>
    <row r="53">
      <c r="A53" t="s">
        <v>46</v>
      </c>
      <c r="B53" t="s">
        <v>376</v>
      </c>
      <c r="C53" t="s">
        <v>198</v>
      </c>
      <c r="D53" t="s">
        <v>377</v>
      </c>
      <c r="E53" t="s">
        <v>200</v>
      </c>
      <c r="F53" t="n">
        <v>494.1</v>
      </c>
      <c r="G53" t="n">
        <v>489</v>
      </c>
      <c r="H53" t="n">
        <v>488.3</v>
      </c>
      <c r="I53" t="n">
        <v>531.9</v>
      </c>
      <c r="J53" t="n">
        <v>537.4</v>
      </c>
      <c r="K53" t="n">
        <v>518.5</v>
      </c>
      <c r="L53" t="n">
        <v>521.8</v>
      </c>
      <c r="M53" t="n">
        <v>526.6</v>
      </c>
      <c r="N53" t="n">
        <v>518</v>
      </c>
      <c r="O53" t="n">
        <v>503.1</v>
      </c>
      <c r="P53" t="n">
        <v>526.7</v>
      </c>
      <c r="Q53" t="n">
        <v>562</v>
      </c>
      <c r="R53" t="n">
        <v>547.4</v>
      </c>
      <c r="S53" t="n">
        <v>557.2</v>
      </c>
      <c r="T53" t="n">
        <v>591.8</v>
      </c>
      <c r="U53" t="n">
        <v>588.8</v>
      </c>
      <c r="V53" t="n">
        <v>542.3</v>
      </c>
      <c r="W53" t="n">
        <v>596.5</v>
      </c>
      <c r="X53" t="n">
        <v>622.4</v>
      </c>
      <c r="Y53" t="n">
        <v>657.4</v>
      </c>
      <c r="Z53" t="n">
        <v>625.4</v>
      </c>
      <c r="AA53" t="n">
        <v>669.6</v>
      </c>
      <c r="AB53" t="n">
        <v>731.9</v>
      </c>
      <c r="AC53" t="n">
        <v>779.2</v>
      </c>
      <c r="AD53" t="n">
        <v>828</v>
      </c>
      <c r="AE53" t="n">
        <v>686.5</v>
      </c>
      <c r="AF53" t="n">
        <v>783.6</v>
      </c>
    </row>
    <row r="54">
      <c r="A54" t="s">
        <v>46</v>
      </c>
      <c r="B54" t="s">
        <v>378</v>
      </c>
      <c r="C54" t="s">
        <v>198</v>
      </c>
      <c r="D54" t="s">
        <v>379</v>
      </c>
      <c r="E54" t="s">
        <v>200</v>
      </c>
      <c r="F54" t="n">
        <v>889.2</v>
      </c>
      <c r="G54" t="n">
        <v>875.7</v>
      </c>
      <c r="H54" t="n">
        <v>868.2</v>
      </c>
      <c r="I54" t="n">
        <v>917.1</v>
      </c>
      <c r="J54" t="n">
        <v>941.4</v>
      </c>
      <c r="K54" t="n">
        <v>912.3</v>
      </c>
      <c r="L54" t="n">
        <v>929.6</v>
      </c>
      <c r="M54" t="n">
        <v>939.6</v>
      </c>
      <c r="N54" t="n">
        <v>900.2</v>
      </c>
      <c r="O54" t="n">
        <v>909</v>
      </c>
      <c r="P54" t="n">
        <v>916.2</v>
      </c>
      <c r="Q54" t="n">
        <v>969.4</v>
      </c>
      <c r="R54" t="n">
        <v>945.4</v>
      </c>
      <c r="S54" t="n">
        <v>936.5</v>
      </c>
      <c r="T54" t="n">
        <v>996</v>
      </c>
      <c r="U54" t="n">
        <v>1009.9</v>
      </c>
      <c r="V54" t="n">
        <v>992.1</v>
      </c>
      <c r="W54" t="n">
        <v>1044.6</v>
      </c>
      <c r="X54" t="n">
        <v>1065.3</v>
      </c>
      <c r="Y54" t="n">
        <v>1159.7</v>
      </c>
      <c r="Z54" t="n">
        <v>1128.7</v>
      </c>
      <c r="AA54" t="n">
        <v>1123.8</v>
      </c>
      <c r="AB54" t="n">
        <v>1238.5</v>
      </c>
      <c r="AC54" t="n">
        <v>1246.5</v>
      </c>
      <c r="AD54" t="n">
        <v>1526.4</v>
      </c>
      <c r="AE54" t="n">
        <v>1212.4</v>
      </c>
      <c r="AF54" t="n">
        <v>1609.8</v>
      </c>
    </row>
    <row r="55">
      <c r="A55" t="s">
        <v>46</v>
      </c>
      <c r="B55" t="s">
        <v>380</v>
      </c>
      <c r="C55" t="s">
        <v>198</v>
      </c>
      <c r="D55" t="s">
        <v>381</v>
      </c>
      <c r="E55" t="s">
        <v>200</v>
      </c>
      <c r="F55" t="n">
        <v>395.1</v>
      </c>
      <c r="G55" t="n">
        <v>386.7</v>
      </c>
      <c r="H55" t="n">
        <v>379.9</v>
      </c>
      <c r="I55" t="n">
        <v>385.2</v>
      </c>
      <c r="J55" t="n">
        <v>404</v>
      </c>
      <c r="K55" t="n">
        <v>393.8</v>
      </c>
      <c r="L55" t="n">
        <v>407.8</v>
      </c>
      <c r="M55" t="n">
        <v>413</v>
      </c>
      <c r="N55" t="n">
        <v>382.2</v>
      </c>
      <c r="O55" t="n">
        <v>405.9</v>
      </c>
      <c r="P55" t="n">
        <v>389.5</v>
      </c>
      <c r="Q55" t="n">
        <v>407.4</v>
      </c>
      <c r="R55" t="n">
        <v>398</v>
      </c>
      <c r="S55" t="n">
        <v>379.3</v>
      </c>
      <c r="T55" t="n">
        <v>404.2</v>
      </c>
      <c r="U55" t="n">
        <v>421.1</v>
      </c>
      <c r="V55" t="n">
        <v>449.8</v>
      </c>
      <c r="W55" t="n">
        <v>448.1</v>
      </c>
      <c r="X55" t="n">
        <v>442.9</v>
      </c>
      <c r="Y55" t="n">
        <v>502.3</v>
      </c>
      <c r="Z55" t="n">
        <v>503.3</v>
      </c>
      <c r="AA55" t="n">
        <v>454.2</v>
      </c>
      <c r="AB55" t="n">
        <v>506.6</v>
      </c>
      <c r="AC55" t="n">
        <v>467.3</v>
      </c>
      <c r="AD55" t="n">
        <v>698.4</v>
      </c>
      <c r="AE55" t="n">
        <v>525.9</v>
      </c>
      <c r="AF55" t="n">
        <v>826.2</v>
      </c>
    </row>
    <row r="56">
      <c r="A56" t="s">
        <v>46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46</v>
      </c>
      <c r="B57" t="s">
        <v>384</v>
      </c>
      <c r="C57" t="s">
        <v>198</v>
      </c>
      <c r="D57" t="s">
        <v>385</v>
      </c>
      <c r="E57" t="s">
        <v>200</v>
      </c>
      <c r="F57" t="n">
        <v>44577.2</v>
      </c>
      <c r="G57" t="n">
        <v>46688.7</v>
      </c>
      <c r="H57" t="n">
        <v>47392</v>
      </c>
      <c r="I57" t="n">
        <v>49567.4</v>
      </c>
      <c r="J57" t="n">
        <v>50661.3</v>
      </c>
      <c r="K57" t="n">
        <v>53726.2</v>
      </c>
      <c r="L57" t="n">
        <v>54051.5</v>
      </c>
      <c r="M57" t="n">
        <v>52948.8</v>
      </c>
      <c r="N57" t="n">
        <v>55259.8</v>
      </c>
      <c r="O57" t="n">
        <v>56417.6</v>
      </c>
      <c r="P57" t="n">
        <v>57395.7</v>
      </c>
      <c r="Q57" t="n">
        <v>59415.7</v>
      </c>
      <c r="R57" t="n">
        <v>63448.9</v>
      </c>
      <c r="S57" t="n">
        <v>66457.7</v>
      </c>
      <c r="T57" t="n">
        <v>63838</v>
      </c>
      <c r="U57" t="n">
        <v>63276.1</v>
      </c>
      <c r="V57" t="n">
        <v>68426.8</v>
      </c>
      <c r="W57" t="n">
        <v>70870.8</v>
      </c>
      <c r="X57" t="n">
        <v>73567.2</v>
      </c>
      <c r="Y57" t="n">
        <v>74633.7</v>
      </c>
      <c r="Z57" t="n">
        <v>77374.3</v>
      </c>
      <c r="AA57" t="n">
        <v>81874.7</v>
      </c>
      <c r="AB57" t="n">
        <v>86406.9</v>
      </c>
      <c r="AC57" t="n">
        <v>91450.5</v>
      </c>
      <c r="AD57" t="n">
        <v>97144.4</v>
      </c>
      <c r="AE57" t="n">
        <v>93958.9</v>
      </c>
      <c r="AF57" t="n">
        <v>101310.8</v>
      </c>
    </row>
    <row r="58">
      <c r="A58" t="s">
        <v>46</v>
      </c>
      <c r="B58" t="s">
        <v>386</v>
      </c>
      <c r="C58" t="s">
        <v>198</v>
      </c>
      <c r="D58" t="s">
        <v>387</v>
      </c>
      <c r="E58" t="s">
        <v>200</v>
      </c>
      <c r="F58" t="n">
        <v>44577.2</v>
      </c>
      <c r="G58" t="n">
        <v>46688.7</v>
      </c>
      <c r="H58" t="n">
        <v>47392</v>
      </c>
      <c r="I58" t="n">
        <v>49567.4</v>
      </c>
      <c r="J58" t="n">
        <v>50661.3</v>
      </c>
      <c r="K58" t="n">
        <v>53726.2</v>
      </c>
      <c r="L58" t="n">
        <v>54051.5</v>
      </c>
      <c r="M58" t="n">
        <v>52948.8</v>
      </c>
      <c r="N58" t="n">
        <v>55259.8</v>
      </c>
      <c r="O58" t="n">
        <v>56417.6</v>
      </c>
      <c r="P58" t="n">
        <v>57395.7</v>
      </c>
      <c r="Q58" t="n">
        <v>59415.7</v>
      </c>
      <c r="R58" t="n">
        <v>63448.9</v>
      </c>
      <c r="S58" t="n">
        <v>66457.7</v>
      </c>
      <c r="T58" t="n">
        <v>63838</v>
      </c>
      <c r="U58" t="n">
        <v>63276.1</v>
      </c>
      <c r="V58" t="n">
        <v>68426.8</v>
      </c>
      <c r="W58" t="n">
        <v>70870.8</v>
      </c>
      <c r="X58" t="n">
        <v>73567.2</v>
      </c>
      <c r="Y58" t="n">
        <v>74633.7</v>
      </c>
      <c r="Z58" t="n">
        <v>77374.3</v>
      </c>
      <c r="AA58" t="n">
        <v>81874.7</v>
      </c>
      <c r="AB58" t="n">
        <v>86406.9</v>
      </c>
      <c r="AC58" t="n">
        <v>91450.5</v>
      </c>
      <c r="AD58" t="n">
        <v>97144.4</v>
      </c>
      <c r="AE58" t="n">
        <v>93958.9</v>
      </c>
      <c r="AF58" t="n">
        <v>101310.8</v>
      </c>
    </row>
    <row r="59">
      <c r="A59" t="s">
        <v>46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72</v>
      </c>
      <c r="B2" t="s">
        <v>197</v>
      </c>
      <c r="C2" t="s">
        <v>198</v>
      </c>
      <c r="D2" t="s">
        <v>199</v>
      </c>
      <c r="E2" t="s">
        <v>200</v>
      </c>
      <c r="F2" t="n">
        <v>137.929075881975</v>
      </c>
      <c r="G2" t="n">
        <v>129.815600830095</v>
      </c>
      <c r="H2" t="n">
        <v>128.306117099512</v>
      </c>
      <c r="I2" t="n">
        <v>123.881768234012</v>
      </c>
      <c r="J2" t="n">
        <v>119.885582161947</v>
      </c>
      <c r="K2" t="n">
        <v>121.217644185968</v>
      </c>
      <c r="L2" t="n">
        <v>114.35626809997</v>
      </c>
      <c r="M2" t="n">
        <v>109.490043925503</v>
      </c>
      <c r="N2" t="n">
        <v>104.015541729228</v>
      </c>
      <c r="O2" t="n">
        <v>100.798566211829</v>
      </c>
      <c r="P2" t="n">
        <v>99.8652461543124</v>
      </c>
      <c r="Q2" t="n">
        <v>98.0328563166186</v>
      </c>
      <c r="R2" t="n">
        <v>100.731008325333</v>
      </c>
      <c r="S2" t="n">
        <v>103.168048849333</v>
      </c>
      <c r="T2" t="n">
        <v>104.000049243279</v>
      </c>
      <c r="U2" t="n">
        <v>105.600050000868</v>
      </c>
      <c r="V2" t="n">
        <v>99.7333805563754</v>
      </c>
      <c r="W2" t="n">
        <v>102.16590203336</v>
      </c>
      <c r="X2" t="n">
        <v>99.8172606073059</v>
      </c>
      <c r="Y2" t="n">
        <v>99.1562191463303</v>
      </c>
      <c r="Z2" t="n">
        <v>101.265925936678</v>
      </c>
      <c r="AA2" t="n">
        <v>100.547727880389</v>
      </c>
      <c r="AB2" t="n">
        <v>99.4607254168175</v>
      </c>
      <c r="AC2" t="n">
        <v>99.9580290439016</v>
      </c>
      <c r="AD2" t="n">
        <v>100.438596491228</v>
      </c>
      <c r="AE2" t="n">
        <v>100</v>
      </c>
      <c r="AF2" t="n">
        <v>100.327868852459</v>
      </c>
    </row>
    <row r="3">
      <c r="A3" t="s">
        <v>72</v>
      </c>
      <c r="B3" t="s">
        <v>276</v>
      </c>
      <c r="C3" t="s">
        <v>198</v>
      </c>
      <c r="D3" t="s">
        <v>277</v>
      </c>
      <c r="E3" t="s">
        <v>200</v>
      </c>
      <c r="F3" t="n">
        <v>167.410714285714</v>
      </c>
      <c r="G3" t="n">
        <v>148.809523809524</v>
      </c>
      <c r="H3" t="n">
        <v>148.809523809524</v>
      </c>
      <c r="I3" t="n">
        <v>133.928571428571</v>
      </c>
      <c r="J3" t="n">
        <v>125</v>
      </c>
      <c r="K3" t="n">
        <v>125</v>
      </c>
      <c r="L3" t="n">
        <v>119.047619047619</v>
      </c>
      <c r="M3" t="n">
        <v>119.047619047619</v>
      </c>
      <c r="N3" t="n">
        <v>110.544217687075</v>
      </c>
      <c r="O3" t="n">
        <v>110.544217687075</v>
      </c>
      <c r="P3" t="n">
        <v>110.544217687075</v>
      </c>
      <c r="Q3" t="n">
        <v>99.4897959183674</v>
      </c>
      <c r="R3" t="n">
        <v>107.142857142857</v>
      </c>
      <c r="S3" t="n">
        <v>107.142857142857</v>
      </c>
      <c r="T3" t="n">
        <v>107.142857142857</v>
      </c>
      <c r="U3" t="n">
        <v>107.142857142857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</row>
    <row r="4">
      <c r="A4" t="s">
        <v>72</v>
      </c>
      <c r="B4" t="s">
        <v>278</v>
      </c>
      <c r="C4" t="s">
        <v>198</v>
      </c>
      <c r="D4" t="s">
        <v>279</v>
      </c>
      <c r="E4" t="s">
        <v>200</v>
      </c>
      <c r="F4" t="n">
        <v>140.136856755875</v>
      </c>
      <c r="G4" t="n">
        <v>132.292939126264</v>
      </c>
      <c r="H4" t="n">
        <v>130.740205098961</v>
      </c>
      <c r="I4" t="n">
        <v>126.56673926844</v>
      </c>
      <c r="J4" t="n">
        <v>121.979352996679</v>
      </c>
      <c r="K4" t="n">
        <v>123.375502217725</v>
      </c>
      <c r="L4" t="n">
        <v>116.983476198064</v>
      </c>
      <c r="M4" t="n">
        <v>112.308436037645</v>
      </c>
      <c r="N4" t="n">
        <v>107.366864851989</v>
      </c>
      <c r="O4" t="n">
        <v>103.785979976436</v>
      </c>
      <c r="P4" t="n">
        <v>102.627382080107</v>
      </c>
      <c r="Q4" t="n">
        <v>100.00870039884</v>
      </c>
      <c r="R4" t="n">
        <v>102.578884018456</v>
      </c>
      <c r="S4" t="n">
        <v>104.692097079781</v>
      </c>
      <c r="T4" t="n">
        <v>105.323247627361</v>
      </c>
      <c r="U4" t="n">
        <v>107.231277475682</v>
      </c>
      <c r="V4" t="n">
        <v>101.099967638664</v>
      </c>
      <c r="W4" t="n">
        <v>103.493249022305</v>
      </c>
      <c r="X4" t="n">
        <v>101.209490567022</v>
      </c>
      <c r="Y4" t="n">
        <v>100.035561098971</v>
      </c>
      <c r="Z4" t="n">
        <v>101.678181149857</v>
      </c>
      <c r="AA4" t="n">
        <v>100.894836148702</v>
      </c>
      <c r="AB4" t="n">
        <v>99.5672725151668</v>
      </c>
      <c r="AC4" t="n">
        <v>99.864234981126</v>
      </c>
      <c r="AD4" t="n">
        <v>100.215594681998</v>
      </c>
      <c r="AE4" t="n">
        <v>100</v>
      </c>
      <c r="AF4" t="n">
        <v>100.142180094787</v>
      </c>
    </row>
    <row r="5">
      <c r="A5" t="s">
        <v>72</v>
      </c>
      <c r="B5" t="s">
        <v>280</v>
      </c>
      <c r="C5" t="s">
        <v>198</v>
      </c>
      <c r="D5" t="s">
        <v>281</v>
      </c>
      <c r="E5" t="s">
        <v>200</v>
      </c>
      <c r="F5" t="n">
        <v>126.778500336069</v>
      </c>
      <c r="G5" t="n">
        <v>118.743243272515</v>
      </c>
      <c r="H5" t="n">
        <v>119.585393934022</v>
      </c>
      <c r="I5" t="n">
        <v>115.044176442857</v>
      </c>
      <c r="J5" t="n">
        <v>110.576441435367</v>
      </c>
      <c r="K5" t="n">
        <v>112.304198332795</v>
      </c>
      <c r="L5" t="n">
        <v>109.542619685267</v>
      </c>
      <c r="M5" t="n">
        <v>107.558151937346</v>
      </c>
      <c r="N5" t="n">
        <v>105.144988272085</v>
      </c>
      <c r="O5" t="n">
        <v>103.658840027956</v>
      </c>
      <c r="P5" t="n">
        <v>103.658840027956</v>
      </c>
      <c r="Q5" t="n">
        <v>102.030690708145</v>
      </c>
      <c r="R5" t="n">
        <v>104.945853299807</v>
      </c>
      <c r="S5" t="n">
        <v>106.871465286959</v>
      </c>
      <c r="T5" t="n">
        <v>107.449148883105</v>
      </c>
      <c r="U5" t="n">
        <v>109.815870224142</v>
      </c>
      <c r="V5" t="n">
        <v>102.213233054779</v>
      </c>
      <c r="W5" t="n">
        <v>104.57654480171</v>
      </c>
      <c r="X5" t="n">
        <v>101.439248457659</v>
      </c>
      <c r="Y5" t="n">
        <v>100.224407158765</v>
      </c>
      <c r="Z5" t="n">
        <v>102.471591175777</v>
      </c>
      <c r="AA5" t="n">
        <v>101.409709401935</v>
      </c>
      <c r="AB5" t="n">
        <v>99.9763566188687</v>
      </c>
      <c r="AC5" t="n">
        <v>99.9763566188687</v>
      </c>
      <c r="AD5" t="n">
        <v>100.24154589372</v>
      </c>
      <c r="AE5" t="n">
        <v>100</v>
      </c>
      <c r="AF5" t="n">
        <v>100</v>
      </c>
    </row>
    <row r="6">
      <c r="A6" t="s">
        <v>72</v>
      </c>
      <c r="B6" t="s">
        <v>282</v>
      </c>
      <c r="C6" t="s">
        <v>198</v>
      </c>
      <c r="D6" t="s">
        <v>283</v>
      </c>
      <c r="E6" t="s">
        <v>200</v>
      </c>
      <c r="F6" t="n">
        <v>112.985360751159</v>
      </c>
      <c r="G6" t="n">
        <v>105.246637412039</v>
      </c>
      <c r="H6" t="n">
        <v>106.688372171108</v>
      </c>
      <c r="I6" t="n">
        <v>106.688372171108</v>
      </c>
      <c r="J6" t="n">
        <v>102.333744735552</v>
      </c>
      <c r="K6" t="n">
        <v>107.895361297267</v>
      </c>
      <c r="L6" t="n">
        <v>104.877309233008</v>
      </c>
      <c r="M6" t="n">
        <v>102.233343454024</v>
      </c>
      <c r="N6" t="n">
        <v>101.044583646419</v>
      </c>
      <c r="O6" t="n">
        <v>99.6411866513303</v>
      </c>
      <c r="P6" t="n">
        <v>99.6411866513303</v>
      </c>
      <c r="Q6" t="n">
        <v>97.6076930462011</v>
      </c>
      <c r="R6" t="n">
        <v>100.176316547417</v>
      </c>
      <c r="S6" t="n">
        <v>104.183369209314</v>
      </c>
      <c r="T6" t="n">
        <v>104.183369209314</v>
      </c>
      <c r="U6" t="n">
        <v>106.854737650578</v>
      </c>
      <c r="V6" t="n">
        <v>97.4263784461153</v>
      </c>
      <c r="W6" t="n">
        <v>100.059523809524</v>
      </c>
      <c r="X6" t="n">
        <v>97.6190476190476</v>
      </c>
      <c r="Y6" t="n">
        <v>97.6190476190476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</row>
    <row r="7">
      <c r="A7" t="s">
        <v>72</v>
      </c>
      <c r="B7" t="s">
        <v>284</v>
      </c>
      <c r="C7" t="s">
        <v>198</v>
      </c>
      <c r="D7" t="s">
        <v>285</v>
      </c>
      <c r="E7" t="s">
        <v>200</v>
      </c>
      <c r="F7" t="n">
        <v>134.56734846084</v>
      </c>
      <c r="G7" t="n">
        <v>127.437952515895</v>
      </c>
      <c r="H7" t="n">
        <v>124.252003702998</v>
      </c>
      <c r="I7" t="n">
        <v>120.50947347098</v>
      </c>
      <c r="J7" t="n">
        <v>115.410995747208</v>
      </c>
      <c r="K7" t="n">
        <v>117.013926243697</v>
      </c>
      <c r="L7" t="n">
        <v>111.652102130104</v>
      </c>
      <c r="M7" t="n">
        <v>107.861444341736</v>
      </c>
      <c r="N7" t="n">
        <v>104.256047873489</v>
      </c>
      <c r="O7" t="n">
        <v>102.316400471191</v>
      </c>
      <c r="P7" t="n">
        <v>102.316400471191</v>
      </c>
      <c r="Q7" t="n">
        <v>99.9588797230072</v>
      </c>
      <c r="R7" t="n">
        <v>102.705002792321</v>
      </c>
      <c r="S7" t="n">
        <v>105.240928787193</v>
      </c>
      <c r="T7" t="n">
        <v>105.240928787193</v>
      </c>
      <c r="U7" t="n">
        <v>106.945235326257</v>
      </c>
      <c r="V7" t="n">
        <v>101.076289485182</v>
      </c>
      <c r="W7" t="n">
        <v>103.36049941705</v>
      </c>
      <c r="X7" t="n">
        <v>100.320484728313</v>
      </c>
      <c r="Y7" t="n">
        <v>98.7651283759364</v>
      </c>
      <c r="Z7" t="n">
        <v>100.47781846338</v>
      </c>
      <c r="AA7" t="n">
        <v>99.8034706884583</v>
      </c>
      <c r="AB7" t="n">
        <v>98.9729286300246</v>
      </c>
      <c r="AC7" t="n">
        <v>99.622641509434</v>
      </c>
      <c r="AD7" t="n">
        <v>99.622641509434</v>
      </c>
      <c r="AE7" t="n">
        <v>100</v>
      </c>
      <c r="AF7" t="n">
        <v>100</v>
      </c>
    </row>
    <row r="8">
      <c r="A8" t="s">
        <v>72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e">
        <v>#NUM!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e">
        <v>#NUM!</v>
      </c>
      <c r="AB8" t="e">
        <v>#NUM!</v>
      </c>
      <c r="AC8" t="n">
        <v>0</v>
      </c>
      <c r="AD8" t="n">
        <v>0</v>
      </c>
      <c r="AE8" t="n">
        <v>0</v>
      </c>
      <c r="AF8" t="e">
        <v>#NUM!</v>
      </c>
    </row>
    <row r="9">
      <c r="A9" t="s">
        <v>72</v>
      </c>
      <c r="B9" t="s">
        <v>288</v>
      </c>
      <c r="C9" t="s">
        <v>198</v>
      </c>
      <c r="D9" t="s">
        <v>289</v>
      </c>
      <c r="E9" t="s">
        <v>200</v>
      </c>
      <c r="F9" t="n">
        <v>113.959096648</v>
      </c>
      <c r="G9" t="n">
        <v>110.160460093067</v>
      </c>
      <c r="H9" t="n">
        <v>110.160460093067</v>
      </c>
      <c r="I9" t="n">
        <v>106.822264332671</v>
      </c>
      <c r="J9" t="n">
        <v>102.371336652143</v>
      </c>
      <c r="K9" t="n">
        <v>104.302871305957</v>
      </c>
      <c r="L9" t="n">
        <v>101.322789268644</v>
      </c>
      <c r="M9" t="n">
        <v>98.8515017255061</v>
      </c>
      <c r="N9" t="n">
        <v>96.0271731047773</v>
      </c>
      <c r="O9" t="n">
        <v>94.5939317151538</v>
      </c>
      <c r="P9" t="n">
        <v>94.5939317151538</v>
      </c>
      <c r="Q9" t="n">
        <v>94.5939317151538</v>
      </c>
      <c r="R9" t="n">
        <v>97.4604144944009</v>
      </c>
      <c r="S9" t="n">
        <v>101.438390596213</v>
      </c>
      <c r="T9" t="n">
        <v>102.706370478666</v>
      </c>
      <c r="U9" t="n">
        <v>104.644226525433</v>
      </c>
      <c r="V9" t="n">
        <v>100.094477546066</v>
      </c>
      <c r="W9" t="n">
        <v>102.66100261135</v>
      </c>
      <c r="X9" t="n">
        <v>100.890985324948</v>
      </c>
      <c r="Y9" t="n">
        <v>100.890985324948</v>
      </c>
      <c r="Z9" t="n">
        <v>100.890985324948</v>
      </c>
      <c r="AA9" t="n">
        <v>100.890985324948</v>
      </c>
      <c r="AB9" t="n">
        <v>99.0566037735849</v>
      </c>
      <c r="AC9" t="n">
        <v>100</v>
      </c>
      <c r="AD9" t="n">
        <v>100</v>
      </c>
      <c r="AE9" t="n">
        <v>100</v>
      </c>
      <c r="AF9" t="n">
        <v>100</v>
      </c>
    </row>
    <row r="10">
      <c r="A10" t="s">
        <v>72</v>
      </c>
      <c r="B10" t="s">
        <v>290</v>
      </c>
      <c r="C10" t="s">
        <v>198</v>
      </c>
      <c r="D10" t="s">
        <v>291</v>
      </c>
      <c r="E10" t="s">
        <v>200</v>
      </c>
      <c r="F10" t="n">
        <v>120.098255552519</v>
      </c>
      <c r="G10" t="n">
        <v>113.991564592222</v>
      </c>
      <c r="H10" t="n">
        <v>113.991564592222</v>
      </c>
      <c r="I10" t="n">
        <v>110.127443758587</v>
      </c>
      <c r="J10" t="n">
        <v>105.586105871635</v>
      </c>
      <c r="K10" t="n">
        <v>107.906679627056</v>
      </c>
      <c r="L10" t="n">
        <v>104.309790306154</v>
      </c>
      <c r="M10" t="n">
        <v>102.090433065597</v>
      </c>
      <c r="N10" t="n">
        <v>99.9782172090678</v>
      </c>
      <c r="O10" t="n">
        <v>98.2836711546768</v>
      </c>
      <c r="P10" t="n">
        <v>98.2836711546768</v>
      </c>
      <c r="Q10" t="n">
        <v>98.2836711546768</v>
      </c>
      <c r="R10" t="n">
        <v>100.892972158783</v>
      </c>
      <c r="S10" t="n">
        <v>103.353776357778</v>
      </c>
      <c r="T10" t="n">
        <v>104.108183484477</v>
      </c>
      <c r="U10" t="n">
        <v>105.362498948145</v>
      </c>
      <c r="V10" t="n">
        <v>99.8748687945962</v>
      </c>
      <c r="W10" t="n">
        <v>102.310841204221</v>
      </c>
      <c r="X10" t="n">
        <v>99.8748687945962</v>
      </c>
      <c r="Y10" t="n">
        <v>99.8748687945962</v>
      </c>
      <c r="Z10" t="n">
        <v>100.844527714932</v>
      </c>
      <c r="AA10" t="n">
        <v>100.202205882353</v>
      </c>
      <c r="AB10" t="n">
        <v>98.75</v>
      </c>
      <c r="AC10" t="n">
        <v>100</v>
      </c>
      <c r="AD10" t="n">
        <v>100</v>
      </c>
      <c r="AE10" t="n">
        <v>100</v>
      </c>
      <c r="AF10" t="n">
        <v>100</v>
      </c>
    </row>
    <row r="11">
      <c r="A11" t="s">
        <v>72</v>
      </c>
      <c r="B11" t="s">
        <v>292</v>
      </c>
      <c r="C11" t="s">
        <v>198</v>
      </c>
      <c r="D11" t="s">
        <v>293</v>
      </c>
      <c r="E11" t="s">
        <v>200</v>
      </c>
      <c r="F11" t="n">
        <v>128.934941297502</v>
      </c>
      <c r="G11" t="n">
        <v>120.042876380433</v>
      </c>
      <c r="H11" t="n">
        <v>120.042876380433</v>
      </c>
      <c r="I11" t="n">
        <v>115.425842673493</v>
      </c>
      <c r="J11" t="n">
        <v>110.808808966553</v>
      </c>
      <c r="K11" t="n">
        <v>113.724830255147</v>
      </c>
      <c r="L11" t="n">
        <v>109.175837044941</v>
      </c>
      <c r="M11" t="n">
        <v>107.115915591263</v>
      </c>
      <c r="N11" t="n">
        <v>105.687703383379</v>
      </c>
      <c r="O11" t="n">
        <v>103.615395473901</v>
      </c>
      <c r="P11" t="n">
        <v>103.615395473901</v>
      </c>
      <c r="Q11" t="n">
        <v>103.615395473901</v>
      </c>
      <c r="R11" t="n">
        <v>105.819978356325</v>
      </c>
      <c r="S11" t="n">
        <v>105.819978356325</v>
      </c>
      <c r="T11" t="n">
        <v>105.819978356325</v>
      </c>
      <c r="U11" t="n">
        <v>105.819978356325</v>
      </c>
      <c r="V11" t="n">
        <v>99.4707796549452</v>
      </c>
      <c r="W11" t="n">
        <v>101.784053600409</v>
      </c>
      <c r="X11" t="n">
        <v>98.7904049651029</v>
      </c>
      <c r="Y11" t="n">
        <v>98.7904049651029</v>
      </c>
      <c r="Z11" t="n">
        <v>100.464818608579</v>
      </c>
      <c r="AA11" t="n">
        <v>99.4988107373429</v>
      </c>
      <c r="AB11" t="n">
        <v>98.1481481481481</v>
      </c>
      <c r="AC11" t="n">
        <v>100</v>
      </c>
      <c r="AD11" t="n">
        <v>100</v>
      </c>
      <c r="AE11" t="n">
        <v>100</v>
      </c>
      <c r="AF11" t="n">
        <v>100</v>
      </c>
    </row>
    <row r="12">
      <c r="A12" t="s">
        <v>72</v>
      </c>
      <c r="B12" t="s">
        <v>294</v>
      </c>
      <c r="C12" t="s">
        <v>198</v>
      </c>
      <c r="D12" t="s">
        <v>295</v>
      </c>
      <c r="E12" t="s">
        <v>200</v>
      </c>
      <c r="F12" t="n">
        <v>124.811617987021</v>
      </c>
      <c r="G12" t="n">
        <v>118.542541284476</v>
      </c>
      <c r="H12" t="n">
        <v>116.209026692262</v>
      </c>
      <c r="I12" t="n">
        <v>112.09138401419</v>
      </c>
      <c r="J12" t="n">
        <v>107.658391426058</v>
      </c>
      <c r="K12" t="n">
        <v>108.999929013922</v>
      </c>
      <c r="L12" t="n">
        <v>105.836984645214</v>
      </c>
      <c r="M12" t="n">
        <v>103.614685755026</v>
      </c>
      <c r="N12" t="n">
        <v>101.343678943957</v>
      </c>
      <c r="O12" t="n">
        <v>99.5862741067784</v>
      </c>
      <c r="P12" t="n">
        <v>99.3276084597479</v>
      </c>
      <c r="Q12" t="n">
        <v>97.4882083030859</v>
      </c>
      <c r="R12" t="n">
        <v>100.224719413348</v>
      </c>
      <c r="S12" t="n">
        <v>103.225459515544</v>
      </c>
      <c r="T12" t="n">
        <v>104.877066867793</v>
      </c>
      <c r="U12" t="n">
        <v>106.789718543193</v>
      </c>
      <c r="V12" t="n">
        <v>101.048335825817</v>
      </c>
      <c r="W12" t="n">
        <v>103.737835258443</v>
      </c>
      <c r="X12" t="n">
        <v>101.144389376982</v>
      </c>
      <c r="Y12" t="n">
        <v>99.9159150120798</v>
      </c>
      <c r="Z12" t="n">
        <v>101.581180262281</v>
      </c>
      <c r="AA12" t="n">
        <v>100.858182537994</v>
      </c>
      <c r="AB12" t="n">
        <v>99.7022148298226</v>
      </c>
      <c r="AC12" t="n">
        <v>100.008049844638</v>
      </c>
      <c r="AD12" t="n">
        <v>100.28818443804</v>
      </c>
      <c r="AE12" t="n">
        <v>100</v>
      </c>
      <c r="AF12" t="n">
        <v>100</v>
      </c>
    </row>
    <row r="13">
      <c r="A13" t="s">
        <v>72</v>
      </c>
      <c r="B13" t="s">
        <v>296</v>
      </c>
      <c r="C13" t="s">
        <v>198</v>
      </c>
      <c r="D13" t="s">
        <v>297</v>
      </c>
      <c r="E13" t="s">
        <v>200</v>
      </c>
      <c r="F13" t="n">
        <v>123.470954964725</v>
      </c>
      <c r="G13" t="n">
        <v>114.093414081328</v>
      </c>
      <c r="H13" t="n">
        <v>116.853738615554</v>
      </c>
      <c r="I13" t="n">
        <v>113.312716233264</v>
      </c>
      <c r="J13" t="n">
        <v>108.902341050533</v>
      </c>
      <c r="K13" t="n">
        <v>110.312080093258</v>
      </c>
      <c r="L13" t="n">
        <v>107.415482804157</v>
      </c>
      <c r="M13" t="n">
        <v>105.777338186229</v>
      </c>
      <c r="N13" t="n">
        <v>103.654070448914</v>
      </c>
      <c r="O13" t="n">
        <v>101.79361277419</v>
      </c>
      <c r="P13" t="n">
        <v>102.032564916852</v>
      </c>
      <c r="Q13" t="n">
        <v>100.210554829051</v>
      </c>
      <c r="R13" t="n">
        <v>103.042592248133</v>
      </c>
      <c r="S13" t="n">
        <v>105.871212427494</v>
      </c>
      <c r="T13" t="n">
        <v>106.452922385887</v>
      </c>
      <c r="U13" t="n">
        <v>108.242047131868</v>
      </c>
      <c r="V13" t="n">
        <v>101.60143074341</v>
      </c>
      <c r="W13" t="n">
        <v>104.377426118913</v>
      </c>
      <c r="X13" t="n">
        <v>101.089948130916</v>
      </c>
      <c r="Y13" t="n">
        <v>100.002959441336</v>
      </c>
      <c r="Z13" t="n">
        <v>102.095071563539</v>
      </c>
      <c r="AA13" t="n">
        <v>101.281565017216</v>
      </c>
      <c r="AB13" t="n">
        <v>99.7233870938746</v>
      </c>
      <c r="AC13" t="n">
        <v>100.012440389799</v>
      </c>
      <c r="AD13" t="n">
        <v>100.269541778976</v>
      </c>
      <c r="AE13" t="n">
        <v>100</v>
      </c>
      <c r="AF13" t="n">
        <v>100</v>
      </c>
    </row>
    <row r="14">
      <c r="A14" t="s">
        <v>72</v>
      </c>
      <c r="B14" t="s">
        <v>298</v>
      </c>
      <c r="C14" t="s">
        <v>198</v>
      </c>
      <c r="D14" t="s">
        <v>299</v>
      </c>
      <c r="E14" t="s">
        <v>200</v>
      </c>
      <c r="F14" t="n">
        <v>131.338599705804</v>
      </c>
      <c r="G14" t="n">
        <v>123.612799723109</v>
      </c>
      <c r="H14" t="n">
        <v>123.612799723109</v>
      </c>
      <c r="I14" t="n">
        <v>120.155099031554</v>
      </c>
      <c r="J14" t="n">
        <v>115.283946368112</v>
      </c>
      <c r="K14" t="n">
        <v>116.476538916748</v>
      </c>
      <c r="L14" t="n">
        <v>112.032654901852</v>
      </c>
      <c r="M14" t="n">
        <v>109.46141364181</v>
      </c>
      <c r="N14" t="n">
        <v>106.371776966436</v>
      </c>
      <c r="O14" t="n">
        <v>103.678820587539</v>
      </c>
      <c r="P14" t="n">
        <v>102.958828777903</v>
      </c>
      <c r="Q14" t="n">
        <v>100.267094692206</v>
      </c>
      <c r="R14" t="n">
        <v>102.233116156759</v>
      </c>
      <c r="S14" t="n">
        <v>104.408288840946</v>
      </c>
      <c r="T14" t="n">
        <v>106.208431751996</v>
      </c>
      <c r="U14" t="n">
        <v>107.770320454232</v>
      </c>
      <c r="V14" t="n">
        <v>101.865097415644</v>
      </c>
      <c r="W14" t="n">
        <v>103.78708038575</v>
      </c>
      <c r="X14" t="n">
        <v>102.165407254723</v>
      </c>
      <c r="Y14" t="n">
        <v>100.569072766368</v>
      </c>
      <c r="Z14" t="n">
        <v>102.116289270466</v>
      </c>
      <c r="AA14" t="n">
        <v>100.545269435536</v>
      </c>
      <c r="AB14" t="n">
        <v>99.4979228789153</v>
      </c>
      <c r="AC14" t="n">
        <v>100.313479623824</v>
      </c>
      <c r="AD14" t="n">
        <v>101.149425287356</v>
      </c>
      <c r="AE14" t="n">
        <v>100</v>
      </c>
      <c r="AF14" t="n">
        <v>100</v>
      </c>
    </row>
    <row r="15">
      <c r="A15" t="s">
        <v>72</v>
      </c>
      <c r="B15" t="s">
        <v>300</v>
      </c>
      <c r="C15" t="s">
        <v>198</v>
      </c>
      <c r="D15" t="s">
        <v>301</v>
      </c>
      <c r="E15" t="s">
        <v>200</v>
      </c>
      <c r="F15" t="n">
        <v>128.509669519314</v>
      </c>
      <c r="G15" t="n">
        <v>121.674048800202</v>
      </c>
      <c r="H15" t="n">
        <v>121.089077411739</v>
      </c>
      <c r="I15" t="n">
        <v>117.527633958453</v>
      </c>
      <c r="J15" t="n">
        <v>112.561677594011</v>
      </c>
      <c r="K15" t="n">
        <v>113.587296524253</v>
      </c>
      <c r="L15" t="n">
        <v>109.327772904593</v>
      </c>
      <c r="M15" t="n">
        <v>106.724730692579</v>
      </c>
      <c r="N15" t="n">
        <v>103.72544083705</v>
      </c>
      <c r="O15" t="n">
        <v>101.177798430526</v>
      </c>
      <c r="P15" t="n">
        <v>100.48716499414</v>
      </c>
      <c r="Q15" t="n">
        <v>98.0016167434018</v>
      </c>
      <c r="R15" t="n">
        <v>100.249360246691</v>
      </c>
      <c r="S15" t="n">
        <v>102.887501305814</v>
      </c>
      <c r="T15" t="n">
        <v>104.223702621474</v>
      </c>
      <c r="U15" t="n">
        <v>105.712612658924</v>
      </c>
      <c r="V15" t="n">
        <v>100.127795386377</v>
      </c>
      <c r="W15" t="n">
        <v>102.805009166761</v>
      </c>
      <c r="X15" t="n">
        <v>100.698349142852</v>
      </c>
      <c r="Y15" t="n">
        <v>99.5342063781951</v>
      </c>
      <c r="Z15" t="n">
        <v>100.946039092779</v>
      </c>
      <c r="AA15" t="n">
        <v>99.9754041015027</v>
      </c>
      <c r="AB15" t="n">
        <v>99.0292646305106</v>
      </c>
      <c r="AC15" t="n">
        <v>99.7291180907969</v>
      </c>
      <c r="AD15" t="n">
        <v>100.36231884058</v>
      </c>
      <c r="AE15" t="n">
        <v>100</v>
      </c>
      <c r="AF15" t="n">
        <v>100</v>
      </c>
    </row>
    <row r="16">
      <c r="A16" t="s">
        <v>72</v>
      </c>
      <c r="B16" t="s">
        <v>302</v>
      </c>
      <c r="C16" t="s">
        <v>198</v>
      </c>
      <c r="D16" t="s">
        <v>303</v>
      </c>
      <c r="E16" t="s">
        <v>200</v>
      </c>
      <c r="F16" t="n">
        <v>127.337430665104</v>
      </c>
      <c r="G16" t="n">
        <v>121.801020636186</v>
      </c>
      <c r="H16" t="n">
        <v>120.198375627815</v>
      </c>
      <c r="I16" t="n">
        <v>116.402637450095</v>
      </c>
      <c r="J16" t="n">
        <v>111.151390647835</v>
      </c>
      <c r="K16" t="n">
        <v>111.897373135404</v>
      </c>
      <c r="L16" t="n">
        <v>107.865035364759</v>
      </c>
      <c r="M16" t="n">
        <v>105.116881597504</v>
      </c>
      <c r="N16" t="n">
        <v>102.180655854557</v>
      </c>
      <c r="O16" t="n">
        <v>99.7669395745282</v>
      </c>
      <c r="P16" t="n">
        <v>99.0973627988602</v>
      </c>
      <c r="Q16" t="n">
        <v>96.810500580425</v>
      </c>
      <c r="R16" t="n">
        <v>99.3142204230222</v>
      </c>
      <c r="S16" t="n">
        <v>102.151769577966</v>
      </c>
      <c r="T16" t="n">
        <v>103.332714891006</v>
      </c>
      <c r="U16" t="n">
        <v>104.794970290407</v>
      </c>
      <c r="V16" t="n">
        <v>99.3368989211148</v>
      </c>
      <c r="W16" t="n">
        <v>102.302179485924</v>
      </c>
      <c r="X16" t="n">
        <v>100.02879771957</v>
      </c>
      <c r="Y16" t="n">
        <v>99.1111023276476</v>
      </c>
      <c r="Z16" t="n">
        <v>100.481301898998</v>
      </c>
      <c r="AA16" t="n">
        <v>99.7786354521515</v>
      </c>
      <c r="AB16" t="n">
        <v>98.8756613756614</v>
      </c>
      <c r="AC16" t="n">
        <v>99.4897959183673</v>
      </c>
      <c r="AD16" t="n">
        <v>100</v>
      </c>
      <c r="AE16" t="n">
        <v>100</v>
      </c>
      <c r="AF16" t="n">
        <v>100</v>
      </c>
    </row>
    <row r="17">
      <c r="A17" t="s">
        <v>72</v>
      </c>
      <c r="B17" t="s">
        <v>304</v>
      </c>
      <c r="C17" t="s">
        <v>198</v>
      </c>
      <c r="D17" t="s">
        <v>305</v>
      </c>
      <c r="E17" t="s">
        <v>200</v>
      </c>
      <c r="F17" t="n">
        <v>127.384741490923</v>
      </c>
      <c r="G17" t="n">
        <v>119.605520636516</v>
      </c>
      <c r="H17" t="n">
        <v>120.353055140494</v>
      </c>
      <c r="I17" t="n">
        <v>117.046652526744</v>
      </c>
      <c r="J17" t="n">
        <v>112.147025211671</v>
      </c>
      <c r="K17" t="n">
        <v>113.734011417497</v>
      </c>
      <c r="L17" t="n">
        <v>110.199903718083</v>
      </c>
      <c r="M17" t="n">
        <v>107.795542182416</v>
      </c>
      <c r="N17" t="n">
        <v>105.529569824227</v>
      </c>
      <c r="O17" t="n">
        <v>103.44674936717</v>
      </c>
      <c r="P17" t="n">
        <v>103.44674936717</v>
      </c>
      <c r="Q17" t="n">
        <v>101.494923907412</v>
      </c>
      <c r="R17" t="n">
        <v>104.097357853756</v>
      </c>
      <c r="S17" t="n">
        <v>106.801185330476</v>
      </c>
      <c r="T17" t="n">
        <v>107.436906671729</v>
      </c>
      <c r="U17" t="n">
        <v>109.456397398642</v>
      </c>
      <c r="V17" t="n">
        <v>102.055431026491</v>
      </c>
      <c r="W17" t="n">
        <v>104.786011120846</v>
      </c>
      <c r="X17" t="n">
        <v>101.453593806048</v>
      </c>
      <c r="Y17" t="n">
        <v>99.9725194439164</v>
      </c>
      <c r="Z17" t="n">
        <v>102.107163987203</v>
      </c>
      <c r="AA17" t="n">
        <v>101.143888855248</v>
      </c>
      <c r="AB17" t="n">
        <v>99.7193270403854</v>
      </c>
      <c r="AC17" t="n">
        <v>99.9970967535899</v>
      </c>
      <c r="AD17" t="n">
        <v>100.239808153477</v>
      </c>
      <c r="AE17" t="n">
        <v>100</v>
      </c>
      <c r="AF17" t="n">
        <v>100.319488817891</v>
      </c>
    </row>
    <row r="18">
      <c r="A18" t="s">
        <v>72</v>
      </c>
      <c r="B18" t="s">
        <v>306</v>
      </c>
      <c r="C18" t="s">
        <v>198</v>
      </c>
      <c r="D18" t="s">
        <v>307</v>
      </c>
      <c r="E18" t="s">
        <v>200</v>
      </c>
      <c r="F18" t="n">
        <v>115.169306173868</v>
      </c>
      <c r="G18" t="n">
        <v>111.056116667658</v>
      </c>
      <c r="H18" t="n">
        <v>111.056116667658</v>
      </c>
      <c r="I18" t="n">
        <v>108.279713750967</v>
      </c>
      <c r="J18" t="n">
        <v>103.431368359133</v>
      </c>
      <c r="K18" t="n">
        <v>105.099616235893</v>
      </c>
      <c r="L18" t="n">
        <v>102.839409435121</v>
      </c>
      <c r="M18" t="n">
        <v>101.096368597238</v>
      </c>
      <c r="N18" t="n">
        <v>98.9222531435335</v>
      </c>
      <c r="O18" t="n">
        <v>97.0199021215424</v>
      </c>
      <c r="P18" t="n">
        <v>97.0199021215424</v>
      </c>
      <c r="Q18" t="n">
        <v>95.8917637247803</v>
      </c>
      <c r="R18" t="n">
        <v>98.6712351370928</v>
      </c>
      <c r="S18" t="n">
        <v>102.618084542576</v>
      </c>
      <c r="T18" t="n">
        <v>104.19682430477</v>
      </c>
      <c r="U18" t="n">
        <v>106.345212434765</v>
      </c>
      <c r="V18" t="n">
        <v>101.182823481621</v>
      </c>
      <c r="W18" t="n">
        <v>102.607933671503</v>
      </c>
      <c r="X18" t="n">
        <v>100.344523369926</v>
      </c>
      <c r="Y18" t="n">
        <v>100.344523369926</v>
      </c>
      <c r="Z18" t="n">
        <v>101.379002992296</v>
      </c>
      <c r="AA18" t="n">
        <v>100.54115999236</v>
      </c>
      <c r="AB18" t="n">
        <v>99.1150442477876</v>
      </c>
      <c r="AC18" t="n">
        <v>100</v>
      </c>
      <c r="AD18" t="n">
        <v>100</v>
      </c>
      <c r="AE18" t="n">
        <v>100</v>
      </c>
      <c r="AF18" t="n">
        <v>100</v>
      </c>
    </row>
    <row r="19">
      <c r="A19" t="s">
        <v>72</v>
      </c>
      <c r="B19" t="s">
        <v>308</v>
      </c>
      <c r="C19" t="s">
        <v>198</v>
      </c>
      <c r="D19" t="s">
        <v>309</v>
      </c>
      <c r="E19" t="s">
        <v>200</v>
      </c>
      <c r="F19" t="n">
        <v>125.916873387719</v>
      </c>
      <c r="G19" t="n">
        <v>118.702885849881</v>
      </c>
      <c r="H19" t="n">
        <v>119.945848005377</v>
      </c>
      <c r="I19" t="n">
        <v>116.922003097678</v>
      </c>
      <c r="J19" t="n">
        <v>112.523683231935</v>
      </c>
      <c r="K19" t="n">
        <v>114.443882604494</v>
      </c>
      <c r="L19" t="n">
        <v>110.933334058343</v>
      </c>
      <c r="M19" t="n">
        <v>108.650755168254</v>
      </c>
      <c r="N19" t="n">
        <v>106.255648340898</v>
      </c>
      <c r="O19" t="n">
        <v>104.200981107787</v>
      </c>
      <c r="P19" t="n">
        <v>104.200981107787</v>
      </c>
      <c r="Q19" t="n">
        <v>101.927505156344</v>
      </c>
      <c r="R19" t="n">
        <v>104.10544330071</v>
      </c>
      <c r="S19" t="n">
        <v>106.827154236676</v>
      </c>
      <c r="T19" t="n">
        <v>107.539335264921</v>
      </c>
      <c r="U19" t="n">
        <v>110.261850081754</v>
      </c>
      <c r="V19" t="n">
        <v>102.58539216467</v>
      </c>
      <c r="W19" t="n">
        <v>104.80345469796</v>
      </c>
      <c r="X19" t="n">
        <v>101.486889675873</v>
      </c>
      <c r="Y19" t="n">
        <v>100.18577570567</v>
      </c>
      <c r="Z19" t="n">
        <v>102.387660886014</v>
      </c>
      <c r="AA19" t="n">
        <v>101.781816738759</v>
      </c>
      <c r="AB19" t="n">
        <v>100.448430493274</v>
      </c>
      <c r="AC19" t="n">
        <v>100.448430493274</v>
      </c>
      <c r="AD19" t="n">
        <v>100.448430493274</v>
      </c>
      <c r="AE19" t="n">
        <v>100</v>
      </c>
      <c r="AF19" t="n">
        <v>100</v>
      </c>
    </row>
    <row r="20">
      <c r="A20" t="s">
        <v>72</v>
      </c>
      <c r="B20" t="s">
        <v>310</v>
      </c>
      <c r="C20" t="s">
        <v>198</v>
      </c>
      <c r="D20" t="s">
        <v>311</v>
      </c>
      <c r="E20" t="s">
        <v>200</v>
      </c>
      <c r="F20" t="n">
        <v>138.287987360331</v>
      </c>
      <c r="G20" t="n">
        <v>130.153399868547</v>
      </c>
      <c r="H20" t="n">
        <v>128.94827579569</v>
      </c>
      <c r="I20" t="n">
        <v>124.821930970228</v>
      </c>
      <c r="J20" t="n">
        <v>120.364004864148</v>
      </c>
      <c r="K20" t="n">
        <v>121.488902105869</v>
      </c>
      <c r="L20" t="n">
        <v>115.457538171535</v>
      </c>
      <c r="M20" t="n">
        <v>110.801992277522</v>
      </c>
      <c r="N20" t="n">
        <v>106.120217955936</v>
      </c>
      <c r="O20" t="n">
        <v>101.942256619088</v>
      </c>
      <c r="P20" t="n">
        <v>100.592028054597</v>
      </c>
      <c r="Q20" t="n">
        <v>98.3892829147155</v>
      </c>
      <c r="R20" t="n">
        <v>101.641821192888</v>
      </c>
      <c r="S20" t="n">
        <v>103.425011038377</v>
      </c>
      <c r="T20" t="n">
        <v>104.507995447156</v>
      </c>
      <c r="U20" t="n">
        <v>106.452330246173</v>
      </c>
      <c r="V20" t="n">
        <v>100.510804837084</v>
      </c>
      <c r="W20" t="n">
        <v>103.191092966073</v>
      </c>
      <c r="X20" t="n">
        <v>100.941695844197</v>
      </c>
      <c r="Y20" t="n">
        <v>99.8706964187941</v>
      </c>
      <c r="Z20" t="n">
        <v>101.612627170285</v>
      </c>
      <c r="AA20" t="n">
        <v>100.848622454719</v>
      </c>
      <c r="AB20" t="n">
        <v>99.5065305209106</v>
      </c>
      <c r="AC20" t="n">
        <v>99.7991967871486</v>
      </c>
      <c r="AD20" t="n">
        <v>100</v>
      </c>
      <c r="AE20" t="n">
        <v>100</v>
      </c>
      <c r="AF20" t="n">
        <v>100</v>
      </c>
    </row>
    <row r="21">
      <c r="A21" t="s">
        <v>72</v>
      </c>
      <c r="B21" t="s">
        <v>312</v>
      </c>
      <c r="C21" t="s">
        <v>198</v>
      </c>
      <c r="D21" t="s">
        <v>313</v>
      </c>
      <c r="E21" t="s">
        <v>200</v>
      </c>
      <c r="F21" t="n">
        <v>138.316752291785</v>
      </c>
      <c r="G21" t="n">
        <v>130.737752166208</v>
      </c>
      <c r="H21" t="n">
        <v>129.515904015122</v>
      </c>
      <c r="I21" t="n">
        <v>125.269480932659</v>
      </c>
      <c r="J21" t="n">
        <v>120.811492287369</v>
      </c>
      <c r="K21" t="n">
        <v>121.930117215955</v>
      </c>
      <c r="L21" t="n">
        <v>115.579590277624</v>
      </c>
      <c r="M21" t="n">
        <v>110.989787053603</v>
      </c>
      <c r="N21" t="n">
        <v>106.179084209175</v>
      </c>
      <c r="O21" t="n">
        <v>102.219864120019</v>
      </c>
      <c r="P21" t="n">
        <v>100.819592008786</v>
      </c>
      <c r="Q21" t="n">
        <v>98.4566328210799</v>
      </c>
      <c r="R21" t="n">
        <v>101.671543280544</v>
      </c>
      <c r="S21" t="n">
        <v>103.497978189775</v>
      </c>
      <c r="T21" t="n">
        <v>104.346322273298</v>
      </c>
      <c r="U21" t="n">
        <v>106.161040921529</v>
      </c>
      <c r="V21" t="n">
        <v>100.413468642338</v>
      </c>
      <c r="W21" t="n">
        <v>103.030106261682</v>
      </c>
      <c r="X21" t="n">
        <v>100.676626677025</v>
      </c>
      <c r="Y21" t="n">
        <v>99.6519281866732</v>
      </c>
      <c r="Z21" t="n">
        <v>101.43940671917</v>
      </c>
      <c r="AA21" t="n">
        <v>100.929660956762</v>
      </c>
      <c r="AB21" t="n">
        <v>99.5861712934437</v>
      </c>
      <c r="AC21" t="n">
        <v>99.8284734133791</v>
      </c>
      <c r="AD21" t="n">
        <v>100</v>
      </c>
      <c r="AE21" t="n">
        <v>100</v>
      </c>
      <c r="AF21" t="n">
        <v>100</v>
      </c>
    </row>
    <row r="22">
      <c r="A22" t="s">
        <v>72</v>
      </c>
      <c r="B22" t="s">
        <v>314</v>
      </c>
      <c r="C22" t="s">
        <v>198</v>
      </c>
      <c r="D22" t="s">
        <v>315</v>
      </c>
      <c r="E22" t="s">
        <v>200</v>
      </c>
      <c r="F22" t="n">
        <v>138.858250905284</v>
      </c>
      <c r="G22" t="n">
        <v>132.546512227771</v>
      </c>
      <c r="H22" t="n">
        <v>131.296073433169</v>
      </c>
      <c r="I22" t="n">
        <v>126.882760040457</v>
      </c>
      <c r="J22" t="n">
        <v>122.383371386541</v>
      </c>
      <c r="K22" t="n">
        <v>123.50615461027</v>
      </c>
      <c r="L22" t="n">
        <v>116.78473123012</v>
      </c>
      <c r="M22" t="n">
        <v>112.204937848546</v>
      </c>
      <c r="N22" t="n">
        <v>107.245603578997</v>
      </c>
      <c r="O22" t="n">
        <v>103.415403451176</v>
      </c>
      <c r="P22" t="n">
        <v>101.94851829584</v>
      </c>
      <c r="Q22" t="n">
        <v>99.3783875824995</v>
      </c>
      <c r="R22" t="n">
        <v>102.584142020645</v>
      </c>
      <c r="S22" t="n">
        <v>104.519691870091</v>
      </c>
      <c r="T22" t="n">
        <v>104.519691870091</v>
      </c>
      <c r="U22" t="n">
        <v>106.127687129631</v>
      </c>
      <c r="V22" t="n">
        <v>100.767702931164</v>
      </c>
      <c r="W22" t="n">
        <v>103.225451783144</v>
      </c>
      <c r="X22" t="n">
        <v>99.4022869022869</v>
      </c>
      <c r="Y22" t="n">
        <v>99.4022869022869</v>
      </c>
      <c r="Z22" t="n">
        <v>101.351351351351</v>
      </c>
      <c r="AA22" t="n">
        <v>101.351351351351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</row>
    <row r="23">
      <c r="A23" t="s">
        <v>72</v>
      </c>
      <c r="B23" t="s">
        <v>316</v>
      </c>
      <c r="C23" t="s">
        <v>198</v>
      </c>
      <c r="D23" t="s">
        <v>317</v>
      </c>
      <c r="E23" t="s">
        <v>200</v>
      </c>
      <c r="F23" t="n">
        <v>140.700882118286</v>
      </c>
      <c r="G23" t="n">
        <v>132.614624525281</v>
      </c>
      <c r="H23" t="n">
        <v>131.084455780759</v>
      </c>
      <c r="I23" t="n">
        <v>126.855924949122</v>
      </c>
      <c r="J23" t="n">
        <v>122.118566756001</v>
      </c>
      <c r="K23" t="n">
        <v>123.583989557073</v>
      </c>
      <c r="L23" t="n">
        <v>117.404790079219</v>
      </c>
      <c r="M23" t="n">
        <v>112.593118354661</v>
      </c>
      <c r="N23" t="n">
        <v>107.65875858613</v>
      </c>
      <c r="O23" t="n">
        <v>104.438197431844</v>
      </c>
      <c r="P23" t="n">
        <v>103.251399733755</v>
      </c>
      <c r="Q23" t="n">
        <v>100.569545195216</v>
      </c>
      <c r="R23" t="n">
        <v>103.341146834454</v>
      </c>
      <c r="S23" t="n">
        <v>105.375421378439</v>
      </c>
      <c r="T23" t="n">
        <v>105.831592033757</v>
      </c>
      <c r="U23" t="n">
        <v>107.755802798007</v>
      </c>
      <c r="V23" t="n">
        <v>101.769369309229</v>
      </c>
      <c r="W23" t="n">
        <v>104.056321428538</v>
      </c>
      <c r="X23" t="n">
        <v>101.684667378884</v>
      </c>
      <c r="Y23" t="n">
        <v>100.497686825824</v>
      </c>
      <c r="Z23" t="n">
        <v>101.925210786418</v>
      </c>
      <c r="AA23" t="n">
        <v>101.068696410061</v>
      </c>
      <c r="AB23" t="n">
        <v>99.6746454250948</v>
      </c>
      <c r="AC23" t="n">
        <v>99.9602461283186</v>
      </c>
      <c r="AD23" t="n">
        <v>100.221238938053</v>
      </c>
      <c r="AE23" t="n">
        <v>100</v>
      </c>
      <c r="AF23" t="n">
        <v>100.210084033613</v>
      </c>
    </row>
    <row r="24">
      <c r="A24" t="s">
        <v>72</v>
      </c>
      <c r="B24" t="s">
        <v>318</v>
      </c>
      <c r="C24" t="s">
        <v>198</v>
      </c>
      <c r="D24" t="s">
        <v>319</v>
      </c>
      <c r="E24" t="s">
        <v>200</v>
      </c>
      <c r="F24" t="n">
        <v>140.175959318413</v>
      </c>
      <c r="G24" t="n">
        <v>132.318817813157</v>
      </c>
      <c r="H24" t="n">
        <v>130.723242060027</v>
      </c>
      <c r="I24" t="n">
        <v>126.514847949442</v>
      </c>
      <c r="J24" t="n">
        <v>121.935976407395</v>
      </c>
      <c r="K24" t="n">
        <v>123.306949687108</v>
      </c>
      <c r="L24" t="n">
        <v>116.942720025838</v>
      </c>
      <c r="M24" t="n">
        <v>112.25815576491</v>
      </c>
      <c r="N24" t="n">
        <v>107.306340799382</v>
      </c>
      <c r="O24" t="n">
        <v>103.725274390972</v>
      </c>
      <c r="P24" t="n">
        <v>102.568755652118</v>
      </c>
      <c r="Q24" t="n">
        <v>100.009276536954</v>
      </c>
      <c r="R24" t="n">
        <v>102.580209095745</v>
      </c>
      <c r="S24" t="n">
        <v>104.696413192182</v>
      </c>
      <c r="T24" t="n">
        <v>105.238881654318</v>
      </c>
      <c r="U24" t="n">
        <v>107.143657792858</v>
      </c>
      <c r="V24" t="n">
        <v>101.052803861481</v>
      </c>
      <c r="W24" t="n">
        <v>103.455247935454</v>
      </c>
      <c r="X24" t="n">
        <v>101.18328954942</v>
      </c>
      <c r="Y24" t="n">
        <v>100.014666378493</v>
      </c>
      <c r="Z24" t="n">
        <v>101.642812110236</v>
      </c>
      <c r="AA24" t="n">
        <v>100.794020359837</v>
      </c>
      <c r="AB24" t="n">
        <v>99.4909302452952</v>
      </c>
      <c r="AC24" t="n">
        <v>99.8414973004232</v>
      </c>
      <c r="AD24" t="n">
        <v>100.210304942166</v>
      </c>
      <c r="AE24" t="n">
        <v>100</v>
      </c>
      <c r="AF24" t="n">
        <v>100.133689839572</v>
      </c>
    </row>
    <row r="25">
      <c r="A25" t="s">
        <v>72</v>
      </c>
      <c r="B25" t="s">
        <v>320</v>
      </c>
      <c r="C25" t="s">
        <v>198</v>
      </c>
      <c r="D25" t="s">
        <v>321</v>
      </c>
      <c r="E25" t="s">
        <v>200</v>
      </c>
      <c r="F25" t="n">
        <v>192.557226646463</v>
      </c>
      <c r="G25" t="n">
        <v>173.645356172257</v>
      </c>
      <c r="H25" t="n">
        <v>170.726946824824</v>
      </c>
      <c r="I25" t="n">
        <v>161.939530444135</v>
      </c>
      <c r="J25" t="n">
        <v>150.575352869108</v>
      </c>
      <c r="K25" t="n">
        <v>151.51644882454</v>
      </c>
      <c r="L25" t="n">
        <v>138.014983087699</v>
      </c>
      <c r="M25" t="n">
        <v>128.156770010007</v>
      </c>
      <c r="N25" t="n">
        <v>118.455659929568</v>
      </c>
      <c r="O25" t="n">
        <v>110.688075671891</v>
      </c>
      <c r="P25" t="n">
        <v>106.526869819565</v>
      </c>
      <c r="Q25" t="n">
        <v>99.5578222612753</v>
      </c>
      <c r="R25" t="n">
        <v>102.735199567486</v>
      </c>
      <c r="S25" t="n">
        <v>105.896282631101</v>
      </c>
      <c r="T25" t="n">
        <v>106.876803766574</v>
      </c>
      <c r="U25" t="n">
        <v>109.251843850276</v>
      </c>
      <c r="V25" t="n">
        <v>102.126723599171</v>
      </c>
      <c r="W25" t="n">
        <v>104.558312256294</v>
      </c>
      <c r="X25" t="n">
        <v>100.876681543044</v>
      </c>
      <c r="Y25" t="n">
        <v>99.4147006511161</v>
      </c>
      <c r="Z25" t="n">
        <v>101.044449842118</v>
      </c>
      <c r="AA25" t="n">
        <v>101.044449842118</v>
      </c>
      <c r="AB25" t="n">
        <v>99.3788819875776</v>
      </c>
      <c r="AC25" t="n">
        <v>100</v>
      </c>
      <c r="AD25" t="n">
        <v>100</v>
      </c>
      <c r="AE25" t="n">
        <v>100</v>
      </c>
      <c r="AF25" t="n">
        <v>100</v>
      </c>
    </row>
    <row r="26">
      <c r="A26" t="s">
        <v>72</v>
      </c>
      <c r="B26" t="s">
        <v>322</v>
      </c>
      <c r="C26" t="s">
        <v>198</v>
      </c>
      <c r="D26" t="s">
        <v>323</v>
      </c>
      <c r="E26" t="s">
        <v>200</v>
      </c>
      <c r="F26" t="n">
        <v>192.693744202747</v>
      </c>
      <c r="G26" t="n">
        <v>174.311063779364</v>
      </c>
      <c r="H26" t="n">
        <v>170.684305625307</v>
      </c>
      <c r="I26" t="n">
        <v>161.700921118712</v>
      </c>
      <c r="J26" t="n">
        <v>150.284296392744</v>
      </c>
      <c r="K26" t="n">
        <v>151.794001653311</v>
      </c>
      <c r="L26" t="n">
        <v>138.088420799023</v>
      </c>
      <c r="M26" t="n">
        <v>128.23764013791</v>
      </c>
      <c r="N26" t="n">
        <v>118.36243136705</v>
      </c>
      <c r="O26" t="n">
        <v>110.322719047778</v>
      </c>
      <c r="P26" t="n">
        <v>106.414031039</v>
      </c>
      <c r="Q26" t="n">
        <v>99.8329999479063</v>
      </c>
      <c r="R26" t="n">
        <v>103.019159520712</v>
      </c>
      <c r="S26" t="n">
        <v>105.467832242766</v>
      </c>
      <c r="T26" t="n">
        <v>106.259632785129</v>
      </c>
      <c r="U26" t="n">
        <v>108.340604785817</v>
      </c>
      <c r="V26" t="n">
        <v>101.522832173437</v>
      </c>
      <c r="W26" t="n">
        <v>104.038887493721</v>
      </c>
      <c r="X26" t="n">
        <v>101.106247712019</v>
      </c>
      <c r="Y26" t="n">
        <v>99.8364675209729</v>
      </c>
      <c r="Z26" t="n">
        <v>101.619261583847</v>
      </c>
      <c r="AA26" t="n">
        <v>100.991012671428</v>
      </c>
      <c r="AB26" t="n">
        <v>99.6092948363711</v>
      </c>
      <c r="AC26" t="n">
        <v>99.9492582999765</v>
      </c>
      <c r="AD26" t="n">
        <v>100.241935483871</v>
      </c>
      <c r="AE26" t="n">
        <v>100</v>
      </c>
      <c r="AF26" t="n">
        <v>100.177304964539</v>
      </c>
    </row>
    <row r="27">
      <c r="A27" t="s">
        <v>72</v>
      </c>
      <c r="B27" t="s">
        <v>324</v>
      </c>
      <c r="C27" t="s">
        <v>198</v>
      </c>
      <c r="D27" t="s">
        <v>325</v>
      </c>
      <c r="E27" t="s">
        <v>200</v>
      </c>
      <c r="F27" t="n">
        <v>193.543469275807</v>
      </c>
      <c r="G27" t="n">
        <v>175.174760386205</v>
      </c>
      <c r="H27" t="n">
        <v>171.358316804806</v>
      </c>
      <c r="I27" t="n">
        <v>162.420562870742</v>
      </c>
      <c r="J27" t="n">
        <v>150.844535911753</v>
      </c>
      <c r="K27" t="n">
        <v>152.44682991992</v>
      </c>
      <c r="L27" t="n">
        <v>138.725107345526</v>
      </c>
      <c r="M27" t="n">
        <v>128.674614874575</v>
      </c>
      <c r="N27" t="n">
        <v>118.672077633845</v>
      </c>
      <c r="O27" t="n">
        <v>110.741723997216</v>
      </c>
      <c r="P27" t="n">
        <v>106.786662425886</v>
      </c>
      <c r="Q27" t="n">
        <v>100.34622169592</v>
      </c>
      <c r="R27" t="n">
        <v>103.372905877004</v>
      </c>
      <c r="S27" t="n">
        <v>105.903011964903</v>
      </c>
      <c r="T27" t="n">
        <v>106.705307510091</v>
      </c>
      <c r="U27" t="n">
        <v>108.794155291692</v>
      </c>
      <c r="V27" t="n">
        <v>101.695026072005</v>
      </c>
      <c r="W27" t="n">
        <v>104.130835079718</v>
      </c>
      <c r="X27" t="n">
        <v>101.009139809662</v>
      </c>
      <c r="Y27" t="n">
        <v>99.8151783461912</v>
      </c>
      <c r="Z27" t="n">
        <v>101.536129696988</v>
      </c>
      <c r="AA27" t="n">
        <v>100.917006954933</v>
      </c>
      <c r="AB27" t="n">
        <v>99.6039603960396</v>
      </c>
      <c r="AC27" t="n">
        <v>100</v>
      </c>
      <c r="AD27" t="n">
        <v>100.191570881226</v>
      </c>
      <c r="AE27" t="n">
        <v>100</v>
      </c>
      <c r="AF27" t="n">
        <v>100.180505415162</v>
      </c>
    </row>
    <row r="28">
      <c r="A28" t="s">
        <v>72</v>
      </c>
      <c r="B28" t="s">
        <v>326</v>
      </c>
      <c r="C28" t="s">
        <v>198</v>
      </c>
      <c r="D28" t="s">
        <v>327</v>
      </c>
      <c r="E28" t="s">
        <v>200</v>
      </c>
      <c r="F28" t="n">
        <v>141.888366377878</v>
      </c>
      <c r="G28" t="n">
        <v>134.045290849452</v>
      </c>
      <c r="H28" t="n">
        <v>132.014301594158</v>
      </c>
      <c r="I28" t="n">
        <v>127.638136900429</v>
      </c>
      <c r="J28" t="n">
        <v>122.899830194148</v>
      </c>
      <c r="K28" t="n">
        <v>124.560638710285</v>
      </c>
      <c r="L28" t="n">
        <v>117.893159265939</v>
      </c>
      <c r="M28" t="n">
        <v>113.189974720755</v>
      </c>
      <c r="N28" t="n">
        <v>108.279907324193</v>
      </c>
      <c r="O28" t="n">
        <v>104.787007087929</v>
      </c>
      <c r="P28" t="n">
        <v>103.622707009174</v>
      </c>
      <c r="Q28" t="n">
        <v>100.92620533979</v>
      </c>
      <c r="R28" t="n">
        <v>103.459917607735</v>
      </c>
      <c r="S28" t="n">
        <v>105.665458486969</v>
      </c>
      <c r="T28" t="n">
        <v>106.30976006311</v>
      </c>
      <c r="U28" t="n">
        <v>108.28126773903</v>
      </c>
      <c r="V28" t="n">
        <v>102.052112801779</v>
      </c>
      <c r="W28" t="n">
        <v>104.375250328974</v>
      </c>
      <c r="X28" t="n">
        <v>101.070034068556</v>
      </c>
      <c r="Y28" t="n">
        <v>99.9773850515989</v>
      </c>
      <c r="Z28" t="n">
        <v>101.54197636696</v>
      </c>
      <c r="AA28" t="n">
        <v>100.786455709468</v>
      </c>
      <c r="AB28" t="n">
        <v>99.5136072447103</v>
      </c>
      <c r="AC28" t="n">
        <v>99.8423966959593</v>
      </c>
      <c r="AD28" t="n">
        <v>100.237812128419</v>
      </c>
      <c r="AE28" t="n">
        <v>100</v>
      </c>
      <c r="AF28" t="n">
        <v>100.126742712294</v>
      </c>
    </row>
    <row r="29">
      <c r="A29" t="s">
        <v>72</v>
      </c>
      <c r="B29" t="s">
        <v>328</v>
      </c>
      <c r="C29" t="s">
        <v>198</v>
      </c>
      <c r="D29" t="s">
        <v>329</v>
      </c>
      <c r="E29" t="s">
        <v>200</v>
      </c>
      <c r="F29" t="n">
        <v>120.780793113535</v>
      </c>
      <c r="G29" t="n">
        <v>117.51644735371</v>
      </c>
      <c r="H29" t="n">
        <v>117.51644735371</v>
      </c>
      <c r="I29" t="n">
        <v>115.77115358113</v>
      </c>
      <c r="J29" t="n">
        <v>111.341134949199</v>
      </c>
      <c r="K29" t="n">
        <v>111.75198784569</v>
      </c>
      <c r="L29" t="n">
        <v>107.886353045997</v>
      </c>
      <c r="M29" t="n">
        <v>105.557870606155</v>
      </c>
      <c r="N29" t="n">
        <v>103.008163586683</v>
      </c>
      <c r="O29" t="n">
        <v>101.418531432567</v>
      </c>
      <c r="P29" t="n">
        <v>101.418531432567</v>
      </c>
      <c r="Q29" t="n">
        <v>100.755665214054</v>
      </c>
      <c r="R29" t="n">
        <v>103.648172349385</v>
      </c>
      <c r="S29" t="n">
        <v>105.837922469443</v>
      </c>
      <c r="T29" t="n">
        <v>106.583259951622</v>
      </c>
      <c r="U29" t="n">
        <v>108.311637140027</v>
      </c>
      <c r="V29" t="n">
        <v>101.398128386408</v>
      </c>
      <c r="W29" t="n">
        <v>104.06650018605</v>
      </c>
      <c r="X29" t="n">
        <v>101.736653166959</v>
      </c>
      <c r="Y29" t="n">
        <v>100.794647119117</v>
      </c>
      <c r="Z29" t="n">
        <v>101.908400125958</v>
      </c>
      <c r="AA29" t="n">
        <v>100.94244372666</v>
      </c>
      <c r="AB29" t="n">
        <v>99.8166915661397</v>
      </c>
      <c r="AC29" t="n">
        <v>100.196222712779</v>
      </c>
      <c r="AD29" t="n">
        <v>100.529100529101</v>
      </c>
      <c r="AE29" t="n">
        <v>100</v>
      </c>
      <c r="AF29" t="n">
        <v>100</v>
      </c>
    </row>
    <row r="30">
      <c r="A30" t="s">
        <v>72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</v>
      </c>
      <c r="L30" t="n">
        <v>150</v>
      </c>
      <c r="M30" t="n">
        <v>150</v>
      </c>
      <c r="N30" t="n">
        <v>150</v>
      </c>
      <c r="O30" t="n">
        <v>150</v>
      </c>
      <c r="P30" t="n">
        <v>150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  <c r="Z30" t="n">
        <v>150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</row>
    <row r="31">
      <c r="A31" t="s">
        <v>72</v>
      </c>
      <c r="B31" t="s">
        <v>332</v>
      </c>
      <c r="C31" t="s">
        <v>198</v>
      </c>
      <c r="D31" t="s">
        <v>333</v>
      </c>
      <c r="E31" t="s">
        <v>200</v>
      </c>
      <c r="F31" t="n">
        <v>112.771850147823</v>
      </c>
      <c r="G31" t="n">
        <v>110.516413144867</v>
      </c>
      <c r="H31" t="n">
        <v>108.674472925786</v>
      </c>
      <c r="I31" t="n">
        <v>106.185744538172</v>
      </c>
      <c r="J31" t="n">
        <v>103.687256431392</v>
      </c>
      <c r="K31" t="n">
        <v>103.687256431392</v>
      </c>
      <c r="L31" t="n">
        <v>100.637631242233</v>
      </c>
      <c r="M31" t="n">
        <v>97.7622703495981</v>
      </c>
      <c r="N31" t="n">
        <v>94.9690626253239</v>
      </c>
      <c r="O31" t="n">
        <v>92.7604797735721</v>
      </c>
      <c r="P31" t="n">
        <v>92.7604797735721</v>
      </c>
      <c r="Q31" t="n">
        <v>90.1475085123448</v>
      </c>
      <c r="R31" t="n">
        <v>93.0554926579043</v>
      </c>
      <c r="S31" t="n">
        <v>93.0554926579043</v>
      </c>
      <c r="T31" t="n">
        <v>96.9328048519836</v>
      </c>
      <c r="U31" t="n">
        <v>101.548652702078</v>
      </c>
      <c r="V31" t="n">
        <v>95.907060885296</v>
      </c>
      <c r="W31" t="n">
        <v>103.284527107242</v>
      </c>
      <c r="X31" t="n">
        <v>103.284527107242</v>
      </c>
      <c r="Y31" t="n">
        <v>98.1203007518797</v>
      </c>
      <c r="Z31" t="n">
        <v>103.571428571429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</row>
    <row r="32">
      <c r="A32" t="s">
        <v>72</v>
      </c>
      <c r="B32" t="s">
        <v>334</v>
      </c>
      <c r="C32" t="s">
        <v>198</v>
      </c>
      <c r="D32" t="s">
        <v>335</v>
      </c>
      <c r="E32" t="s">
        <v>200</v>
      </c>
      <c r="F32" t="n">
        <v>119.363337311425</v>
      </c>
      <c r="G32" t="n">
        <v>113.081056400298</v>
      </c>
      <c r="H32" t="n">
        <v>107.427003580283</v>
      </c>
      <c r="I32" t="n">
        <v>102.055653401269</v>
      </c>
      <c r="J32" t="n">
        <v>107.158436071332</v>
      </c>
      <c r="K32" t="n">
        <v>110.135059295536</v>
      </c>
      <c r="L32" t="n">
        <v>106.895792845667</v>
      </c>
      <c r="M32" t="n">
        <v>104.621414274483</v>
      </c>
      <c r="N32" t="n">
        <v>101.588909512903</v>
      </c>
      <c r="O32" t="n">
        <v>99.140983982472</v>
      </c>
      <c r="P32" t="n">
        <v>100.6355716807</v>
      </c>
      <c r="Q32" t="n">
        <v>101.543834963017</v>
      </c>
      <c r="R32" t="n">
        <v>103.789276030995</v>
      </c>
      <c r="S32" t="n">
        <v>105.128492495911</v>
      </c>
      <c r="T32" t="n">
        <v>105.262414142403</v>
      </c>
      <c r="U32" t="n">
        <v>106.802156902465</v>
      </c>
      <c r="V32" t="n">
        <v>100.626159793449</v>
      </c>
      <c r="W32" t="n">
        <v>102.667849992156</v>
      </c>
      <c r="X32" t="n">
        <v>101.211568431984</v>
      </c>
      <c r="Y32" t="n">
        <v>99.9742631944292</v>
      </c>
      <c r="Z32" t="n">
        <v>101.620898117632</v>
      </c>
      <c r="AA32" t="n">
        <v>100.908602102788</v>
      </c>
      <c r="AB32" t="n">
        <v>99.6628168916428</v>
      </c>
      <c r="AC32" t="n">
        <v>100.009470167788</v>
      </c>
      <c r="AD32" t="n">
        <v>100.312989045383</v>
      </c>
      <c r="AE32" t="n">
        <v>100</v>
      </c>
      <c r="AF32" t="n">
        <v>100</v>
      </c>
    </row>
    <row r="33">
      <c r="A33" t="s">
        <v>72</v>
      </c>
      <c r="B33" t="s">
        <v>336</v>
      </c>
      <c r="C33" t="s">
        <v>198</v>
      </c>
      <c r="D33" t="s">
        <v>337</v>
      </c>
      <c r="E33" t="s">
        <v>200</v>
      </c>
      <c r="F33" t="n">
        <v>151.075431014823</v>
      </c>
      <c r="G33" t="n">
        <v>146.632035984975</v>
      </c>
      <c r="H33" t="n">
        <v>146.632035984975</v>
      </c>
      <c r="I33" t="n">
        <v>146.632035984975</v>
      </c>
      <c r="J33" t="n">
        <v>139.300434185726</v>
      </c>
      <c r="K33" t="n">
        <v>139.300434185726</v>
      </c>
      <c r="L33" t="n">
        <v>134.2349638517</v>
      </c>
      <c r="M33" t="n">
        <v>128.970847622221</v>
      </c>
      <c r="N33" t="n">
        <v>121.601084900952</v>
      </c>
      <c r="O33" t="n">
        <v>117.097341015731</v>
      </c>
      <c r="P33" t="n">
        <v>113.653301574092</v>
      </c>
      <c r="Q33" t="n">
        <v>108.917747341838</v>
      </c>
      <c r="R33" t="n">
        <v>108.917747341838</v>
      </c>
      <c r="S33" t="n">
        <v>115.725106550703</v>
      </c>
      <c r="T33" t="n">
        <v>121.23582591026</v>
      </c>
      <c r="U33" t="n">
        <v>126.506948775924</v>
      </c>
      <c r="V33" t="n">
        <v>117.680882582255</v>
      </c>
      <c r="W33" t="n">
        <v>119.943976478067</v>
      </c>
      <c r="X33" t="n">
        <v>114.23235855054</v>
      </c>
      <c r="Y33" t="n">
        <v>109.663064208519</v>
      </c>
      <c r="Z33" t="n">
        <v>109.663064208519</v>
      </c>
      <c r="AA33" t="n">
        <v>104.895104895105</v>
      </c>
      <c r="AB33" t="n">
        <v>102.564102564103</v>
      </c>
      <c r="AC33" t="n">
        <v>102.564102564103</v>
      </c>
      <c r="AD33" t="n">
        <v>106.666666666667</v>
      </c>
      <c r="AE33" t="n">
        <v>100</v>
      </c>
      <c r="AF33" t="n">
        <v>100</v>
      </c>
    </row>
    <row r="34">
      <c r="A34" t="s">
        <v>72</v>
      </c>
      <c r="B34" t="s">
        <v>338</v>
      </c>
      <c r="C34" t="s">
        <v>198</v>
      </c>
      <c r="D34" t="s">
        <v>339</v>
      </c>
      <c r="E34" t="s">
        <v>200</v>
      </c>
      <c r="F34" t="n">
        <v>139.047411423784</v>
      </c>
      <c r="G34" t="n">
        <v>131.203711292186</v>
      </c>
      <c r="H34" t="n">
        <v>129.858032202009</v>
      </c>
      <c r="I34" t="n">
        <v>125.694247602346</v>
      </c>
      <c r="J34" t="n">
        <v>121.127158037016</v>
      </c>
      <c r="K34" t="n">
        <v>122.434285641732</v>
      </c>
      <c r="L34" t="n">
        <v>116.052072879556</v>
      </c>
      <c r="M34" t="n">
        <v>111.501011198005</v>
      </c>
      <c r="N34" t="n">
        <v>106.545410700316</v>
      </c>
      <c r="O34" t="n">
        <v>103.13140555104</v>
      </c>
      <c r="P34" t="n">
        <v>102.058716340257</v>
      </c>
      <c r="Q34" t="n">
        <v>99.563947718606</v>
      </c>
      <c r="R34" t="n">
        <v>102.134847777068</v>
      </c>
      <c r="S34" t="n">
        <v>104.307929644665</v>
      </c>
      <c r="T34" t="n">
        <v>105.106204616435</v>
      </c>
      <c r="U34" t="n">
        <v>107.182376559476</v>
      </c>
      <c r="V34" t="n">
        <v>101.152152106946</v>
      </c>
      <c r="W34" t="n">
        <v>103.479921297692</v>
      </c>
      <c r="X34" t="n">
        <v>101.208410830182</v>
      </c>
      <c r="Y34" t="n">
        <v>99.9919635846267</v>
      </c>
      <c r="Z34" t="n">
        <v>101.661975502533</v>
      </c>
      <c r="AA34" t="n">
        <v>100.832081824961</v>
      </c>
      <c r="AB34" t="n">
        <v>99.6088156676392</v>
      </c>
      <c r="AC34" t="n">
        <v>99.9162502838973</v>
      </c>
      <c r="AD34" t="n">
        <v>100.337837837838</v>
      </c>
      <c r="AE34" t="n">
        <v>100</v>
      </c>
      <c r="AF34" t="n">
        <v>100.13698630137</v>
      </c>
    </row>
    <row r="35">
      <c r="A35" t="s">
        <v>72</v>
      </c>
      <c r="B35" t="s">
        <v>340</v>
      </c>
      <c r="C35" t="s">
        <v>198</v>
      </c>
      <c r="D35" t="s">
        <v>341</v>
      </c>
      <c r="E35" t="s">
        <v>200</v>
      </c>
      <c r="F35" t="n">
        <v>137.746483759676</v>
      </c>
      <c r="G35" t="n">
        <v>129.982068182408</v>
      </c>
      <c r="H35" t="n">
        <v>128.339497817845</v>
      </c>
      <c r="I35" t="n">
        <v>124.305735538773</v>
      </c>
      <c r="J35" t="n">
        <v>119.852668560101</v>
      </c>
      <c r="K35" t="n">
        <v>121.125930166051</v>
      </c>
      <c r="L35" t="n">
        <v>114.821524801465</v>
      </c>
      <c r="M35" t="n">
        <v>110.238754313234</v>
      </c>
      <c r="N35" t="n">
        <v>105.367155603264</v>
      </c>
      <c r="O35" t="n">
        <v>101.879294606253</v>
      </c>
      <c r="P35" t="n">
        <v>100.775439916446</v>
      </c>
      <c r="Q35" t="n">
        <v>98.2903312790507</v>
      </c>
      <c r="R35" t="n">
        <v>100.860592421605</v>
      </c>
      <c r="S35" t="n">
        <v>103.045298394636</v>
      </c>
      <c r="T35" t="n">
        <v>103.60230000758</v>
      </c>
      <c r="U35" t="n">
        <v>105.506435847318</v>
      </c>
      <c r="V35" t="n">
        <v>99.451105385264</v>
      </c>
      <c r="W35" t="n">
        <v>101.753880618497</v>
      </c>
      <c r="X35" t="n">
        <v>100.374166982992</v>
      </c>
      <c r="Y35" t="n">
        <v>99.2142189824184</v>
      </c>
      <c r="Z35" t="n">
        <v>100.826584404668</v>
      </c>
      <c r="AA35" t="n">
        <v>100.080995327728</v>
      </c>
      <c r="AB35" t="n">
        <v>98.8029905437101</v>
      </c>
      <c r="AC35" t="n">
        <v>99.1120718488521</v>
      </c>
      <c r="AD35" t="n">
        <v>99.4364976159515</v>
      </c>
      <c r="AE35" t="n">
        <v>100</v>
      </c>
      <c r="AF35" t="n">
        <v>100.262123197903</v>
      </c>
    </row>
    <row r="36">
      <c r="A36" t="s">
        <v>72</v>
      </c>
      <c r="B36" t="s">
        <v>342</v>
      </c>
      <c r="C36" t="s">
        <v>198</v>
      </c>
      <c r="D36" t="s">
        <v>343</v>
      </c>
      <c r="E36" t="s">
        <v>200</v>
      </c>
      <c r="F36" t="n">
        <v>145.497746938212</v>
      </c>
      <c r="G36" t="n">
        <v>137.451788582182</v>
      </c>
      <c r="H36" t="n">
        <v>132.416924531553</v>
      </c>
      <c r="I36" t="n">
        <v>127.274519695376</v>
      </c>
      <c r="J36" t="n">
        <v>122.815858177385</v>
      </c>
      <c r="K36" t="n">
        <v>124.01993521834</v>
      </c>
      <c r="L36" t="n">
        <v>118.308490833285</v>
      </c>
      <c r="M36" t="n">
        <v>113.771091326895</v>
      </c>
      <c r="N36" t="n">
        <v>107.783139151795</v>
      </c>
      <c r="O36" t="n">
        <v>103.268662119259</v>
      </c>
      <c r="P36" t="n">
        <v>104.809985434472</v>
      </c>
      <c r="Q36" t="n">
        <v>101.066771668955</v>
      </c>
      <c r="R36" t="n">
        <v>103.691882621395</v>
      </c>
      <c r="S36" t="n">
        <v>106.42061637459</v>
      </c>
      <c r="T36" t="n">
        <v>107.997218098658</v>
      </c>
      <c r="U36" t="n">
        <v>110.523468814416</v>
      </c>
      <c r="V36" t="n">
        <v>102.308886672804</v>
      </c>
      <c r="W36" t="n">
        <v>105.044418402023</v>
      </c>
      <c r="X36" t="n">
        <v>101.861254208023</v>
      </c>
      <c r="Y36" t="n">
        <v>100.512098523148</v>
      </c>
      <c r="Z36" t="n">
        <v>102.463789756607</v>
      </c>
      <c r="AA36" t="n">
        <v>101.060176198298</v>
      </c>
      <c r="AB36" t="n">
        <v>99.4475138121547</v>
      </c>
      <c r="AC36" t="n">
        <v>100</v>
      </c>
      <c r="AD36" t="n">
        <v>100</v>
      </c>
      <c r="AE36" t="n">
        <v>100</v>
      </c>
      <c r="AF36" t="n">
        <v>100</v>
      </c>
    </row>
    <row r="37">
      <c r="A37" t="s">
        <v>72</v>
      </c>
      <c r="B37" t="s">
        <v>344</v>
      </c>
      <c r="C37" t="s">
        <v>198</v>
      </c>
      <c r="D37" t="s">
        <v>345</v>
      </c>
      <c r="E37" t="s">
        <v>200</v>
      </c>
      <c r="F37" t="n">
        <v>130.213131799323</v>
      </c>
      <c r="G37" t="n">
        <v>125.00460652735</v>
      </c>
      <c r="H37" t="n">
        <v>125.00460652735</v>
      </c>
      <c r="I37" t="n">
        <v>122.427191959776</v>
      </c>
      <c r="J37" t="n">
        <v>118.205564650818</v>
      </c>
      <c r="K37" t="n">
        <v>118.205564650818</v>
      </c>
      <c r="L37" t="n">
        <v>113.477342064786</v>
      </c>
      <c r="M37" t="n">
        <v>109.014749961114</v>
      </c>
      <c r="N37" t="n">
        <v>103.877929282318</v>
      </c>
      <c r="O37" t="n">
        <v>99.8826243099215</v>
      </c>
      <c r="P37" t="n">
        <v>96.9010534349985</v>
      </c>
      <c r="Q37" t="n">
        <v>92.3940276938358</v>
      </c>
      <c r="R37" t="n">
        <v>95.1520583712637</v>
      </c>
      <c r="S37" t="n">
        <v>97.9100890486916</v>
      </c>
      <c r="T37" t="n">
        <v>99.1494572644978</v>
      </c>
      <c r="U37" t="n">
        <v>102.023354576512</v>
      </c>
      <c r="V37" t="n">
        <v>96.3553904333727</v>
      </c>
      <c r="W37" t="n">
        <v>100.209606050708</v>
      </c>
      <c r="X37" t="n">
        <v>100.209606050708</v>
      </c>
      <c r="Y37" t="n">
        <v>100.209606050708</v>
      </c>
      <c r="Z37" t="n">
        <v>102.112320089645</v>
      </c>
      <c r="AA37" t="n">
        <v>101.114479828183</v>
      </c>
      <c r="AB37" t="n">
        <v>99.6085194903162</v>
      </c>
      <c r="AC37" t="n">
        <v>100.036023865811</v>
      </c>
      <c r="AD37" t="n">
        <v>100.354609929078</v>
      </c>
      <c r="AE37" t="n">
        <v>100</v>
      </c>
      <c r="AF37" t="n">
        <v>100.229885057471</v>
      </c>
    </row>
    <row r="38">
      <c r="A38" t="s">
        <v>72</v>
      </c>
      <c r="B38" t="s">
        <v>346</v>
      </c>
      <c r="C38" t="s">
        <v>198</v>
      </c>
      <c r="D38" t="s">
        <v>347</v>
      </c>
      <c r="E38" t="s">
        <v>200</v>
      </c>
      <c r="F38" t="n">
        <v>170.934855270429</v>
      </c>
      <c r="G38" t="n">
        <v>155.138895047419</v>
      </c>
      <c r="H38" t="n">
        <v>148.911679364887</v>
      </c>
      <c r="I38" t="n">
        <v>140.22745005877</v>
      </c>
      <c r="J38" t="n">
        <v>136.518050902836</v>
      </c>
      <c r="K38" t="n">
        <v>138.019684174364</v>
      </c>
      <c r="L38" t="n">
        <v>128.588838075682</v>
      </c>
      <c r="M38" t="n">
        <v>121.373133152704</v>
      </c>
      <c r="N38" t="n">
        <v>112.162299801058</v>
      </c>
      <c r="O38" t="n">
        <v>106.425709081345</v>
      </c>
      <c r="P38" t="n">
        <v>103.358144525471</v>
      </c>
      <c r="Q38" t="n">
        <v>100.361015231029</v>
      </c>
      <c r="R38" t="n">
        <v>103.131443968484</v>
      </c>
      <c r="S38" t="n">
        <v>105.830476248651</v>
      </c>
      <c r="T38" t="n">
        <v>106.733295477312</v>
      </c>
      <c r="U38" t="n">
        <v>108.709837986151</v>
      </c>
      <c r="V38" t="n">
        <v>101.899708924374</v>
      </c>
      <c r="W38" t="n">
        <v>104.380585516762</v>
      </c>
      <c r="X38" t="n">
        <v>101.444881549103</v>
      </c>
      <c r="Y38" t="n">
        <v>100.124389216534</v>
      </c>
      <c r="Z38" t="n">
        <v>102.117677210125</v>
      </c>
      <c r="AA38" t="n">
        <v>101.226717610305</v>
      </c>
      <c r="AB38" t="n">
        <v>99.7462537330064</v>
      </c>
      <c r="AC38" t="n">
        <v>100.004472585126</v>
      </c>
      <c r="AD38" t="n">
        <v>100.508762012436</v>
      </c>
      <c r="AE38" t="n">
        <v>100</v>
      </c>
      <c r="AF38" t="n">
        <v>100.301431801055</v>
      </c>
    </row>
    <row r="39">
      <c r="A39" t="s">
        <v>72</v>
      </c>
      <c r="B39" t="s">
        <v>348</v>
      </c>
      <c r="C39" t="s">
        <v>198</v>
      </c>
      <c r="D39" t="s">
        <v>349</v>
      </c>
      <c r="E39" t="s">
        <v>200</v>
      </c>
      <c r="F39" t="n">
        <v>140.111639549899</v>
      </c>
      <c r="G39" t="n">
        <v>132.295494368396</v>
      </c>
      <c r="H39" t="n">
        <v>130.736018992737</v>
      </c>
      <c r="I39" t="n">
        <v>126.515048047946</v>
      </c>
      <c r="J39" t="n">
        <v>121.957902234898</v>
      </c>
      <c r="K39" t="n">
        <v>123.224339433599</v>
      </c>
      <c r="L39" t="n">
        <v>116.813824665377</v>
      </c>
      <c r="M39" t="n">
        <v>112.136074178221</v>
      </c>
      <c r="N39" t="n">
        <v>107.190712582709</v>
      </c>
      <c r="O39" t="n">
        <v>103.648490758855</v>
      </c>
      <c r="P39" t="n">
        <v>102.676178462806</v>
      </c>
      <c r="Q39" t="n">
        <v>99.9741737664163</v>
      </c>
      <c r="R39" t="n">
        <v>102.418530093224</v>
      </c>
      <c r="S39" t="n">
        <v>104.552249470166</v>
      </c>
      <c r="T39" t="n">
        <v>105.079403669175</v>
      </c>
      <c r="U39" t="n">
        <v>107.164312472135</v>
      </c>
      <c r="V39" t="n">
        <v>101.045362531596</v>
      </c>
      <c r="W39" t="n">
        <v>103.341848043678</v>
      </c>
      <c r="X39" t="n">
        <v>100.925581812441</v>
      </c>
      <c r="Y39" t="n">
        <v>99.8432699431386</v>
      </c>
      <c r="Z39" t="n">
        <v>101.507324442191</v>
      </c>
      <c r="AA39" t="n">
        <v>100.708054170993</v>
      </c>
      <c r="AB39" t="n">
        <v>99.5030005313396</v>
      </c>
      <c r="AC39" t="n">
        <v>99.733331551088</v>
      </c>
      <c r="AD39" t="n">
        <v>100.157728706625</v>
      </c>
      <c r="AE39" t="n">
        <v>100</v>
      </c>
      <c r="AF39" t="n">
        <v>100.169204737733</v>
      </c>
    </row>
    <row r="40">
      <c r="A40" t="s">
        <v>72</v>
      </c>
      <c r="B40" t="s">
        <v>350</v>
      </c>
      <c r="C40" t="s">
        <v>198</v>
      </c>
      <c r="D40" t="s">
        <v>351</v>
      </c>
      <c r="E40" t="s">
        <v>200</v>
      </c>
      <c r="F40" t="n">
        <v>137.817922280281</v>
      </c>
      <c r="G40" t="n">
        <v>131.19206063219</v>
      </c>
      <c r="H40" t="n">
        <v>129.811091572904</v>
      </c>
      <c r="I40" t="n">
        <v>125.174981159586</v>
      </c>
      <c r="J40" t="n">
        <v>120.782876557495</v>
      </c>
      <c r="K40" t="n">
        <v>122.626889940053</v>
      </c>
      <c r="L40" t="n">
        <v>116.542349599516</v>
      </c>
      <c r="M40" t="n">
        <v>111.752937972138</v>
      </c>
      <c r="N40" t="n">
        <v>106.873911574186</v>
      </c>
      <c r="O40" t="n">
        <v>103.356542332504</v>
      </c>
      <c r="P40" t="n">
        <v>102.111282786329</v>
      </c>
      <c r="Q40" t="n">
        <v>99.5531713177784</v>
      </c>
      <c r="R40" t="n">
        <v>102.163831404783</v>
      </c>
      <c r="S40" t="n">
        <v>104.15242179709</v>
      </c>
      <c r="T40" t="n">
        <v>104.670593049812</v>
      </c>
      <c r="U40" t="n">
        <v>106.592329764313</v>
      </c>
      <c r="V40" t="n">
        <v>100.670533666296</v>
      </c>
      <c r="W40" t="n">
        <v>103.067451134541</v>
      </c>
      <c r="X40" t="n">
        <v>100.812850640973</v>
      </c>
      <c r="Y40" t="n">
        <v>99.6302952082339</v>
      </c>
      <c r="Z40" t="n">
        <v>101.285783497192</v>
      </c>
      <c r="AA40" t="n">
        <v>100.541035089125</v>
      </c>
      <c r="AB40" t="n">
        <v>99.358199382194</v>
      </c>
      <c r="AC40" t="n">
        <v>99.8324628637319</v>
      </c>
      <c r="AD40" t="n">
        <v>100.144927536232</v>
      </c>
      <c r="AE40" t="n">
        <v>100</v>
      </c>
      <c r="AF40" t="n">
        <v>100</v>
      </c>
    </row>
    <row r="41">
      <c r="A41" t="s">
        <v>72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72</v>
      </c>
      <c r="B42" t="s">
        <v>354</v>
      </c>
      <c r="C42" t="s">
        <v>198</v>
      </c>
      <c r="D42" t="s">
        <v>355</v>
      </c>
      <c r="E42" t="s">
        <v>200</v>
      </c>
      <c r="F42" t="n">
        <v>139.374434188318</v>
      </c>
      <c r="G42" t="n">
        <v>131.55695791173</v>
      </c>
      <c r="H42" t="n">
        <v>129.97669415303</v>
      </c>
      <c r="I42" t="n">
        <v>125.766181525538</v>
      </c>
      <c r="J42" t="n">
        <v>121.358488247774</v>
      </c>
      <c r="K42" t="n">
        <v>122.775124297359</v>
      </c>
      <c r="L42" t="n">
        <v>116.46097504778</v>
      </c>
      <c r="M42" t="n">
        <v>111.816825736059</v>
      </c>
      <c r="N42" t="n">
        <v>106.90300038633</v>
      </c>
      <c r="O42" t="n">
        <v>103.440979765379</v>
      </c>
      <c r="P42" t="n">
        <v>102.305651938686</v>
      </c>
      <c r="Q42" t="n">
        <v>99.7981604696002</v>
      </c>
      <c r="R42" t="n">
        <v>102.508334156474</v>
      </c>
      <c r="S42" t="n">
        <v>104.689362542782</v>
      </c>
      <c r="T42" t="n">
        <v>105.345428377876</v>
      </c>
      <c r="U42" t="n">
        <v>107.307032906291</v>
      </c>
      <c r="V42" t="n">
        <v>101.242817400905</v>
      </c>
      <c r="W42" t="n">
        <v>103.563126432247</v>
      </c>
      <c r="X42" t="n">
        <v>101.226488607829</v>
      </c>
      <c r="Y42" t="n">
        <v>100.084446172254</v>
      </c>
      <c r="Z42" t="n">
        <v>101.68579731101</v>
      </c>
      <c r="AA42" t="n">
        <v>100.907950460925</v>
      </c>
      <c r="AB42" t="n">
        <v>99.5793818341672</v>
      </c>
      <c r="AC42" t="n">
        <v>99.9268325732955</v>
      </c>
      <c r="AD42" t="n">
        <v>100.249003984064</v>
      </c>
      <c r="AE42" t="n">
        <v>100</v>
      </c>
      <c r="AF42" t="n">
        <v>100.180722891566</v>
      </c>
    </row>
    <row r="43">
      <c r="A43" t="s">
        <v>72</v>
      </c>
      <c r="B43" t="s">
        <v>356</v>
      </c>
      <c r="C43" t="s">
        <v>198</v>
      </c>
      <c r="D43" t="s">
        <v>357</v>
      </c>
      <c r="E43" t="s">
        <v>200</v>
      </c>
      <c r="F43" t="n">
        <v>139.863880827725</v>
      </c>
      <c r="G43" t="n">
        <v>132.129472671353</v>
      </c>
      <c r="H43" t="n">
        <v>130.512760547454</v>
      </c>
      <c r="I43" t="n">
        <v>126.367375734984</v>
      </c>
      <c r="J43" t="n">
        <v>121.839211437814</v>
      </c>
      <c r="K43" t="n">
        <v>123.305794538454</v>
      </c>
      <c r="L43" t="n">
        <v>116.887796123961</v>
      </c>
      <c r="M43" t="n">
        <v>112.154260291377</v>
      </c>
      <c r="N43" t="n">
        <v>107.216225911841</v>
      </c>
      <c r="O43" t="n">
        <v>103.689783397718</v>
      </c>
      <c r="P43" t="n">
        <v>102.565774905602</v>
      </c>
      <c r="Q43" t="n">
        <v>100.022821808769</v>
      </c>
      <c r="R43" t="n">
        <v>102.655001330052</v>
      </c>
      <c r="S43" t="n">
        <v>104.798112005001</v>
      </c>
      <c r="T43" t="n">
        <v>105.453783195856</v>
      </c>
      <c r="U43" t="n">
        <v>107.385023788531</v>
      </c>
      <c r="V43" t="n">
        <v>101.253888929068</v>
      </c>
      <c r="W43" t="n">
        <v>103.619806742672</v>
      </c>
      <c r="X43" t="n">
        <v>101.291271759691</v>
      </c>
      <c r="Y43" t="n">
        <v>100.123228265525</v>
      </c>
      <c r="Z43" t="n">
        <v>101.72215434429</v>
      </c>
      <c r="AA43" t="n">
        <v>100.943005928036</v>
      </c>
      <c r="AB43" t="n">
        <v>99.5970991823286</v>
      </c>
      <c r="AC43" t="n">
        <v>99.9179919706728</v>
      </c>
      <c r="AD43" t="n">
        <v>100.254210359072</v>
      </c>
      <c r="AE43" t="n">
        <v>100</v>
      </c>
      <c r="AF43" t="n">
        <v>100.165562913907</v>
      </c>
    </row>
    <row r="44">
      <c r="A44" t="s">
        <v>72</v>
      </c>
      <c r="B44" t="s">
        <v>358</v>
      </c>
      <c r="C44" t="s">
        <v>198</v>
      </c>
      <c r="D44" t="s">
        <v>359</v>
      </c>
      <c r="E44" t="s">
        <v>200</v>
      </c>
      <c r="F44" t="n">
        <v>139.74497879504</v>
      </c>
      <c r="G44" t="n">
        <v>131.892289489405</v>
      </c>
      <c r="H44" t="n">
        <v>130.325180219429</v>
      </c>
      <c r="I44" t="n">
        <v>126.142421070548</v>
      </c>
      <c r="J44" t="n">
        <v>121.582197977807</v>
      </c>
      <c r="K44" t="n">
        <v>122.92730714985</v>
      </c>
      <c r="L44" t="n">
        <v>116.532244928181</v>
      </c>
      <c r="M44" t="n">
        <v>111.86305798612</v>
      </c>
      <c r="N44" t="n">
        <v>106.928766832005</v>
      </c>
      <c r="O44" t="n">
        <v>103.397546456729</v>
      </c>
      <c r="P44" t="n">
        <v>102.269614238373</v>
      </c>
      <c r="Q44" t="n">
        <v>99.6998921256261</v>
      </c>
      <c r="R44" t="n">
        <v>102.311780913815</v>
      </c>
      <c r="S44" t="n">
        <v>104.430222571698</v>
      </c>
      <c r="T44" t="n">
        <v>105.036062789097</v>
      </c>
      <c r="U44" t="n">
        <v>106.960938617627</v>
      </c>
      <c r="V44" t="n">
        <v>100.882284182527</v>
      </c>
      <c r="W44" t="n">
        <v>103.256454422361</v>
      </c>
      <c r="X44" t="n">
        <v>101.021902326658</v>
      </c>
      <c r="Y44" t="n">
        <v>99.8694360354473</v>
      </c>
      <c r="Z44" t="n">
        <v>101.507616465495</v>
      </c>
      <c r="AA44" t="n">
        <v>100.731970089929</v>
      </c>
      <c r="AB44" t="n">
        <v>99.4329914875405</v>
      </c>
      <c r="AC44" t="n">
        <v>99.7482855827446</v>
      </c>
      <c r="AD44" t="n">
        <v>100.093849263644</v>
      </c>
      <c r="AE44" t="n">
        <v>100</v>
      </c>
      <c r="AF44" t="n">
        <v>100.164649707747</v>
      </c>
    </row>
    <row r="45">
      <c r="A45" t="s">
        <v>72</v>
      </c>
      <c r="B45" t="s">
        <v>360</v>
      </c>
      <c r="C45" t="s">
        <v>198</v>
      </c>
      <c r="D45" t="s">
        <v>361</v>
      </c>
      <c r="E45" t="s">
        <v>200</v>
      </c>
      <c r="F45" t="n">
        <v>139.783367960717</v>
      </c>
      <c r="G45" t="n">
        <v>131.93317732744</v>
      </c>
      <c r="H45" t="n">
        <v>130.365179554393</v>
      </c>
      <c r="I45" t="n">
        <v>126.184283719277</v>
      </c>
      <c r="J45" t="n">
        <v>121.618207919386</v>
      </c>
      <c r="K45" t="n">
        <v>122.963658809601</v>
      </c>
      <c r="L45" t="n">
        <v>116.571344896816</v>
      </c>
      <c r="M45" t="n">
        <v>111.90291685851</v>
      </c>
      <c r="N45" t="n">
        <v>106.972550371642</v>
      </c>
      <c r="O45" t="n">
        <v>103.437692773223</v>
      </c>
      <c r="P45" t="n">
        <v>102.307288580206</v>
      </c>
      <c r="Q45" t="n">
        <v>99.7266372174455</v>
      </c>
      <c r="R45" t="n">
        <v>102.337350174037</v>
      </c>
      <c r="S45" t="n">
        <v>104.449748700053</v>
      </c>
      <c r="T45" t="n">
        <v>105.052320228263</v>
      </c>
      <c r="U45" t="n">
        <v>106.981376074728</v>
      </c>
      <c r="V45" t="n">
        <v>100.899328742599</v>
      </c>
      <c r="W45" t="n">
        <v>103.27247608663</v>
      </c>
      <c r="X45" t="n">
        <v>101.039758830456</v>
      </c>
      <c r="Y45" t="n">
        <v>99.879023724042</v>
      </c>
      <c r="Z45" t="n">
        <v>101.510441534416</v>
      </c>
      <c r="AA45" t="n">
        <v>100.733972068319</v>
      </c>
      <c r="AB45" t="n">
        <v>99.431978891871</v>
      </c>
      <c r="AC45" t="n">
        <v>99.7444124469122</v>
      </c>
      <c r="AD45" t="n">
        <v>100.088079859072</v>
      </c>
      <c r="AE45" t="n">
        <v>100</v>
      </c>
      <c r="AF45" t="n">
        <v>100.16044587063</v>
      </c>
    </row>
    <row r="46">
      <c r="A46" t="s">
        <v>72</v>
      </c>
      <c r="B46" t="s">
        <v>362</v>
      </c>
      <c r="C46" t="s">
        <v>198</v>
      </c>
      <c r="D46" t="s">
        <v>363</v>
      </c>
      <c r="E46" t="s">
        <v>200</v>
      </c>
      <c r="F46" t="n">
        <v>140.460330264398</v>
      </c>
      <c r="G46" t="n">
        <v>132.97678807818</v>
      </c>
      <c r="H46" t="n">
        <v>131.264640592195</v>
      </c>
      <c r="I46" t="n">
        <v>127.31683185258</v>
      </c>
      <c r="J46" t="n">
        <v>122.505439951174</v>
      </c>
      <c r="K46" t="n">
        <v>124.091270889054</v>
      </c>
      <c r="L46" t="n">
        <v>117.466274907297</v>
      </c>
      <c r="M46" t="n">
        <v>112.580697469923</v>
      </c>
      <c r="N46" t="n">
        <v>107.608679285132</v>
      </c>
      <c r="O46" t="n">
        <v>103.991580821766</v>
      </c>
      <c r="P46" t="n">
        <v>102.881914562997</v>
      </c>
      <c r="Q46" t="n">
        <v>100.301264532153</v>
      </c>
      <c r="R46" t="n">
        <v>102.869625753326</v>
      </c>
      <c r="S46" t="n">
        <v>104.965715306294</v>
      </c>
      <c r="T46" t="n">
        <v>105.620932006083</v>
      </c>
      <c r="U46" t="n">
        <v>107.515073399873</v>
      </c>
      <c r="V46" t="n">
        <v>101.27896817582</v>
      </c>
      <c r="W46" t="n">
        <v>103.686999586994</v>
      </c>
      <c r="X46" t="n">
        <v>101.362178968451</v>
      </c>
      <c r="Y46" t="n">
        <v>100.179620213819</v>
      </c>
      <c r="Z46" t="n">
        <v>101.776108185354</v>
      </c>
      <c r="AA46" t="n">
        <v>100.994931916388</v>
      </c>
      <c r="AB46" t="n">
        <v>99.6239599899209</v>
      </c>
      <c r="AC46" t="n">
        <v>99.9085998756064</v>
      </c>
      <c r="AD46" t="n">
        <v>100.263388937665</v>
      </c>
      <c r="AE46" t="n">
        <v>100</v>
      </c>
      <c r="AF46" t="n">
        <v>100.132275132275</v>
      </c>
    </row>
    <row r="47">
      <c r="A47" t="s">
        <v>72</v>
      </c>
      <c r="B47" t="s">
        <v>364</v>
      </c>
      <c r="C47" t="s">
        <v>198</v>
      </c>
      <c r="D47" t="s">
        <v>365</v>
      </c>
      <c r="E47" t="s">
        <v>200</v>
      </c>
      <c r="F47" t="n">
        <v>139.902857153133</v>
      </c>
      <c r="G47" t="n">
        <v>132.022825494462</v>
      </c>
      <c r="H47" t="n">
        <v>130.506662304154</v>
      </c>
      <c r="I47" t="n">
        <v>126.328689964173</v>
      </c>
      <c r="J47" t="n">
        <v>121.853277437262</v>
      </c>
      <c r="K47" t="n">
        <v>123.173854828208</v>
      </c>
      <c r="L47" t="n">
        <v>116.71666956026</v>
      </c>
      <c r="M47" t="n">
        <v>111.981453799592</v>
      </c>
      <c r="N47" t="n">
        <v>107.073385466968</v>
      </c>
      <c r="O47" t="n">
        <v>103.557204376422</v>
      </c>
      <c r="P47" t="n">
        <v>102.320700443569</v>
      </c>
      <c r="Q47" t="n">
        <v>99.7000143520298</v>
      </c>
      <c r="R47" t="n">
        <v>102.360100113824</v>
      </c>
      <c r="S47" t="n">
        <v>104.533570389243</v>
      </c>
      <c r="T47" t="n">
        <v>105.133648290445</v>
      </c>
      <c r="U47" t="n">
        <v>106.994420826559</v>
      </c>
      <c r="V47" t="n">
        <v>100.905307446185</v>
      </c>
      <c r="W47" t="n">
        <v>103.32907589306</v>
      </c>
      <c r="X47" t="n">
        <v>101.072463890797</v>
      </c>
      <c r="Y47" t="n">
        <v>99.9821460494727</v>
      </c>
      <c r="Z47" t="n">
        <v>101.628910807935</v>
      </c>
      <c r="AA47" t="n">
        <v>100.851634243438</v>
      </c>
      <c r="AB47" t="n">
        <v>99.5345420051842</v>
      </c>
      <c r="AC47" t="n">
        <v>99.8525437368301</v>
      </c>
      <c r="AD47" t="n">
        <v>100.186219739292</v>
      </c>
      <c r="AE47" t="n">
        <v>100</v>
      </c>
      <c r="AF47" t="n">
        <v>100.094876660342</v>
      </c>
    </row>
    <row r="48">
      <c r="A48" t="s">
        <v>72</v>
      </c>
      <c r="B48" t="s">
        <v>366</v>
      </c>
      <c r="C48" t="s">
        <v>198</v>
      </c>
      <c r="D48" t="s">
        <v>367</v>
      </c>
      <c r="E48" t="s">
        <v>200</v>
      </c>
      <c r="F48" t="n">
        <v>140.027713371096</v>
      </c>
      <c r="G48" t="n">
        <v>132.204126695422</v>
      </c>
      <c r="H48" t="n">
        <v>130.641590768395</v>
      </c>
      <c r="I48" t="n">
        <v>126.475183279024</v>
      </c>
      <c r="J48" t="n">
        <v>121.918691858782</v>
      </c>
      <c r="K48" t="n">
        <v>123.304131538995</v>
      </c>
      <c r="L48" t="n">
        <v>116.854376966186</v>
      </c>
      <c r="M48" t="n">
        <v>112.223615278362</v>
      </c>
      <c r="N48" t="n">
        <v>107.26184295136</v>
      </c>
      <c r="O48" t="n">
        <v>103.71924997315</v>
      </c>
      <c r="P48" t="n">
        <v>102.565531953427</v>
      </c>
      <c r="Q48" t="n">
        <v>99.9954166422392</v>
      </c>
      <c r="R48" t="n">
        <v>102.604485936365</v>
      </c>
      <c r="S48" t="n">
        <v>104.780437514134</v>
      </c>
      <c r="T48" t="n">
        <v>105.37375822486</v>
      </c>
      <c r="U48" t="n">
        <v>107.284217297492</v>
      </c>
      <c r="V48" t="n">
        <v>101.17345586088</v>
      </c>
      <c r="W48" t="n">
        <v>103.530437942671</v>
      </c>
      <c r="X48" t="n">
        <v>101.199647978517</v>
      </c>
      <c r="Y48" t="n">
        <v>100.025282739614</v>
      </c>
      <c r="Z48" t="n">
        <v>101.660717214787</v>
      </c>
      <c r="AA48" t="n">
        <v>100.905226515559</v>
      </c>
      <c r="AB48" t="n">
        <v>99.5942198005626</v>
      </c>
      <c r="AC48" t="n">
        <v>99.9077789341338</v>
      </c>
      <c r="AD48" t="n">
        <v>100.242914979757</v>
      </c>
      <c r="AE48" t="n">
        <v>100</v>
      </c>
      <c r="AF48" t="n">
        <v>100.145719489982</v>
      </c>
    </row>
    <row r="49">
      <c r="A49" t="s">
        <v>72</v>
      </c>
      <c r="B49" t="s">
        <v>368</v>
      </c>
      <c r="C49" t="s">
        <v>198</v>
      </c>
      <c r="D49" t="s">
        <v>369</v>
      </c>
      <c r="E49" t="s">
        <v>200</v>
      </c>
      <c r="F49" t="n">
        <v>140.117684082955</v>
      </c>
      <c r="G49" t="n">
        <v>132.206135798925</v>
      </c>
      <c r="H49" t="n">
        <v>130.466581380518</v>
      </c>
      <c r="I49" t="n">
        <v>126.208930706096</v>
      </c>
      <c r="J49" t="n">
        <v>121.650594608359</v>
      </c>
      <c r="K49" t="n">
        <v>123.180790766955</v>
      </c>
      <c r="L49" t="n">
        <v>116.619102154671</v>
      </c>
      <c r="M49" t="n">
        <v>111.995437311535</v>
      </c>
      <c r="N49" t="n">
        <v>107.152391373738</v>
      </c>
      <c r="O49" t="n">
        <v>103.639198213944</v>
      </c>
      <c r="P49" t="n">
        <v>102.531941822769</v>
      </c>
      <c r="Q49" t="n">
        <v>99.8872687201977</v>
      </c>
      <c r="R49" t="n">
        <v>102.379258792219</v>
      </c>
      <c r="S49" t="n">
        <v>104.48582790317</v>
      </c>
      <c r="T49" t="n">
        <v>105.05471625836</v>
      </c>
      <c r="U49" t="n">
        <v>106.964802008512</v>
      </c>
      <c r="V49" t="n">
        <v>100.847231009758</v>
      </c>
      <c r="W49" t="n">
        <v>103.234147720048</v>
      </c>
      <c r="X49" t="n">
        <v>101.049298032851</v>
      </c>
      <c r="Y49" t="n">
        <v>99.795140078543</v>
      </c>
      <c r="Z49" t="n">
        <v>101.53913281778</v>
      </c>
      <c r="AA49" t="n">
        <v>100.817718019785</v>
      </c>
      <c r="AB49" t="n">
        <v>99.434548107928</v>
      </c>
      <c r="AC49" t="n">
        <v>99.7270026611867</v>
      </c>
      <c r="AD49" t="n">
        <v>100.151975683891</v>
      </c>
      <c r="AE49" t="n">
        <v>100</v>
      </c>
      <c r="AF49" t="n">
        <v>100.230946882217</v>
      </c>
    </row>
    <row r="50">
      <c r="A50" t="s">
        <v>72</v>
      </c>
      <c r="B50" t="s">
        <v>370</v>
      </c>
      <c r="C50" t="s">
        <v>198</v>
      </c>
      <c r="D50" t="s">
        <v>371</v>
      </c>
      <c r="E50" t="s">
        <v>200</v>
      </c>
      <c r="F50" t="n">
        <v>140.050831927897</v>
      </c>
      <c r="G50" t="n">
        <v>132.182807662285</v>
      </c>
      <c r="H50" t="n">
        <v>130.899479432554</v>
      </c>
      <c r="I50" t="n">
        <v>126.443326941233</v>
      </c>
      <c r="J50" t="n">
        <v>122.015350511384</v>
      </c>
      <c r="K50" t="n">
        <v>123.473701314309</v>
      </c>
      <c r="L50" t="n">
        <v>117.330731099667</v>
      </c>
      <c r="M50" t="n">
        <v>112.618653545463</v>
      </c>
      <c r="N50" t="n">
        <v>107.738511891827</v>
      </c>
      <c r="O50" t="n">
        <v>104.065608077333</v>
      </c>
      <c r="P50" t="n">
        <v>102.784800593304</v>
      </c>
      <c r="Q50" t="n">
        <v>100.174392959188</v>
      </c>
      <c r="R50" t="n">
        <v>102.787637992906</v>
      </c>
      <c r="S50" t="n">
        <v>105.046706959783</v>
      </c>
      <c r="T50" t="n">
        <v>105.655673376941</v>
      </c>
      <c r="U50" t="n">
        <v>107.649176648204</v>
      </c>
      <c r="V50" t="n">
        <v>101.54142194476</v>
      </c>
      <c r="W50" t="n">
        <v>103.722502607058</v>
      </c>
      <c r="X50" t="n">
        <v>101.524991958604</v>
      </c>
      <c r="Y50" t="n">
        <v>100.491132570023</v>
      </c>
      <c r="Z50" t="n">
        <v>102.005123267876</v>
      </c>
      <c r="AA50" t="n">
        <v>101.067576179017</v>
      </c>
      <c r="AB50" t="n">
        <v>99.6872906166332</v>
      </c>
      <c r="AC50" t="n">
        <v>100.015209335767</v>
      </c>
      <c r="AD50" t="n">
        <v>100.271002710027</v>
      </c>
      <c r="AE50" t="n">
        <v>100</v>
      </c>
      <c r="AF50" t="n">
        <v>100.121212121212</v>
      </c>
    </row>
    <row r="51">
      <c r="A51" t="s">
        <v>72</v>
      </c>
      <c r="B51" t="s">
        <v>372</v>
      </c>
      <c r="C51" t="s">
        <v>198</v>
      </c>
      <c r="D51" t="s">
        <v>373</v>
      </c>
      <c r="E51" t="s">
        <v>200</v>
      </c>
      <c r="F51" t="n">
        <v>89.1018054774977</v>
      </c>
      <c r="G51" t="n">
        <v>88.3402515845277</v>
      </c>
      <c r="H51" t="n">
        <v>104.775647228161</v>
      </c>
      <c r="I51" t="n">
        <v>104.775647228161</v>
      </c>
      <c r="J51" t="n">
        <v>104.215349649401</v>
      </c>
      <c r="K51" t="n">
        <v>104.769686615621</v>
      </c>
      <c r="L51" t="n">
        <v>103.132660262252</v>
      </c>
      <c r="M51" t="n">
        <v>102.533051772355</v>
      </c>
      <c r="N51" t="n">
        <v>103.025999136645</v>
      </c>
      <c r="O51" t="n">
        <v>103.025999136645</v>
      </c>
      <c r="P51" t="n">
        <v>103.47007671913</v>
      </c>
      <c r="Q51" t="n">
        <v>101.588802596964</v>
      </c>
      <c r="R51" t="n">
        <v>101.588802596964</v>
      </c>
      <c r="S51" t="n">
        <v>99.49849801678</v>
      </c>
      <c r="T51" t="n">
        <v>97.5085280564444</v>
      </c>
      <c r="U51" t="n">
        <v>103.091077372653</v>
      </c>
      <c r="V51" t="n">
        <v>101.358454223533</v>
      </c>
      <c r="W51" t="n">
        <v>103.033800574335</v>
      </c>
      <c r="X51" t="n">
        <v>101.059972977126</v>
      </c>
      <c r="Y51" t="n">
        <v>99.9453409222308</v>
      </c>
      <c r="Z51" t="n">
        <v>101.383403381543</v>
      </c>
      <c r="AA51" t="n">
        <v>100.609484271761</v>
      </c>
      <c r="AB51" t="n">
        <v>99.6948525965629</v>
      </c>
      <c r="AC51" t="n">
        <v>100.062730281421</v>
      </c>
      <c r="AD51" t="n">
        <v>100.302114803625</v>
      </c>
      <c r="AE51" t="n">
        <v>100</v>
      </c>
      <c r="AF51" t="n">
        <v>100.30303030303</v>
      </c>
    </row>
    <row r="52">
      <c r="A52" t="s">
        <v>72</v>
      </c>
      <c r="B52" t="s">
        <v>374</v>
      </c>
      <c r="C52" t="s">
        <v>198</v>
      </c>
      <c r="D52" t="s">
        <v>375</v>
      </c>
      <c r="E52" t="s">
        <v>200</v>
      </c>
      <c r="F52" t="n">
        <v>114.503595058168</v>
      </c>
      <c r="G52" t="n">
        <v>109.525177881726</v>
      </c>
      <c r="H52" t="n">
        <v>119.48201223461</v>
      </c>
      <c r="I52" t="n">
        <v>119.48201223461</v>
      </c>
      <c r="J52" t="n">
        <v>116.418370895261</v>
      </c>
      <c r="K52" t="n">
        <v>119.652214531241</v>
      </c>
      <c r="L52" t="n">
        <v>116.328541905373</v>
      </c>
      <c r="M52" t="n">
        <v>112.907114202274</v>
      </c>
      <c r="N52" t="n">
        <v>109.770805474433</v>
      </c>
      <c r="O52" t="n">
        <v>109.770805474433</v>
      </c>
      <c r="P52" t="n">
        <v>109.770805474433</v>
      </c>
      <c r="Q52" t="n">
        <v>109.770805474433</v>
      </c>
      <c r="R52" t="n">
        <v>109.770805474433</v>
      </c>
      <c r="S52" t="n">
        <v>106.721616433476</v>
      </c>
      <c r="T52" t="n">
        <v>106.721616433476</v>
      </c>
      <c r="U52" t="n">
        <v>109.955604810248</v>
      </c>
      <c r="V52" t="n">
        <v>104.012058604289</v>
      </c>
      <c r="W52" t="n">
        <v>104.012058604289</v>
      </c>
      <c r="X52" t="n">
        <v>101.411757139182</v>
      </c>
      <c r="Y52" t="n">
        <v>101.411757139182</v>
      </c>
      <c r="Z52" t="n">
        <v>103.40022296544</v>
      </c>
      <c r="AA52" t="n">
        <v>101.449275362319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</row>
    <row r="53">
      <c r="A53" t="s">
        <v>72</v>
      </c>
      <c r="B53" t="s">
        <v>376</v>
      </c>
      <c r="C53" t="s">
        <v>198</v>
      </c>
      <c r="D53" t="s">
        <v>377</v>
      </c>
      <c r="E53" t="s">
        <v>200</v>
      </c>
      <c r="F53" t="n">
        <v>139.217813974932</v>
      </c>
      <c r="G53" t="n">
        <v>131.367185367323</v>
      </c>
      <c r="H53" t="n">
        <v>129.923589923726</v>
      </c>
      <c r="I53" t="n">
        <v>126.0452738066</v>
      </c>
      <c r="J53" t="n">
        <v>121.572699574753</v>
      </c>
      <c r="K53" t="n">
        <v>122.898947206478</v>
      </c>
      <c r="L53" t="n">
        <v>116.287294983344</v>
      </c>
      <c r="M53" t="n">
        <v>111.412977229551</v>
      </c>
      <c r="N53" t="n">
        <v>106.62837084546</v>
      </c>
      <c r="O53" t="n">
        <v>103.100226221897</v>
      </c>
      <c r="P53" t="n">
        <v>101.954668152765</v>
      </c>
      <c r="Q53" t="n">
        <v>99.397811271191</v>
      </c>
      <c r="R53" t="n">
        <v>102.073906190031</v>
      </c>
      <c r="S53" t="n">
        <v>104.121233821349</v>
      </c>
      <c r="T53" t="n">
        <v>104.655188866587</v>
      </c>
      <c r="U53" t="n">
        <v>106.713015613964</v>
      </c>
      <c r="V53" t="n">
        <v>100.881703285332</v>
      </c>
      <c r="W53" t="n">
        <v>103.384971356928</v>
      </c>
      <c r="X53" t="n">
        <v>101.087527548996</v>
      </c>
      <c r="Y53" t="n">
        <v>99.7970484739029</v>
      </c>
      <c r="Z53" t="n">
        <v>101.697944635311</v>
      </c>
      <c r="AA53" t="n">
        <v>100.983439169489</v>
      </c>
      <c r="AB53" t="n">
        <v>99.586435070306</v>
      </c>
      <c r="AC53" t="n">
        <v>99.9161914778236</v>
      </c>
      <c r="AD53" t="n">
        <v>100.248138957816</v>
      </c>
      <c r="AE53" t="n">
        <v>100</v>
      </c>
      <c r="AF53" t="n">
        <v>100.210526315789</v>
      </c>
    </row>
    <row r="54">
      <c r="A54" t="s">
        <v>72</v>
      </c>
      <c r="B54" t="s">
        <v>378</v>
      </c>
      <c r="C54" t="s">
        <v>198</v>
      </c>
      <c r="D54" t="s">
        <v>379</v>
      </c>
      <c r="E54" t="s">
        <v>200</v>
      </c>
      <c r="F54" t="n">
        <v>139.672380101806</v>
      </c>
      <c r="G54" t="n">
        <v>131.625411700879</v>
      </c>
      <c r="H54" t="n">
        <v>130.234022570849</v>
      </c>
      <c r="I54" t="n">
        <v>126.107796113159</v>
      </c>
      <c r="J54" t="n">
        <v>121.486044423148</v>
      </c>
      <c r="K54" t="n">
        <v>122.677084074355</v>
      </c>
      <c r="L54" t="n">
        <v>116.131490948184</v>
      </c>
      <c r="M54" t="n">
        <v>111.32472393874</v>
      </c>
      <c r="N54" t="n">
        <v>106.493271181905</v>
      </c>
      <c r="O54" t="n">
        <v>102.974771032723</v>
      </c>
      <c r="P54" t="n">
        <v>101.874613222544</v>
      </c>
      <c r="Q54" t="n">
        <v>99.3129691763294</v>
      </c>
      <c r="R54" t="n">
        <v>101.915055704967</v>
      </c>
      <c r="S54" t="n">
        <v>103.844600649467</v>
      </c>
      <c r="T54" t="n">
        <v>104.352812398159</v>
      </c>
      <c r="U54" t="n">
        <v>106.288530671987</v>
      </c>
      <c r="V54" t="n">
        <v>100.393245120849</v>
      </c>
      <c r="W54" t="n">
        <v>102.959206657484</v>
      </c>
      <c r="X54" t="n">
        <v>100.756085259678</v>
      </c>
      <c r="Y54" t="n">
        <v>99.5189709795454</v>
      </c>
      <c r="Z54" t="n">
        <v>101.442887817463</v>
      </c>
      <c r="AA54" t="n">
        <v>100.694783925004</v>
      </c>
      <c r="AB54" t="n">
        <v>99.4470170857842</v>
      </c>
      <c r="AC54" t="n">
        <v>99.8026083268538</v>
      </c>
      <c r="AD54" t="n">
        <v>100.151975683891</v>
      </c>
      <c r="AE54" t="n">
        <v>100</v>
      </c>
      <c r="AF54" t="n">
        <v>100.147275405007</v>
      </c>
    </row>
    <row r="55">
      <c r="A55" t="s">
        <v>72</v>
      </c>
      <c r="B55" t="s">
        <v>380</v>
      </c>
      <c r="C55" t="s">
        <v>198</v>
      </c>
      <c r="D55" t="s">
        <v>381</v>
      </c>
      <c r="E55" t="s">
        <v>200</v>
      </c>
      <c r="F55" t="n">
        <v>139.972296271826</v>
      </c>
      <c r="G55" t="n">
        <v>131.701206037582</v>
      </c>
      <c r="H55" t="n">
        <v>130.384193977206</v>
      </c>
      <c r="I55" t="n">
        <v>125.983039750127</v>
      </c>
      <c r="J55" t="n">
        <v>121.192810101833</v>
      </c>
      <c r="K55" t="n">
        <v>122.224238272913</v>
      </c>
      <c r="L55" t="n">
        <v>115.767108703778</v>
      </c>
      <c r="M55" t="n">
        <v>111.050670941772</v>
      </c>
      <c r="N55" t="n">
        <v>106.158570900284</v>
      </c>
      <c r="O55" t="n">
        <v>102.658837793681</v>
      </c>
      <c r="P55" t="n">
        <v>101.621879836169</v>
      </c>
      <c r="Q55" t="n">
        <v>99.0556707493975</v>
      </c>
      <c r="R55" t="n">
        <v>101.557076576402</v>
      </c>
      <c r="S55" t="n">
        <v>103.308060655306</v>
      </c>
      <c r="T55" t="n">
        <v>103.771325501294</v>
      </c>
      <c r="U55" t="n">
        <v>105.522740277687</v>
      </c>
      <c r="V55" t="n">
        <v>99.5416942700449</v>
      </c>
      <c r="W55" t="n">
        <v>102.219946133813</v>
      </c>
      <c r="X55" t="n">
        <v>100.183692226765</v>
      </c>
      <c r="Y55" t="n">
        <v>99.0409124675241</v>
      </c>
      <c r="Z55" t="n">
        <v>100.990536728696</v>
      </c>
      <c r="AA55" t="n">
        <v>100.185831256754</v>
      </c>
      <c r="AB55" t="n">
        <v>99.1873013771186</v>
      </c>
      <c r="AC55" t="n">
        <v>99.609375</v>
      </c>
      <c r="AD55" t="n">
        <v>100</v>
      </c>
      <c r="AE55" t="n">
        <v>100</v>
      </c>
      <c r="AF55" t="n">
        <v>100</v>
      </c>
    </row>
    <row r="56">
      <c r="A56" t="s">
        <v>72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72</v>
      </c>
      <c r="B57" t="s">
        <v>384</v>
      </c>
      <c r="C57" t="s">
        <v>198</v>
      </c>
      <c r="D57" t="s">
        <v>385</v>
      </c>
      <c r="E57" t="s">
        <v>200</v>
      </c>
      <c r="F57" t="n">
        <v>139.948733074739</v>
      </c>
      <c r="G57" t="n">
        <v>132.092851272445</v>
      </c>
      <c r="H57" t="n">
        <v>130.526926750409</v>
      </c>
      <c r="I57" t="n">
        <v>126.325468804145</v>
      </c>
      <c r="J57" t="n">
        <v>121.772395370215</v>
      </c>
      <c r="K57" t="n">
        <v>123.130944543052</v>
      </c>
      <c r="L57" t="n">
        <v>116.726677275405</v>
      </c>
      <c r="M57" t="n">
        <v>112.044670821097</v>
      </c>
      <c r="N57" t="n">
        <v>107.110653529179</v>
      </c>
      <c r="O57" t="n">
        <v>103.573771416459</v>
      </c>
      <c r="P57" t="n">
        <v>102.426996794449</v>
      </c>
      <c r="Q57" t="n">
        <v>99.8448035979503</v>
      </c>
      <c r="R57" t="n">
        <v>102.458800135537</v>
      </c>
      <c r="S57" t="n">
        <v>104.584921482223</v>
      </c>
      <c r="T57" t="n">
        <v>105.187604364638</v>
      </c>
      <c r="U57" t="n">
        <v>107.112701036906</v>
      </c>
      <c r="V57" t="n">
        <v>101.028131031411</v>
      </c>
      <c r="W57" t="n">
        <v>103.403114220215</v>
      </c>
      <c r="X57" t="n">
        <v>101.16720564851</v>
      </c>
      <c r="Y57" t="n">
        <v>100.017478578157</v>
      </c>
      <c r="Z57" t="n">
        <v>101.658408915454</v>
      </c>
      <c r="AA57" t="n">
        <v>100.877748593171</v>
      </c>
      <c r="AB57" t="n">
        <v>99.57223474767</v>
      </c>
      <c r="AC57" t="n">
        <v>99.8918384969387</v>
      </c>
      <c r="AD57" t="n">
        <v>100.235128144839</v>
      </c>
      <c r="AE57" t="n">
        <v>100</v>
      </c>
      <c r="AF57" t="n">
        <v>100.156494522692</v>
      </c>
    </row>
    <row r="58">
      <c r="A58" t="s">
        <v>72</v>
      </c>
      <c r="B58" t="s">
        <v>386</v>
      </c>
      <c r="C58" t="s">
        <v>198</v>
      </c>
      <c r="D58" t="s">
        <v>387</v>
      </c>
      <c r="E58" t="s">
        <v>200</v>
      </c>
      <c r="F58" t="n">
        <v>139.776382418243</v>
      </c>
      <c r="G58" t="n">
        <v>131.930175347232</v>
      </c>
      <c r="H58" t="n">
        <v>130.366179303672</v>
      </c>
      <c r="I58" t="n">
        <v>126.169895566701</v>
      </c>
      <c r="J58" t="n">
        <v>121.622429366064</v>
      </c>
      <c r="K58" t="n">
        <v>122.979305448787</v>
      </c>
      <c r="L58" t="n">
        <v>116.582925209794</v>
      </c>
      <c r="M58" t="n">
        <v>111.906684773287</v>
      </c>
      <c r="N58" t="n">
        <v>106.978743857345</v>
      </c>
      <c r="O58" t="n">
        <v>103.446217510774</v>
      </c>
      <c r="P58" t="n">
        <v>102.300855172781</v>
      </c>
      <c r="Q58" t="n">
        <v>99.7218420171646</v>
      </c>
      <c r="R58" t="n">
        <v>102.332619347193</v>
      </c>
      <c r="S58" t="n">
        <v>104.456122317836</v>
      </c>
      <c r="T58" t="n">
        <v>105.058062979952</v>
      </c>
      <c r="U58" t="n">
        <v>106.980788843511</v>
      </c>
      <c r="V58" t="n">
        <v>100.90371215083</v>
      </c>
      <c r="W58" t="n">
        <v>103.27577048349</v>
      </c>
      <c r="X58" t="n">
        <v>101.04261549377</v>
      </c>
      <c r="Y58" t="n">
        <v>99.8943043434549</v>
      </c>
      <c r="Z58" t="n">
        <v>101.533213830583</v>
      </c>
      <c r="AA58" t="n">
        <v>100.753514912637</v>
      </c>
      <c r="AB58" t="n">
        <v>99.4496088428083</v>
      </c>
      <c r="AC58" t="n">
        <v>99.7688189914006</v>
      </c>
      <c r="AD58" t="n">
        <v>100.111685868798</v>
      </c>
      <c r="AE58" t="n">
        <v>100</v>
      </c>
      <c r="AF58" t="n">
        <v>100.156494522692</v>
      </c>
    </row>
    <row r="59">
      <c r="A59" t="s">
        <v>72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74</v>
      </c>
      <c r="B2" t="s">
        <v>197</v>
      </c>
      <c r="C2" t="s">
        <v>198</v>
      </c>
      <c r="D2" t="s">
        <v>199</v>
      </c>
      <c r="E2" t="s">
        <v>200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</row>
    <row r="3">
      <c r="A3" t="s">
        <v>74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e">
        <v>#NUM!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100</v>
      </c>
    </row>
    <row r="4">
      <c r="A4" t="s">
        <v>74</v>
      </c>
      <c r="B4" t="s">
        <v>278</v>
      </c>
      <c r="C4" t="s">
        <v>198</v>
      </c>
      <c r="D4" t="s">
        <v>279</v>
      </c>
      <c r="E4" t="s">
        <v>200</v>
      </c>
      <c r="F4" t="n">
        <v>111.868995933351</v>
      </c>
      <c r="G4" t="n">
        <v>107.873674650017</v>
      </c>
      <c r="H4" t="n">
        <v>105.83832229813</v>
      </c>
      <c r="I4" t="n">
        <v>105.83832229813</v>
      </c>
      <c r="J4" t="n">
        <v>105.83832229813</v>
      </c>
      <c r="K4" t="n">
        <v>105.83832229813</v>
      </c>
      <c r="L4" t="n">
        <v>105.83832229813</v>
      </c>
      <c r="M4" t="n">
        <v>105.83832229813</v>
      </c>
      <c r="N4" t="n">
        <v>105.83832229813</v>
      </c>
      <c r="O4" t="n">
        <v>105.83832229813</v>
      </c>
      <c r="P4" t="n">
        <v>105.83832229813</v>
      </c>
      <c r="Q4" t="n">
        <v>105.83832229813</v>
      </c>
      <c r="R4" t="n">
        <v>107.417998750341</v>
      </c>
      <c r="S4" t="n">
        <v>104.379375460629</v>
      </c>
      <c r="T4" t="n">
        <v>104.379375460629</v>
      </c>
      <c r="U4" t="n">
        <v>105.480681884012</v>
      </c>
      <c r="V4" t="n">
        <v>105.581427520959</v>
      </c>
      <c r="W4" t="n">
        <v>103.057281371209</v>
      </c>
      <c r="X4" t="n">
        <v>102.411732405126</v>
      </c>
      <c r="Y4" t="n">
        <v>99.5143384524237</v>
      </c>
      <c r="Z4" t="n">
        <v>100.571202709565</v>
      </c>
      <c r="AA4" t="n">
        <v>102.761085901486</v>
      </c>
      <c r="AB4" t="n">
        <v>102.984966262927</v>
      </c>
      <c r="AC4" t="n">
        <v>100.060604212483</v>
      </c>
      <c r="AD4" t="n">
        <v>100.586892729051</v>
      </c>
      <c r="AE4" t="n">
        <v>100</v>
      </c>
      <c r="AF4" t="n">
        <v>100.904704463209</v>
      </c>
    </row>
    <row r="5">
      <c r="A5" t="s">
        <v>74</v>
      </c>
      <c r="B5" t="s">
        <v>280</v>
      </c>
      <c r="C5" t="s">
        <v>198</v>
      </c>
      <c r="D5" t="s">
        <v>281</v>
      </c>
      <c r="E5" t="s">
        <v>200</v>
      </c>
      <c r="F5" t="n">
        <v>111.509358821187</v>
      </c>
      <c r="G5" t="n">
        <v>111.509358821187</v>
      </c>
      <c r="H5" t="n">
        <v>111.509358821187</v>
      </c>
      <c r="I5" t="n">
        <v>111.509358821187</v>
      </c>
      <c r="J5" t="n">
        <v>111.509358821187</v>
      </c>
      <c r="K5" t="n">
        <v>111.509358821187</v>
      </c>
      <c r="L5" t="n">
        <v>111.509358821187</v>
      </c>
      <c r="M5" t="n">
        <v>111.509358821187</v>
      </c>
      <c r="N5" t="n">
        <v>111.509358821187</v>
      </c>
      <c r="O5" t="n">
        <v>111.509358821187</v>
      </c>
      <c r="P5" t="n">
        <v>111.509358821187</v>
      </c>
      <c r="Q5" t="n">
        <v>111.509358821187</v>
      </c>
      <c r="R5" t="n">
        <v>111.509358821187</v>
      </c>
      <c r="S5" t="n">
        <v>115.22633744856</v>
      </c>
      <c r="T5" t="n">
        <v>111.111111111111</v>
      </c>
      <c r="U5" t="n">
        <v>111.111111111111</v>
      </c>
      <c r="V5" t="n">
        <v>111.111111111111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</row>
    <row r="6">
      <c r="A6" t="s">
        <v>74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e">
        <v>#NUM!</v>
      </c>
      <c r="T6" t="e">
        <v>#NUM!</v>
      </c>
      <c r="U6" t="n">
        <v>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</row>
    <row r="7">
      <c r="A7" t="s">
        <v>74</v>
      </c>
      <c r="B7" t="s">
        <v>284</v>
      </c>
      <c r="C7" t="s">
        <v>198</v>
      </c>
      <c r="D7" t="s">
        <v>285</v>
      </c>
      <c r="E7" t="s">
        <v>200</v>
      </c>
      <c r="F7" t="n">
        <v>88.5885585379832</v>
      </c>
      <c r="G7" t="n">
        <v>88.5885585379832</v>
      </c>
      <c r="H7" t="n">
        <v>88.5885585379832</v>
      </c>
      <c r="I7" t="n">
        <v>88.5885585379832</v>
      </c>
      <c r="J7" t="n">
        <v>88.5885585379832</v>
      </c>
      <c r="K7" t="n">
        <v>88.5885585379832</v>
      </c>
      <c r="L7" t="n">
        <v>88.5885585379832</v>
      </c>
      <c r="M7" t="n">
        <v>88.5885585379832</v>
      </c>
      <c r="N7" t="n">
        <v>88.5885585379832</v>
      </c>
      <c r="O7" t="n">
        <v>88.5885585379832</v>
      </c>
      <c r="P7" t="n">
        <v>88.5885585379832</v>
      </c>
      <c r="Q7" t="n">
        <v>88.5885585379832</v>
      </c>
      <c r="R7" t="n">
        <v>88.5885585379832</v>
      </c>
      <c r="S7" t="n">
        <v>88.5885585379832</v>
      </c>
      <c r="T7" t="n">
        <v>93.2511142505086</v>
      </c>
      <c r="U7" t="n">
        <v>99.68222557813</v>
      </c>
      <c r="V7" t="n">
        <v>102.797295127446</v>
      </c>
      <c r="W7" t="n">
        <v>100.741349224898</v>
      </c>
      <c r="X7" t="n">
        <v>100.006010909387</v>
      </c>
      <c r="Y7" t="n">
        <v>96.3293193318364</v>
      </c>
      <c r="Z7" t="n">
        <v>97.4056245757675</v>
      </c>
      <c r="AA7" t="n">
        <v>99.5437968225527</v>
      </c>
      <c r="AB7" t="n">
        <v>99.6779528829604</v>
      </c>
      <c r="AC7" t="n">
        <v>99.6779528829604</v>
      </c>
      <c r="AD7" t="n">
        <v>100.1953125</v>
      </c>
      <c r="AE7" t="n">
        <v>100</v>
      </c>
      <c r="AF7" t="n">
        <v>100</v>
      </c>
    </row>
    <row r="8">
      <c r="A8" t="s">
        <v>74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e">
        <v>#NUM!</v>
      </c>
      <c r="T8" t="e">
        <v>#NUM!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101.315789473684</v>
      </c>
    </row>
    <row r="9">
      <c r="A9" t="s">
        <v>74</v>
      </c>
      <c r="B9" t="s">
        <v>288</v>
      </c>
      <c r="C9" t="s">
        <v>198</v>
      </c>
      <c r="D9" t="s">
        <v>289</v>
      </c>
      <c r="E9" t="s">
        <v>200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n">
        <v>0</v>
      </c>
      <c r="N9" t="n">
        <v>90.4298092249967</v>
      </c>
      <c r="O9" t="n">
        <v>90.4298092249967</v>
      </c>
      <c r="P9" t="n">
        <v>90.4298092249967</v>
      </c>
      <c r="Q9" t="n">
        <v>90.4298092249967</v>
      </c>
      <c r="R9" t="n">
        <v>90.4298092249967</v>
      </c>
      <c r="S9" t="n">
        <v>90.4298092249967</v>
      </c>
      <c r="T9" t="n">
        <v>94.0470015939966</v>
      </c>
      <c r="U9" t="n">
        <v>99.3305410093896</v>
      </c>
      <c r="V9" t="n">
        <v>102.35583667465</v>
      </c>
      <c r="W9" t="n">
        <v>100.907405023594</v>
      </c>
      <c r="X9" t="n">
        <v>100.055865740694</v>
      </c>
      <c r="Y9" t="n">
        <v>96.3500929354834</v>
      </c>
      <c r="Z9" t="n">
        <v>97.4357277854607</v>
      </c>
      <c r="AA9" t="n">
        <v>99.7892477802786</v>
      </c>
      <c r="AB9" t="n">
        <v>100.141238072273</v>
      </c>
      <c r="AC9" t="n">
        <v>100.141238072273</v>
      </c>
      <c r="AD9" t="n">
        <v>100.492610837438</v>
      </c>
      <c r="AE9" t="n">
        <v>100</v>
      </c>
      <c r="AF9" t="n">
        <v>100</v>
      </c>
    </row>
    <row r="10">
      <c r="A10" t="s">
        <v>74</v>
      </c>
      <c r="B10" t="s">
        <v>290</v>
      </c>
      <c r="C10" t="s">
        <v>198</v>
      </c>
      <c r="D10" t="s">
        <v>291</v>
      </c>
      <c r="E10" t="s">
        <v>200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n">
        <v>0</v>
      </c>
      <c r="N10" t="n">
        <v>91.0319738178125</v>
      </c>
      <c r="O10" t="n">
        <v>91.0319738178125</v>
      </c>
      <c r="P10" t="n">
        <v>91.0319738178125</v>
      </c>
      <c r="Q10" t="n">
        <v>91.0319738178125</v>
      </c>
      <c r="R10" t="n">
        <v>91.0319738178125</v>
      </c>
      <c r="S10" t="n">
        <v>90.3675068556387</v>
      </c>
      <c r="T10" t="n">
        <v>94.0685651568935</v>
      </c>
      <c r="U10" t="n">
        <v>98.9679695921484</v>
      </c>
      <c r="V10" t="n">
        <v>101.580027440622</v>
      </c>
      <c r="W10" t="n">
        <v>100.387773597422</v>
      </c>
      <c r="X10" t="n">
        <v>99.6052408410944</v>
      </c>
      <c r="Y10" t="n">
        <v>95.8862139915081</v>
      </c>
      <c r="Z10" t="n">
        <v>96.9896226680502</v>
      </c>
      <c r="AA10" t="n">
        <v>99.3785296303174</v>
      </c>
      <c r="AB10" t="n">
        <v>99.6688978688282</v>
      </c>
      <c r="AC10" t="n">
        <v>99.6688978688282</v>
      </c>
      <c r="AD10" t="n">
        <v>100.228050171038</v>
      </c>
      <c r="AE10" t="n">
        <v>100</v>
      </c>
      <c r="AF10" t="n">
        <v>101.438848920863</v>
      </c>
    </row>
    <row r="11">
      <c r="A11" t="s">
        <v>74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90.596894921111</v>
      </c>
      <c r="T11" t="n">
        <v>94.3981632394793</v>
      </c>
      <c r="U11" t="n">
        <v>98.9805983481919</v>
      </c>
      <c r="V11" t="n">
        <v>101.042694147113</v>
      </c>
      <c r="W11" t="n">
        <v>100.098369902747</v>
      </c>
      <c r="X11" t="n">
        <v>99.3901267194729</v>
      </c>
      <c r="Y11" t="n">
        <v>95.6558155999551</v>
      </c>
      <c r="Z11" t="n">
        <v>96.7724204513164</v>
      </c>
      <c r="AA11" t="n">
        <v>99.203888301852</v>
      </c>
      <c r="AB11" t="n">
        <v>99.4512795445</v>
      </c>
      <c r="AC11" t="n">
        <v>99.4512795445</v>
      </c>
      <c r="AD11" t="n">
        <v>100.148367952522</v>
      </c>
      <c r="AE11" t="n">
        <v>100</v>
      </c>
      <c r="AF11" t="n">
        <v>101.522842639594</v>
      </c>
    </row>
    <row r="12">
      <c r="A12" t="s">
        <v>74</v>
      </c>
      <c r="B12" t="s">
        <v>294</v>
      </c>
      <c r="C12" t="s">
        <v>198</v>
      </c>
      <c r="D12" t="s">
        <v>295</v>
      </c>
      <c r="E12" t="s">
        <v>200</v>
      </c>
      <c r="F12" t="n">
        <v>93.0366683338067</v>
      </c>
      <c r="G12" t="n">
        <v>93.0366683338067</v>
      </c>
      <c r="H12" t="n">
        <v>93.0366683338067</v>
      </c>
      <c r="I12" t="n">
        <v>93.0366683338067</v>
      </c>
      <c r="J12" t="n">
        <v>93.0366683338067</v>
      </c>
      <c r="K12" t="n">
        <v>93.0366683338067</v>
      </c>
      <c r="L12" t="n">
        <v>93.0366683338067</v>
      </c>
      <c r="M12" t="n">
        <v>93.0366683338067</v>
      </c>
      <c r="N12" t="n">
        <v>93.0366683338067</v>
      </c>
      <c r="O12" t="n">
        <v>93.0366683338067</v>
      </c>
      <c r="P12" t="n">
        <v>93.0366683338067</v>
      </c>
      <c r="Q12" t="n">
        <v>93.0366683338067</v>
      </c>
      <c r="R12" t="n">
        <v>93.0366683338067</v>
      </c>
      <c r="S12" t="n">
        <v>93.0366683338067</v>
      </c>
      <c r="T12" t="n">
        <v>93.0366683338067</v>
      </c>
      <c r="U12" t="n">
        <v>97.1716313708648</v>
      </c>
      <c r="V12" t="n">
        <v>98.8470043255349</v>
      </c>
      <c r="W12" t="n">
        <v>98.8470043255349</v>
      </c>
      <c r="X12" t="n">
        <v>98.8470043255349</v>
      </c>
      <c r="Y12" t="n">
        <v>95.9956484315291</v>
      </c>
      <c r="Z12" t="n">
        <v>96.7014987876432</v>
      </c>
      <c r="AA12" t="n">
        <v>98.9930034982509</v>
      </c>
      <c r="AB12" t="n">
        <v>98.9930034982509</v>
      </c>
      <c r="AC12" t="n">
        <v>99.4252873563218</v>
      </c>
      <c r="AD12" t="n">
        <v>100</v>
      </c>
      <c r="AE12" t="n">
        <v>100</v>
      </c>
      <c r="AF12" t="n">
        <v>100</v>
      </c>
    </row>
    <row r="13">
      <c r="A13" t="s">
        <v>74</v>
      </c>
      <c r="B13" t="s">
        <v>296</v>
      </c>
      <c r="C13" t="s">
        <v>198</v>
      </c>
      <c r="D13" t="s">
        <v>297</v>
      </c>
      <c r="E13" t="s">
        <v>200</v>
      </c>
      <c r="F13" t="n">
        <v>83.4702238420186</v>
      </c>
      <c r="G13" t="n">
        <v>78.8329891841287</v>
      </c>
      <c r="H13" t="n">
        <v>78.8329891841286</v>
      </c>
      <c r="I13" t="n">
        <v>78.8329891841286</v>
      </c>
      <c r="J13" t="n">
        <v>78.8329891841286</v>
      </c>
      <c r="K13" t="n">
        <v>78.8329891841286</v>
      </c>
      <c r="L13" t="n">
        <v>85.4024049494727</v>
      </c>
      <c r="M13" t="n">
        <v>85.4024049494727</v>
      </c>
      <c r="N13" t="n">
        <v>85.4024049494727</v>
      </c>
      <c r="O13" t="n">
        <v>85.4024049494727</v>
      </c>
      <c r="P13" t="n">
        <v>93.94264544442</v>
      </c>
      <c r="Q13" t="n">
        <v>93.94264544442</v>
      </c>
      <c r="R13" t="n">
        <v>93.94264544442</v>
      </c>
      <c r="S13" t="n">
        <v>93.94264544442</v>
      </c>
      <c r="T13" t="n">
        <v>95.9414251347268</v>
      </c>
      <c r="U13" t="n">
        <v>99.7285866532028</v>
      </c>
      <c r="V13" t="n">
        <v>101.850471475611</v>
      </c>
      <c r="W13" t="n">
        <v>101.008732041929</v>
      </c>
      <c r="X13" t="n">
        <v>100.126559709685</v>
      </c>
      <c r="Y13" t="n">
        <v>96.208563894958</v>
      </c>
      <c r="Z13" t="n">
        <v>97.4459730768867</v>
      </c>
      <c r="AA13" t="n">
        <v>99.7073775153798</v>
      </c>
      <c r="AB13" t="n">
        <v>99.8951503543918</v>
      </c>
      <c r="AC13" t="n">
        <v>99.8951503543918</v>
      </c>
      <c r="AD13" t="n">
        <v>100.325732899023</v>
      </c>
      <c r="AE13" t="n">
        <v>100</v>
      </c>
      <c r="AF13" t="n">
        <v>100</v>
      </c>
    </row>
    <row r="14">
      <c r="A14" t="s">
        <v>74</v>
      </c>
      <c r="B14" t="s">
        <v>298</v>
      </c>
      <c r="C14" t="s">
        <v>198</v>
      </c>
      <c r="D14" t="s">
        <v>299</v>
      </c>
      <c r="E14" t="s">
        <v>200</v>
      </c>
      <c r="F14" t="n">
        <v>79.4633692383592</v>
      </c>
      <c r="G14" t="n">
        <v>79.4633692383592</v>
      </c>
      <c r="H14" t="n">
        <v>63.5706953906873</v>
      </c>
      <c r="I14" t="n">
        <v>63.5706953906873</v>
      </c>
      <c r="J14" t="n">
        <v>63.5706953906873</v>
      </c>
      <c r="K14" t="n">
        <v>63.5706953906873</v>
      </c>
      <c r="L14" t="n">
        <v>63.5706953906873</v>
      </c>
      <c r="M14" t="n">
        <v>63.5706953906873</v>
      </c>
      <c r="N14" t="n">
        <v>63.5706953906873</v>
      </c>
      <c r="O14" t="n">
        <v>63.5706953906873</v>
      </c>
      <c r="P14" t="n">
        <v>63.5706953906873</v>
      </c>
      <c r="Q14" t="n">
        <v>63.5706953906873</v>
      </c>
      <c r="R14" t="n">
        <v>95.356043086031</v>
      </c>
      <c r="S14" t="n">
        <v>93.8394459792949</v>
      </c>
      <c r="T14" t="n">
        <v>97.8481213415172</v>
      </c>
      <c r="U14" t="n">
        <v>100.684298771706</v>
      </c>
      <c r="V14" t="n">
        <v>102.179610139603</v>
      </c>
      <c r="W14" t="n">
        <v>100.39325331898</v>
      </c>
      <c r="X14" t="n">
        <v>99.8887646088347</v>
      </c>
      <c r="Y14" t="n">
        <v>96.5452076344804</v>
      </c>
      <c r="Z14" t="n">
        <v>97.3958262039472</v>
      </c>
      <c r="AA14" t="n">
        <v>99.5246967220662</v>
      </c>
      <c r="AB14" t="n">
        <v>99.339016317734</v>
      </c>
      <c r="AC14" t="n">
        <v>99.5535714285714</v>
      </c>
      <c r="AD14" t="n">
        <v>100</v>
      </c>
      <c r="AE14" t="n">
        <v>100</v>
      </c>
      <c r="AF14" t="n">
        <v>101.408450704225</v>
      </c>
    </row>
    <row r="15">
      <c r="A15" t="s">
        <v>74</v>
      </c>
      <c r="B15" t="s">
        <v>300</v>
      </c>
      <c r="C15" t="s">
        <v>198</v>
      </c>
      <c r="D15" t="s">
        <v>301</v>
      </c>
      <c r="E15" t="s">
        <v>200</v>
      </c>
      <c r="F15" t="n">
        <v>78.053388582356</v>
      </c>
      <c r="G15" t="n">
        <v>78.053388582356</v>
      </c>
      <c r="H15" t="n">
        <v>62.4427108658848</v>
      </c>
      <c r="I15" t="n">
        <v>62.4427108658848</v>
      </c>
      <c r="J15" t="n">
        <v>62.4427108658848</v>
      </c>
      <c r="K15" t="n">
        <v>62.4427108658848</v>
      </c>
      <c r="L15" t="n">
        <v>62.4427108658848</v>
      </c>
      <c r="M15" t="n">
        <v>62.4427108658848</v>
      </c>
      <c r="N15" t="n">
        <v>62.4427108658848</v>
      </c>
      <c r="O15" t="n">
        <v>62.4427108658848</v>
      </c>
      <c r="P15" t="n">
        <v>62.4427108658848</v>
      </c>
      <c r="Q15" t="n">
        <v>62.4427108658848</v>
      </c>
      <c r="R15" t="n">
        <v>93.6640662988272</v>
      </c>
      <c r="S15" t="n">
        <v>92.1827611140525</v>
      </c>
      <c r="T15" t="n">
        <v>96.0145861009787</v>
      </c>
      <c r="U15" t="n">
        <v>99.0420730501086</v>
      </c>
      <c r="V15" t="n">
        <v>100.276242184689</v>
      </c>
      <c r="W15" t="n">
        <v>98.8737772590294</v>
      </c>
      <c r="X15" t="n">
        <v>99.1155224357018</v>
      </c>
      <c r="Y15" t="n">
        <v>96.4148270014865</v>
      </c>
      <c r="Z15" t="n">
        <v>97.2795339701097</v>
      </c>
      <c r="AA15" t="n">
        <v>99.3812522966245</v>
      </c>
      <c r="AB15" t="n">
        <v>99.2573355231873</v>
      </c>
      <c r="AC15" t="n">
        <v>99.3957697428849</v>
      </c>
      <c r="AD15" t="n">
        <v>99.8616874135546</v>
      </c>
      <c r="AE15" t="n">
        <v>100</v>
      </c>
      <c r="AF15" t="n">
        <v>101.262626262626</v>
      </c>
    </row>
    <row r="16">
      <c r="A16" t="s">
        <v>74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89.9611689801948</v>
      </c>
      <c r="T16" t="n">
        <v>93.5376068907225</v>
      </c>
      <c r="U16" t="n">
        <v>96.594391429635</v>
      </c>
      <c r="V16" t="n">
        <v>97.4061090046739</v>
      </c>
      <c r="W16" t="n">
        <v>96.7249474032426</v>
      </c>
      <c r="X16" t="n">
        <v>97.6461373785116</v>
      </c>
      <c r="Y16" t="n">
        <v>96.1204164819723</v>
      </c>
      <c r="Z16" t="n">
        <v>96.9982285046388</v>
      </c>
      <c r="AA16" t="n">
        <v>99.0620206004821</v>
      </c>
      <c r="AB16" t="n">
        <v>99.0620206004821</v>
      </c>
      <c r="AC16" t="n">
        <v>99.0620206004821</v>
      </c>
      <c r="AD16" t="n">
        <v>99.5726495726496</v>
      </c>
      <c r="AE16" t="n">
        <v>100</v>
      </c>
      <c r="AF16" t="n">
        <v>101.230769230769</v>
      </c>
    </row>
    <row r="17">
      <c r="A17" t="s">
        <v>74</v>
      </c>
      <c r="B17" t="s">
        <v>304</v>
      </c>
      <c r="C17" t="s">
        <v>198</v>
      </c>
      <c r="D17" t="s">
        <v>305</v>
      </c>
      <c r="E17" t="s">
        <v>200</v>
      </c>
      <c r="F17" t="n">
        <v>121.441372173678</v>
      </c>
      <c r="G17" t="n">
        <v>106.261200651968</v>
      </c>
      <c r="H17" t="n">
        <v>106.261200651968</v>
      </c>
      <c r="I17" t="n">
        <v>94.4544005795274</v>
      </c>
      <c r="J17" t="n">
        <v>94.4544005795274</v>
      </c>
      <c r="K17" t="n">
        <v>94.4544005795274</v>
      </c>
      <c r="L17" t="n">
        <v>94.4544005795274</v>
      </c>
      <c r="M17" t="n">
        <v>94.4544005795274</v>
      </c>
      <c r="N17" t="n">
        <v>94.4544005795274</v>
      </c>
      <c r="O17" t="n">
        <v>94.4544005795274</v>
      </c>
      <c r="P17" t="n">
        <v>94.4544005795274</v>
      </c>
      <c r="Q17" t="n">
        <v>94.4544005795274</v>
      </c>
      <c r="R17" t="n">
        <v>94.4544005795274</v>
      </c>
      <c r="S17" t="n">
        <v>93.3624421913248</v>
      </c>
      <c r="T17" t="n">
        <v>96.9336831494629</v>
      </c>
      <c r="U17" t="n">
        <v>99.3369976077141</v>
      </c>
      <c r="V17" t="n">
        <v>100.138102427131</v>
      </c>
      <c r="W17" t="n">
        <v>99.0001694450046</v>
      </c>
      <c r="X17" t="n">
        <v>99.0001694450046</v>
      </c>
      <c r="Y17" t="n">
        <v>96.7373084291188</v>
      </c>
      <c r="Z17" t="n">
        <v>97.5933908045977</v>
      </c>
      <c r="AA17" t="n">
        <v>99.3055555555556</v>
      </c>
      <c r="AB17" t="n">
        <v>99.3055555555556</v>
      </c>
      <c r="AC17" t="n">
        <v>99.3055555555556</v>
      </c>
      <c r="AD17" t="n">
        <v>100</v>
      </c>
      <c r="AE17" t="n">
        <v>100</v>
      </c>
      <c r="AF17" t="n">
        <v>100.829875518672</v>
      </c>
    </row>
    <row r="18">
      <c r="A18" t="s">
        <v>74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91.3604252354136</v>
      </c>
      <c r="T18" t="n">
        <v>94.8079884518443</v>
      </c>
      <c r="U18" t="n">
        <v>99.7978825808887</v>
      </c>
      <c r="V18" t="n">
        <v>101.146502615766</v>
      </c>
      <c r="W18" t="n">
        <v>98.7942583688873</v>
      </c>
      <c r="X18" t="n">
        <v>98.7942583688873</v>
      </c>
      <c r="Y18" t="n">
        <v>95.5551023567927</v>
      </c>
      <c r="Z18" t="n">
        <v>96.7960777120757</v>
      </c>
      <c r="AA18" t="n">
        <v>98.8468420703824</v>
      </c>
      <c r="AB18" t="n">
        <v>98.8468420703824</v>
      </c>
      <c r="AC18" t="n">
        <v>99.3670886075949</v>
      </c>
      <c r="AD18" t="n">
        <v>100</v>
      </c>
      <c r="AE18" t="n">
        <v>100</v>
      </c>
      <c r="AF18" t="n">
        <v>100</v>
      </c>
    </row>
    <row r="19">
      <c r="A19" t="s">
        <v>74</v>
      </c>
      <c r="B19" t="s">
        <v>308</v>
      </c>
      <c r="C19" t="s">
        <v>198</v>
      </c>
      <c r="D19" t="s">
        <v>309</v>
      </c>
      <c r="E19" t="s">
        <v>200</v>
      </c>
      <c r="F19" t="n">
        <v>90.4770857829157</v>
      </c>
      <c r="G19" t="n">
        <v>90.4770857829157</v>
      </c>
      <c r="H19" t="n">
        <v>90.4770857829157</v>
      </c>
      <c r="I19" t="n">
        <v>90.4770857829157</v>
      </c>
      <c r="J19" t="n">
        <v>90.4770857829157</v>
      </c>
      <c r="K19" t="n">
        <v>90.4770857829157</v>
      </c>
      <c r="L19" t="n">
        <v>90.4770857829157</v>
      </c>
      <c r="M19" t="n">
        <v>90.4770857829157</v>
      </c>
      <c r="N19" t="n">
        <v>90.4770857829157</v>
      </c>
      <c r="O19" t="n">
        <v>90.4770857829157</v>
      </c>
      <c r="P19" t="n">
        <v>90.4770857829157</v>
      </c>
      <c r="Q19" t="n">
        <v>90.4770857829157</v>
      </c>
      <c r="R19" t="n">
        <v>90.4770857829157</v>
      </c>
      <c r="S19" t="n">
        <v>90.4770857829157</v>
      </c>
      <c r="T19" t="n">
        <v>94.2158083359288</v>
      </c>
      <c r="U19" t="n">
        <v>97.0422825860066</v>
      </c>
      <c r="V19" t="n">
        <v>98.1326453116921</v>
      </c>
      <c r="W19" t="n">
        <v>97.421539186245</v>
      </c>
      <c r="X19" t="n">
        <v>97.421539186245</v>
      </c>
      <c r="Y19" t="n">
        <v>96.5517040149393</v>
      </c>
      <c r="Z19" t="n">
        <v>97.6365546218487</v>
      </c>
      <c r="AA19" t="n">
        <v>99.3055555555555</v>
      </c>
      <c r="AB19" t="n">
        <v>99.3055555555556</v>
      </c>
      <c r="AC19" t="n">
        <v>99.3055555555556</v>
      </c>
      <c r="AD19" t="n">
        <v>100</v>
      </c>
      <c r="AE19" t="n">
        <v>100</v>
      </c>
      <c r="AF19" t="n">
        <v>100</v>
      </c>
    </row>
    <row r="20">
      <c r="A20" t="s">
        <v>74</v>
      </c>
      <c r="B20" t="s">
        <v>310</v>
      </c>
      <c r="C20" t="s">
        <v>198</v>
      </c>
      <c r="D20" t="s">
        <v>311</v>
      </c>
      <c r="E20" t="s">
        <v>200</v>
      </c>
      <c r="F20" t="n">
        <v>116.846757098347</v>
      </c>
      <c r="G20" t="n">
        <v>112.861769830758</v>
      </c>
      <c r="H20" t="n">
        <v>112.713608662618</v>
      </c>
      <c r="I20" t="n">
        <v>112.476815367108</v>
      </c>
      <c r="J20" t="n">
        <v>111.688523411381</v>
      </c>
      <c r="K20" t="n">
        <v>111.243154908633</v>
      </c>
      <c r="L20" t="n">
        <v>111.047562548354</v>
      </c>
      <c r="M20" t="n">
        <v>110.574264466102</v>
      </c>
      <c r="N20" t="n">
        <v>109.812491578948</v>
      </c>
      <c r="O20" t="n">
        <v>109.337524054818</v>
      </c>
      <c r="P20" t="n">
        <v>109.173476756911</v>
      </c>
      <c r="Q20" t="n">
        <v>109.138971865395</v>
      </c>
      <c r="R20" t="n">
        <v>110.544043920309</v>
      </c>
      <c r="S20" t="n">
        <v>105.933896274067</v>
      </c>
      <c r="T20" t="n">
        <v>105.564627790323</v>
      </c>
      <c r="U20" t="n">
        <v>107.061181946565</v>
      </c>
      <c r="V20" t="n">
        <v>106.538659183012</v>
      </c>
      <c r="W20" t="n">
        <v>105.202541808088</v>
      </c>
      <c r="X20" t="n">
        <v>104.398486918084</v>
      </c>
      <c r="Y20" t="n">
        <v>100.63559091014</v>
      </c>
      <c r="Z20" t="n">
        <v>101.789096753906</v>
      </c>
      <c r="AA20" t="n">
        <v>104.236139793356</v>
      </c>
      <c r="AB20" t="n">
        <v>104.918536780546</v>
      </c>
      <c r="AC20" t="n">
        <v>101.146631011709</v>
      </c>
      <c r="AD20" t="n">
        <v>100.797448165869</v>
      </c>
      <c r="AE20" t="n">
        <v>100</v>
      </c>
      <c r="AF20" t="n">
        <v>101.632653061224</v>
      </c>
    </row>
    <row r="21">
      <c r="A21" t="s">
        <v>74</v>
      </c>
      <c r="B21" t="s">
        <v>312</v>
      </c>
      <c r="C21" t="s">
        <v>198</v>
      </c>
      <c r="D21" t="s">
        <v>313</v>
      </c>
      <c r="E21" t="s">
        <v>200</v>
      </c>
      <c r="F21" t="n">
        <v>116.967623578822</v>
      </c>
      <c r="G21" t="n">
        <v>112.967551546055</v>
      </c>
      <c r="H21" t="n">
        <v>112.821409823486</v>
      </c>
      <c r="I21" t="n">
        <v>112.587756016159</v>
      </c>
      <c r="J21" t="n">
        <v>111.810442293664</v>
      </c>
      <c r="K21" t="n">
        <v>111.371396054291</v>
      </c>
      <c r="L21" t="n">
        <v>111.178628601147</v>
      </c>
      <c r="M21" t="n">
        <v>110.655298236392</v>
      </c>
      <c r="N21" t="n">
        <v>109.907238497925</v>
      </c>
      <c r="O21" t="n">
        <v>109.440937104213</v>
      </c>
      <c r="P21" t="n">
        <v>109.278922393474</v>
      </c>
      <c r="Q21" t="n">
        <v>109.244847269559</v>
      </c>
      <c r="R21" t="n">
        <v>110.628569210909</v>
      </c>
      <c r="S21" t="n">
        <v>106.040891577755</v>
      </c>
      <c r="T21" t="n">
        <v>105.676489888484</v>
      </c>
      <c r="U21" t="n">
        <v>107.181527332362</v>
      </c>
      <c r="V21" t="n">
        <v>106.665256428301</v>
      </c>
      <c r="W21" t="n">
        <v>105.328847183028</v>
      </c>
      <c r="X21" t="n">
        <v>104.532525570129</v>
      </c>
      <c r="Y21" t="n">
        <v>100.739678749203</v>
      </c>
      <c r="Z21" t="n">
        <v>101.896583187136</v>
      </c>
      <c r="AA21" t="n">
        <v>104.337894616242</v>
      </c>
      <c r="AB21" t="n">
        <v>105.015672303852</v>
      </c>
      <c r="AC21" t="n">
        <v>101.210100054705</v>
      </c>
      <c r="AD21" t="n">
        <v>100.798258345428</v>
      </c>
      <c r="AE21" t="n">
        <v>100</v>
      </c>
      <c r="AF21" t="n">
        <v>101.663051337672</v>
      </c>
    </row>
    <row r="22">
      <c r="A22" t="s">
        <v>74</v>
      </c>
      <c r="B22" t="s">
        <v>314</v>
      </c>
      <c r="C22" t="s">
        <v>198</v>
      </c>
      <c r="D22" t="s">
        <v>315</v>
      </c>
      <c r="E22" t="s">
        <v>200</v>
      </c>
      <c r="F22" t="n">
        <v>117.169871194808</v>
      </c>
      <c r="G22" t="n">
        <v>111.311377635068</v>
      </c>
      <c r="H22" t="n">
        <v>111.311377635068</v>
      </c>
      <c r="I22" t="n">
        <v>111.311377635068</v>
      </c>
      <c r="J22" t="n">
        <v>111.311377635068</v>
      </c>
      <c r="K22" t="n">
        <v>111.311377635068</v>
      </c>
      <c r="L22" t="n">
        <v>111.311377635068</v>
      </c>
      <c r="M22" t="n">
        <v>108.13105255978</v>
      </c>
      <c r="N22" t="n">
        <v>108.13105255978</v>
      </c>
      <c r="O22" t="n">
        <v>108.13105255978</v>
      </c>
      <c r="P22" t="n">
        <v>108.13105255978</v>
      </c>
      <c r="Q22" t="n">
        <v>108.13105255978</v>
      </c>
      <c r="R22" t="n">
        <v>108.13105255978</v>
      </c>
      <c r="S22" t="n">
        <v>105.616376918855</v>
      </c>
      <c r="T22" t="n">
        <v>105.616376918855</v>
      </c>
      <c r="U22" t="n">
        <v>107.963407517052</v>
      </c>
      <c r="V22" t="n">
        <v>107.963407517052</v>
      </c>
      <c r="W22" t="n">
        <v>106.708019057551</v>
      </c>
      <c r="X22" t="n">
        <v>106.072852277447</v>
      </c>
      <c r="Y22" t="n">
        <v>101.725604233289</v>
      </c>
      <c r="Z22" t="n">
        <v>102.936623331304</v>
      </c>
      <c r="AA22" t="n">
        <v>105.241174599916</v>
      </c>
      <c r="AB22" t="n">
        <v>105.849505088932</v>
      </c>
      <c r="AC22" t="n">
        <v>101.698544105053</v>
      </c>
      <c r="AD22" t="n">
        <v>100.806451612903</v>
      </c>
      <c r="AE22" t="n">
        <v>100</v>
      </c>
      <c r="AF22" t="n">
        <v>101.898734177215</v>
      </c>
    </row>
    <row r="23">
      <c r="A23" t="s">
        <v>74</v>
      </c>
      <c r="B23" t="s">
        <v>316</v>
      </c>
      <c r="C23" t="s">
        <v>198</v>
      </c>
      <c r="D23" t="s">
        <v>317</v>
      </c>
      <c r="E23" t="s">
        <v>200</v>
      </c>
      <c r="F23" t="n">
        <v>118.977800087849</v>
      </c>
      <c r="G23" t="n">
        <v>115.011873418254</v>
      </c>
      <c r="H23" t="n">
        <v>115.011873418254</v>
      </c>
      <c r="I23" t="n">
        <v>115.011873418254</v>
      </c>
      <c r="J23" t="n">
        <v>115.011873418254</v>
      </c>
      <c r="K23" t="n">
        <v>113.457658912602</v>
      </c>
      <c r="L23" t="n">
        <v>113.457658912602</v>
      </c>
      <c r="M23" t="n">
        <v>111.83683521385</v>
      </c>
      <c r="N23" t="n">
        <v>110.28354583588</v>
      </c>
      <c r="O23" t="n">
        <v>110.28354583588</v>
      </c>
      <c r="P23" t="n">
        <v>110.28354583588</v>
      </c>
      <c r="Q23" t="n">
        <v>110.28354583588</v>
      </c>
      <c r="R23" t="n">
        <v>111.794279340481</v>
      </c>
      <c r="S23" t="n">
        <v>108.188012264982</v>
      </c>
      <c r="T23" t="n">
        <v>107.342793419162</v>
      </c>
      <c r="U23" t="n">
        <v>108.620683817009</v>
      </c>
      <c r="V23" t="n">
        <v>107.420455266545</v>
      </c>
      <c r="W23" t="n">
        <v>105.997667779571</v>
      </c>
      <c r="X23" t="n">
        <v>105.130611192417</v>
      </c>
      <c r="Y23" t="n">
        <v>101.218774496885</v>
      </c>
      <c r="Z23" t="n">
        <v>102.284235281063</v>
      </c>
      <c r="AA23" t="n">
        <v>104.670867437621</v>
      </c>
      <c r="AB23" t="n">
        <v>105.204902475568</v>
      </c>
      <c r="AC23" t="n">
        <v>101.091953613354</v>
      </c>
      <c r="AD23" t="n">
        <v>100.651465798046</v>
      </c>
      <c r="AE23" t="n">
        <v>100</v>
      </c>
      <c r="AF23" t="n">
        <v>101.144164759725</v>
      </c>
    </row>
    <row r="24">
      <c r="A24" t="s">
        <v>74</v>
      </c>
      <c r="B24" t="s">
        <v>318</v>
      </c>
      <c r="C24" t="s">
        <v>198</v>
      </c>
      <c r="D24" t="s">
        <v>319</v>
      </c>
      <c r="E24" t="s">
        <v>200</v>
      </c>
      <c r="F24" t="n">
        <v>120.690811611519</v>
      </c>
      <c r="G24" t="n">
        <v>116.549460232692</v>
      </c>
      <c r="H24" t="n">
        <v>116.440840046082</v>
      </c>
      <c r="I24" t="n">
        <v>116.185860104375</v>
      </c>
      <c r="J24" t="n">
        <v>115.363305342574</v>
      </c>
      <c r="K24" t="n">
        <v>114.855656034136</v>
      </c>
      <c r="L24" t="n">
        <v>114.584450234764</v>
      </c>
      <c r="M24" t="n">
        <v>114.081886856541</v>
      </c>
      <c r="N24" t="n">
        <v>113.167769173396</v>
      </c>
      <c r="O24" t="n">
        <v>112.725131223565</v>
      </c>
      <c r="P24" t="n">
        <v>112.561524356767</v>
      </c>
      <c r="Q24" t="n">
        <v>112.561524356767</v>
      </c>
      <c r="R24" t="n">
        <v>114.07789722375</v>
      </c>
      <c r="S24" t="n">
        <v>111.774661769114</v>
      </c>
      <c r="T24" t="n">
        <v>110.63076903171</v>
      </c>
      <c r="U24" t="n">
        <v>110.025402306503</v>
      </c>
      <c r="V24" t="n">
        <v>108.438497465543</v>
      </c>
      <c r="W24" t="n">
        <v>105.854506975403</v>
      </c>
      <c r="X24" t="n">
        <v>105.703824403196</v>
      </c>
      <c r="Y24" t="n">
        <v>102.717396650541</v>
      </c>
      <c r="Z24" t="n">
        <v>103.417515225569</v>
      </c>
      <c r="AA24" t="n">
        <v>104.369105901322</v>
      </c>
      <c r="AB24" t="n">
        <v>104.457968486167</v>
      </c>
      <c r="AC24" t="n">
        <v>101.867387840327</v>
      </c>
      <c r="AD24" t="n">
        <v>100.305421226775</v>
      </c>
      <c r="AE24" t="n">
        <v>100</v>
      </c>
      <c r="AF24" t="n">
        <v>101.18495620814</v>
      </c>
    </row>
    <row r="25">
      <c r="A25" t="s">
        <v>74</v>
      </c>
      <c r="B25" t="s">
        <v>320</v>
      </c>
      <c r="C25" t="s">
        <v>198</v>
      </c>
      <c r="D25" t="s">
        <v>321</v>
      </c>
      <c r="E25" t="s">
        <v>200</v>
      </c>
      <c r="F25" t="n">
        <v>109.737411191776</v>
      </c>
      <c r="G25" t="n">
        <v>103.282269356966</v>
      </c>
      <c r="H25" t="n">
        <v>99.5936168799311</v>
      </c>
      <c r="I25" t="n">
        <v>96.4813163524333</v>
      </c>
      <c r="J25" t="n">
        <v>96.4813163524333</v>
      </c>
      <c r="K25" t="n">
        <v>96.4813163524333</v>
      </c>
      <c r="L25" t="n">
        <v>96.4813163524333</v>
      </c>
      <c r="M25" t="n">
        <v>96.4813163524333</v>
      </c>
      <c r="N25" t="n">
        <v>96.4813163524333</v>
      </c>
      <c r="O25" t="n">
        <v>96.4813163524333</v>
      </c>
      <c r="P25" t="n">
        <v>96.4813163524333</v>
      </c>
      <c r="Q25" t="n">
        <v>96.4813163524333</v>
      </c>
      <c r="R25" t="n">
        <v>96.4813163524333</v>
      </c>
      <c r="S25" t="n">
        <v>96.4813163524333</v>
      </c>
      <c r="T25" t="n">
        <v>96.4813163524333</v>
      </c>
      <c r="U25" t="n">
        <v>100.340569006531</v>
      </c>
      <c r="V25" t="n">
        <v>101.52104628896</v>
      </c>
      <c r="W25" t="n">
        <v>100.525741913578</v>
      </c>
      <c r="X25" t="n">
        <v>99.6591406901855</v>
      </c>
      <c r="Y25" t="n">
        <v>95.8905177229096</v>
      </c>
      <c r="Z25" t="n">
        <v>96.8526299408652</v>
      </c>
      <c r="AA25" t="n">
        <v>99.3574393358876</v>
      </c>
      <c r="AB25" t="n">
        <v>99.7395833333333</v>
      </c>
      <c r="AC25" t="n">
        <v>99.7395833333333</v>
      </c>
      <c r="AD25" t="n">
        <v>100</v>
      </c>
      <c r="AE25" t="n">
        <v>100</v>
      </c>
      <c r="AF25" t="n">
        <v>101.52380952381</v>
      </c>
    </row>
    <row r="26">
      <c r="A26" t="s">
        <v>74</v>
      </c>
      <c r="B26" t="s">
        <v>322</v>
      </c>
      <c r="C26" t="s">
        <v>198</v>
      </c>
      <c r="D26" t="s">
        <v>323</v>
      </c>
      <c r="E26" t="s">
        <v>200</v>
      </c>
      <c r="F26" t="n">
        <v>119.153447875646</v>
      </c>
      <c r="G26" t="n">
        <v>110.714249206545</v>
      </c>
      <c r="H26" t="n">
        <v>107.376131140016</v>
      </c>
      <c r="I26" t="n">
        <v>105.987646685619</v>
      </c>
      <c r="J26" t="n">
        <v>103.849567357667</v>
      </c>
      <c r="K26" t="n">
        <v>102.622997664466</v>
      </c>
      <c r="L26" t="n">
        <v>102.622997664466</v>
      </c>
      <c r="M26" t="n">
        <v>101.507530298548</v>
      </c>
      <c r="N26" t="n">
        <v>100.354035636064</v>
      </c>
      <c r="O26" t="n">
        <v>98.4515894628689</v>
      </c>
      <c r="P26" t="n">
        <v>97.4206827669226</v>
      </c>
      <c r="Q26" t="n">
        <v>97.4206827669226</v>
      </c>
      <c r="R26" t="n">
        <v>98.1700726343605</v>
      </c>
      <c r="S26" t="n">
        <v>101.607935100155</v>
      </c>
      <c r="T26" t="n">
        <v>101.188067599741</v>
      </c>
      <c r="U26" t="n">
        <v>102.017477989903</v>
      </c>
      <c r="V26" t="n">
        <v>102.578013583254</v>
      </c>
      <c r="W26" t="n">
        <v>101.023801256235</v>
      </c>
      <c r="X26" t="n">
        <v>100.462557915923</v>
      </c>
      <c r="Y26" t="n">
        <v>96.8617493884704</v>
      </c>
      <c r="Z26" t="n">
        <v>97.8840369809609</v>
      </c>
      <c r="AA26" t="n">
        <v>99.8529687593135</v>
      </c>
      <c r="AB26" t="n">
        <v>100.040838879275</v>
      </c>
      <c r="AC26" t="n">
        <v>99.8990375484748</v>
      </c>
      <c r="AD26" t="n">
        <v>100.086994345368</v>
      </c>
      <c r="AE26" t="n">
        <v>100</v>
      </c>
      <c r="AF26" t="n">
        <v>101.444517399869</v>
      </c>
    </row>
    <row r="27">
      <c r="A27" t="s">
        <v>74</v>
      </c>
      <c r="B27" t="s">
        <v>324</v>
      </c>
      <c r="C27" t="s">
        <v>198</v>
      </c>
      <c r="D27" t="s">
        <v>325</v>
      </c>
      <c r="E27" t="s">
        <v>200</v>
      </c>
      <c r="F27" t="n">
        <v>118.890933736819</v>
      </c>
      <c r="G27" t="n">
        <v>110.446975374829</v>
      </c>
      <c r="H27" t="n">
        <v>107.031089538494</v>
      </c>
      <c r="I27" t="n">
        <v>105.793735902211</v>
      </c>
      <c r="J27" t="n">
        <v>103.669363695339</v>
      </c>
      <c r="K27" t="n">
        <v>102.560600447261</v>
      </c>
      <c r="L27" t="n">
        <v>102.560600447261</v>
      </c>
      <c r="M27" t="n">
        <v>101.116084948003</v>
      </c>
      <c r="N27" t="n">
        <v>99.4719209651091</v>
      </c>
      <c r="O27" t="n">
        <v>98.251406597439</v>
      </c>
      <c r="P27" t="n">
        <v>97.5445619456589</v>
      </c>
      <c r="Q27" t="n">
        <v>97.5445619456589</v>
      </c>
      <c r="R27" t="n">
        <v>98.616480208798</v>
      </c>
      <c r="S27" t="n">
        <v>102.483793158163</v>
      </c>
      <c r="T27" t="n">
        <v>101.746499682205</v>
      </c>
      <c r="U27" t="n">
        <v>102.919369995544</v>
      </c>
      <c r="V27" t="n">
        <v>103.285631098731</v>
      </c>
      <c r="W27" t="n">
        <v>101.161505009297</v>
      </c>
      <c r="X27" t="n">
        <v>101.161505009297</v>
      </c>
      <c r="Y27" t="n">
        <v>98.6324673840646</v>
      </c>
      <c r="Z27" t="n">
        <v>99.4965816164657</v>
      </c>
      <c r="AA27" t="n">
        <v>101.020784568888</v>
      </c>
      <c r="AB27" t="n">
        <v>100.861445791966</v>
      </c>
      <c r="AC27" t="n">
        <v>100.765751820626</v>
      </c>
      <c r="AD27" t="n">
        <v>99.888765294772</v>
      </c>
      <c r="AE27" t="n">
        <v>100</v>
      </c>
      <c r="AF27" t="n">
        <v>100.998890122087</v>
      </c>
    </row>
    <row r="28">
      <c r="A28" t="s">
        <v>74</v>
      </c>
      <c r="B28" t="s">
        <v>326</v>
      </c>
      <c r="C28" t="s">
        <v>198</v>
      </c>
      <c r="D28" t="s">
        <v>327</v>
      </c>
      <c r="E28" t="s">
        <v>200</v>
      </c>
      <c r="F28" t="n">
        <v>117.157973451755</v>
      </c>
      <c r="G28" t="n">
        <v>113.237332607897</v>
      </c>
      <c r="H28" t="n">
        <v>113.137387918923</v>
      </c>
      <c r="I28" t="n">
        <v>112.882382536686</v>
      </c>
      <c r="J28" t="n">
        <v>112.113952430923</v>
      </c>
      <c r="K28" t="n">
        <v>111.631534391203</v>
      </c>
      <c r="L28" t="n">
        <v>111.522519220899</v>
      </c>
      <c r="M28" t="n">
        <v>111.039214695564</v>
      </c>
      <c r="N28" t="n">
        <v>110.331314419728</v>
      </c>
      <c r="O28" t="n">
        <v>109.842040298132</v>
      </c>
      <c r="P28" t="n">
        <v>109.691158374646</v>
      </c>
      <c r="Q28" t="n">
        <v>109.691158374646</v>
      </c>
      <c r="R28" t="n">
        <v>111.159938340709</v>
      </c>
      <c r="S28" t="n">
        <v>108.290609148358</v>
      </c>
      <c r="T28" t="n">
        <v>107.228936509649</v>
      </c>
      <c r="U28" t="n">
        <v>108.29252379694</v>
      </c>
      <c r="V28" t="n">
        <v>105.833326176247</v>
      </c>
      <c r="W28" t="n">
        <v>104.035187139272</v>
      </c>
      <c r="X28" t="n">
        <v>103.524271548656</v>
      </c>
      <c r="Y28" t="n">
        <v>100.30775217948</v>
      </c>
      <c r="Z28" t="n">
        <v>101.427521445878</v>
      </c>
      <c r="AA28" t="n">
        <v>103.322256230623</v>
      </c>
      <c r="AB28" t="n">
        <v>103.896849162139</v>
      </c>
      <c r="AC28" t="n">
        <v>100.820702628841</v>
      </c>
      <c r="AD28" t="n">
        <v>100.442151805453</v>
      </c>
      <c r="AE28" t="n">
        <v>100</v>
      </c>
      <c r="AF28" t="n">
        <v>101.020861074123</v>
      </c>
    </row>
    <row r="29">
      <c r="A29" t="s">
        <v>74</v>
      </c>
      <c r="B29" t="s">
        <v>328</v>
      </c>
      <c r="C29" t="s">
        <v>198</v>
      </c>
      <c r="D29" t="s">
        <v>329</v>
      </c>
      <c r="E29" t="s">
        <v>200</v>
      </c>
      <c r="F29" t="n">
        <v>89.8742061182693</v>
      </c>
      <c r="G29" t="n">
        <v>87.8469683862783</v>
      </c>
      <c r="H29" t="n">
        <v>86.4725699239115</v>
      </c>
      <c r="I29" t="n">
        <v>86.2717044885482</v>
      </c>
      <c r="J29" t="n">
        <v>85.2208920100031</v>
      </c>
      <c r="K29" t="n">
        <v>85.2208920100031</v>
      </c>
      <c r="L29" t="n">
        <v>85.856868816048</v>
      </c>
      <c r="M29" t="n">
        <v>86.927848468639</v>
      </c>
      <c r="N29" t="n">
        <v>87.5454530758762</v>
      </c>
      <c r="O29" t="n">
        <v>88.6906697585548</v>
      </c>
      <c r="P29" t="n">
        <v>90.3414267252961</v>
      </c>
      <c r="Q29" t="n">
        <v>92.1707702571168</v>
      </c>
      <c r="R29" t="n">
        <v>94.2571924866387</v>
      </c>
      <c r="S29" t="n">
        <v>96.1329575112484</v>
      </c>
      <c r="T29" t="n">
        <v>97.8110889391256</v>
      </c>
      <c r="U29" t="n">
        <v>100.687885672629</v>
      </c>
      <c r="V29" t="n">
        <v>101.555884687048</v>
      </c>
      <c r="W29" t="n">
        <v>100.510456462329</v>
      </c>
      <c r="X29" t="n">
        <v>99.9247311915694</v>
      </c>
      <c r="Y29" t="n">
        <v>96.2644846277756</v>
      </c>
      <c r="Z29" t="n">
        <v>97.6255506058033</v>
      </c>
      <c r="AA29" t="n">
        <v>99.7843465651454</v>
      </c>
      <c r="AB29" t="n">
        <v>100.333215358133</v>
      </c>
      <c r="AC29" t="n">
        <v>99.9919459181394</v>
      </c>
      <c r="AD29" t="n">
        <v>100.224215246637</v>
      </c>
      <c r="AE29" t="n">
        <v>100</v>
      </c>
      <c r="AF29" t="n">
        <v>101.406649616368</v>
      </c>
    </row>
    <row r="30">
      <c r="A30" t="s">
        <v>74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</row>
    <row r="31">
      <c r="A31" t="s">
        <v>74</v>
      </c>
      <c r="B31" t="s">
        <v>332</v>
      </c>
      <c r="C31" t="s">
        <v>198</v>
      </c>
      <c r="D31" t="s">
        <v>333</v>
      </c>
      <c r="E31" t="s">
        <v>200</v>
      </c>
      <c r="F31" t="n">
        <v>92.4385402102534</v>
      </c>
      <c r="G31" t="n">
        <v>85.8357873380925</v>
      </c>
      <c r="H31" t="n">
        <v>78.6828050599181</v>
      </c>
      <c r="I31" t="n">
        <v>78.6828050599181</v>
      </c>
      <c r="J31" t="n">
        <v>78.6828050599181</v>
      </c>
      <c r="K31" t="n">
        <v>78.6828050599181</v>
      </c>
      <c r="L31" t="n">
        <v>98.3535063248976</v>
      </c>
      <c r="M31" t="n">
        <v>98.3535063248976</v>
      </c>
      <c r="N31" t="n">
        <v>98.3535063248976</v>
      </c>
      <c r="O31" t="n">
        <v>98.3535063248976</v>
      </c>
      <c r="P31" t="n">
        <v>98.3535063248976</v>
      </c>
      <c r="Q31" t="n">
        <v>98.3535063248976</v>
      </c>
      <c r="R31" t="n">
        <v>98.3535063248976</v>
      </c>
      <c r="S31" t="n">
        <v>98.3535063248976</v>
      </c>
      <c r="T31" t="n">
        <v>98.3535063248976</v>
      </c>
      <c r="U31" t="n">
        <v>98.3535063248976</v>
      </c>
      <c r="V31" t="n">
        <v>98.3535063248976</v>
      </c>
      <c r="W31" t="n">
        <v>98.3535063248976</v>
      </c>
      <c r="X31" t="n">
        <v>98.3535063248976</v>
      </c>
      <c r="Y31" t="n">
        <v>93.8828924010386</v>
      </c>
      <c r="Z31" t="n">
        <v>93.8828924010386</v>
      </c>
      <c r="AA31" t="n">
        <v>100.141751894441</v>
      </c>
      <c r="AB31" t="n">
        <v>100.141751894441</v>
      </c>
      <c r="AC31" t="n">
        <v>99.7005988023952</v>
      </c>
      <c r="AD31" t="n">
        <v>100</v>
      </c>
      <c r="AE31" t="n">
        <v>100</v>
      </c>
      <c r="AF31" t="n">
        <v>101.470588235294</v>
      </c>
    </row>
    <row r="32">
      <c r="A32" t="s">
        <v>74</v>
      </c>
      <c r="B32" t="s">
        <v>334</v>
      </c>
      <c r="C32" t="s">
        <v>198</v>
      </c>
      <c r="D32" t="s">
        <v>335</v>
      </c>
      <c r="E32" t="s">
        <v>200</v>
      </c>
      <c r="F32" t="n">
        <v>93.2763373173886</v>
      </c>
      <c r="G32" t="n">
        <v>90.478047197867</v>
      </c>
      <c r="H32" t="n">
        <v>86.365408688873</v>
      </c>
      <c r="I32" t="n">
        <v>84.379996994876</v>
      </c>
      <c r="J32" t="n">
        <v>90.1331786081629</v>
      </c>
      <c r="K32" t="n">
        <v>90.1331786081629</v>
      </c>
      <c r="L32" t="n">
        <v>91.6608596015216</v>
      </c>
      <c r="M32" t="n">
        <v>93.0088134191911</v>
      </c>
      <c r="N32" t="n">
        <v>93.0088134191911</v>
      </c>
      <c r="O32" t="n">
        <v>93.0088134191911</v>
      </c>
      <c r="P32" t="n">
        <v>94.491869669611</v>
      </c>
      <c r="Q32" t="n">
        <v>95.7898349123254</v>
      </c>
      <c r="R32" t="n">
        <v>97.674225107322</v>
      </c>
      <c r="S32" t="n">
        <v>98.6969918623725</v>
      </c>
      <c r="T32" t="n">
        <v>99.8143162985503</v>
      </c>
      <c r="U32" t="n">
        <v>102.919650583394</v>
      </c>
      <c r="V32" t="n">
        <v>102.076046890088</v>
      </c>
      <c r="W32" t="n">
        <v>99.4490898010044</v>
      </c>
      <c r="X32" t="n">
        <v>99.4490898010044</v>
      </c>
      <c r="Y32" t="n">
        <v>96.21736162431</v>
      </c>
      <c r="Z32" t="n">
        <v>97.449162839984</v>
      </c>
      <c r="AA32" t="n">
        <v>99.499064323673</v>
      </c>
      <c r="AB32" t="n">
        <v>99.765817847329</v>
      </c>
      <c r="AC32" t="n">
        <v>99.6437054631829</v>
      </c>
      <c r="AD32" t="n">
        <v>100</v>
      </c>
      <c r="AE32" t="n">
        <v>100</v>
      </c>
      <c r="AF32" t="n">
        <v>100.904977375566</v>
      </c>
    </row>
    <row r="33">
      <c r="A33" t="s">
        <v>74</v>
      </c>
      <c r="B33" t="s">
        <v>336</v>
      </c>
      <c r="C33" t="s">
        <v>198</v>
      </c>
      <c r="D33" t="s">
        <v>337</v>
      </c>
      <c r="E33" t="s">
        <v>200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99.1304347826087</v>
      </c>
    </row>
    <row r="34">
      <c r="A34" t="s">
        <v>74</v>
      </c>
      <c r="B34" t="s">
        <v>338</v>
      </c>
      <c r="C34" t="s">
        <v>198</v>
      </c>
      <c r="D34" t="s">
        <v>339</v>
      </c>
      <c r="E34" t="s">
        <v>200</v>
      </c>
      <c r="F34" t="n">
        <v>125.19548672837</v>
      </c>
      <c r="G34" t="n">
        <v>121.313456132141</v>
      </c>
      <c r="H34" t="n">
        <v>121.313456132141</v>
      </c>
      <c r="I34" t="n">
        <v>121.313456132141</v>
      </c>
      <c r="J34" t="n">
        <v>121.313456132141</v>
      </c>
      <c r="K34" t="n">
        <v>119.994831608966</v>
      </c>
      <c r="L34" t="n">
        <v>119.994831608966</v>
      </c>
      <c r="M34" t="n">
        <v>119.994831608966</v>
      </c>
      <c r="N34" t="n">
        <v>118.090151742157</v>
      </c>
      <c r="O34" t="n">
        <v>118.090151742157</v>
      </c>
      <c r="P34" t="n">
        <v>116.847097513292</v>
      </c>
      <c r="Q34" t="n">
        <v>116.847097513292</v>
      </c>
      <c r="R34" t="n">
        <v>119.010932652427</v>
      </c>
      <c r="S34" t="n">
        <v>120.011024523456</v>
      </c>
      <c r="T34" t="n">
        <v>117.941868928224</v>
      </c>
      <c r="U34" t="n">
        <v>114.197682613042</v>
      </c>
      <c r="V34" t="n">
        <v>112.001573332022</v>
      </c>
      <c r="W34" t="n">
        <v>107.822410147992</v>
      </c>
      <c r="X34" t="n">
        <v>107.822410147992</v>
      </c>
      <c r="Y34" t="n">
        <v>107.822410147992</v>
      </c>
      <c r="Z34" t="n">
        <v>107.822410147992</v>
      </c>
      <c r="AA34" t="n">
        <v>104.651162790698</v>
      </c>
      <c r="AB34" t="n">
        <v>104.651162790698</v>
      </c>
      <c r="AC34" t="n">
        <v>104.651162790698</v>
      </c>
      <c r="AD34" t="n">
        <v>100</v>
      </c>
      <c r="AE34" t="n">
        <v>100</v>
      </c>
      <c r="AF34" t="n">
        <v>100.5859375</v>
      </c>
    </row>
    <row r="35">
      <c r="A35" t="s">
        <v>74</v>
      </c>
      <c r="B35" t="s">
        <v>340</v>
      </c>
      <c r="C35" t="s">
        <v>198</v>
      </c>
      <c r="D35" t="s">
        <v>341</v>
      </c>
      <c r="E35" t="s">
        <v>200</v>
      </c>
      <c r="F35" t="n">
        <v>111.967897715212</v>
      </c>
      <c r="G35" t="n">
        <v>108.166188719951</v>
      </c>
      <c r="H35" t="n">
        <v>108.030557135349</v>
      </c>
      <c r="I35" t="n">
        <v>107.785392620621</v>
      </c>
      <c r="J35" t="n">
        <v>107.044955768106</v>
      </c>
      <c r="K35" t="n">
        <v>106.608256478184</v>
      </c>
      <c r="L35" t="n">
        <v>106.425394974791</v>
      </c>
      <c r="M35" t="n">
        <v>105.986107630186</v>
      </c>
      <c r="N35" t="n">
        <v>105.297446300249</v>
      </c>
      <c r="O35" t="n">
        <v>104.835707448624</v>
      </c>
      <c r="P35" t="n">
        <v>104.686490296908</v>
      </c>
      <c r="Q35" t="n">
        <v>104.675831928928</v>
      </c>
      <c r="R35" t="n">
        <v>106.027128857484</v>
      </c>
      <c r="S35" t="n">
        <v>106.619790282064</v>
      </c>
      <c r="T35" t="n">
        <v>103.869654904323</v>
      </c>
      <c r="U35" t="n">
        <v>103.478858182901</v>
      </c>
      <c r="V35" t="n">
        <v>98.5354013416698</v>
      </c>
      <c r="W35" t="n">
        <v>98.846653976208</v>
      </c>
      <c r="X35" t="n">
        <v>100.323026475141</v>
      </c>
      <c r="Y35" t="n">
        <v>99.4730463570541</v>
      </c>
      <c r="Z35" t="n">
        <v>100.739862941431</v>
      </c>
      <c r="AA35" t="n">
        <v>101.038080641124</v>
      </c>
      <c r="AB35" t="n">
        <v>102.059404199951</v>
      </c>
      <c r="AC35" t="n">
        <v>100.551137142809</v>
      </c>
      <c r="AD35" t="n">
        <v>100.052124055251</v>
      </c>
      <c r="AE35" t="n">
        <v>100</v>
      </c>
      <c r="AF35" t="n">
        <v>100.693219057222</v>
      </c>
    </row>
    <row r="36">
      <c r="A36" t="s">
        <v>74</v>
      </c>
      <c r="B36" t="s">
        <v>342</v>
      </c>
      <c r="C36" t="s">
        <v>198</v>
      </c>
      <c r="D36" t="s">
        <v>343</v>
      </c>
      <c r="E36" t="s">
        <v>200</v>
      </c>
      <c r="F36" t="n">
        <v>126.101407700188</v>
      </c>
      <c r="G36" t="n">
        <v>121.079670225402</v>
      </c>
      <c r="H36" t="n">
        <v>115.381803391266</v>
      </c>
      <c r="I36" t="n">
        <v>113.126784432479</v>
      </c>
      <c r="J36" t="n">
        <v>111.499060915465</v>
      </c>
      <c r="K36" t="n">
        <v>111.109204059117</v>
      </c>
      <c r="L36" t="n">
        <v>109.832086771081</v>
      </c>
      <c r="M36" t="n">
        <v>108.429975025067</v>
      </c>
      <c r="N36" t="n">
        <v>105.920021899487</v>
      </c>
      <c r="O36" t="n">
        <v>103.98540962735</v>
      </c>
      <c r="P36" t="n">
        <v>102.940330133608</v>
      </c>
      <c r="Q36" t="n">
        <v>101.862420917549</v>
      </c>
      <c r="R36" t="n">
        <v>103.297102902303</v>
      </c>
      <c r="S36" t="n">
        <v>108.071338750729</v>
      </c>
      <c r="T36" t="n">
        <v>108.071338750729</v>
      </c>
      <c r="U36" t="n">
        <v>108.376625018387</v>
      </c>
      <c r="V36" t="n">
        <v>103.450414790278</v>
      </c>
      <c r="W36" t="n">
        <v>100.834427289834</v>
      </c>
      <c r="X36" t="n">
        <v>101.207888131648</v>
      </c>
      <c r="Y36" t="n">
        <v>99.4629245431718</v>
      </c>
      <c r="Z36" t="n">
        <v>100.255457806464</v>
      </c>
      <c r="AA36" t="n">
        <v>100.76265236535</v>
      </c>
      <c r="AB36" t="n">
        <v>100.914632233171</v>
      </c>
      <c r="AC36" t="n">
        <v>100.703513755696</v>
      </c>
      <c r="AD36" t="n">
        <v>99.7375328083989</v>
      </c>
      <c r="AE36" t="n">
        <v>100</v>
      </c>
      <c r="AF36" t="n">
        <v>100.371747211896</v>
      </c>
    </row>
    <row r="37">
      <c r="A37" t="s">
        <v>74</v>
      </c>
      <c r="B37" t="s">
        <v>344</v>
      </c>
      <c r="C37" t="s">
        <v>198</v>
      </c>
      <c r="D37" t="s">
        <v>345</v>
      </c>
      <c r="E37" t="s">
        <v>200</v>
      </c>
      <c r="F37" t="n">
        <v>105.748649114645</v>
      </c>
      <c r="G37" t="n">
        <v>101.865768820212</v>
      </c>
      <c r="H37" t="n">
        <v>100.237484496585</v>
      </c>
      <c r="I37" t="n">
        <v>100.159343017906</v>
      </c>
      <c r="J37" t="n">
        <v>99.2972034603208</v>
      </c>
      <c r="K37" t="n">
        <v>98.7276654795699</v>
      </c>
      <c r="L37" t="n">
        <v>98.5939167705423</v>
      </c>
      <c r="M37" t="n">
        <v>97.9142191443953</v>
      </c>
      <c r="N37" t="n">
        <v>96.2968305181219</v>
      </c>
      <c r="O37" t="n">
        <v>95.0193289685074</v>
      </c>
      <c r="P37" t="n">
        <v>94.0804801026185</v>
      </c>
      <c r="Q37" t="n">
        <v>93.4011986578342</v>
      </c>
      <c r="R37" t="n">
        <v>94.9327297194764</v>
      </c>
      <c r="S37" t="n">
        <v>99.8869552322165</v>
      </c>
      <c r="T37" t="n">
        <v>100.135269107091</v>
      </c>
      <c r="U37" t="n">
        <v>100.749595911429</v>
      </c>
      <c r="V37" t="n">
        <v>95.1224187870723</v>
      </c>
      <c r="W37" t="n">
        <v>95.9621294048961</v>
      </c>
      <c r="X37" t="n">
        <v>97.763466304988</v>
      </c>
      <c r="Y37" t="n">
        <v>97.1705222046175</v>
      </c>
      <c r="Z37" t="n">
        <v>99.8581189084171</v>
      </c>
      <c r="AA37" t="n">
        <v>99.9201502905195</v>
      </c>
      <c r="AB37" t="n">
        <v>101.156096400385</v>
      </c>
      <c r="AC37" t="n">
        <v>99.8891363636241</v>
      </c>
      <c r="AD37" t="n">
        <v>99.6376214791632</v>
      </c>
      <c r="AE37" t="n">
        <v>100</v>
      </c>
      <c r="AF37" t="n">
        <v>100.70385818561</v>
      </c>
    </row>
    <row r="38">
      <c r="A38" t="s">
        <v>74</v>
      </c>
      <c r="B38" t="s">
        <v>346</v>
      </c>
      <c r="C38" t="s">
        <v>198</v>
      </c>
      <c r="D38" t="s">
        <v>347</v>
      </c>
      <c r="E38" t="s">
        <v>200</v>
      </c>
      <c r="F38" t="n">
        <v>134.852622624665</v>
      </c>
      <c r="G38" t="n">
        <v>123.023445201448</v>
      </c>
      <c r="H38" t="n">
        <v>115.086448736839</v>
      </c>
      <c r="I38" t="n">
        <v>109.670615855105</v>
      </c>
      <c r="J38" t="n">
        <v>109.670615855105</v>
      </c>
      <c r="K38" t="n">
        <v>109.670615855105</v>
      </c>
      <c r="L38" t="n">
        <v>105.952967860017</v>
      </c>
      <c r="M38" t="n">
        <v>103.649642471756</v>
      </c>
      <c r="N38" t="n">
        <v>97.171539817271</v>
      </c>
      <c r="O38" t="n">
        <v>94.8015022607522</v>
      </c>
      <c r="P38" t="n">
        <v>92.3067258854692</v>
      </c>
      <c r="Q38" t="n">
        <v>92.3067258854692</v>
      </c>
      <c r="R38" t="n">
        <v>92.3067258854692</v>
      </c>
      <c r="S38" t="n">
        <v>94.9440609107684</v>
      </c>
      <c r="T38" t="n">
        <v>97.8211536656401</v>
      </c>
      <c r="U38" t="n">
        <v>100.859077692523</v>
      </c>
      <c r="V38" t="n">
        <v>102.16048514662</v>
      </c>
      <c r="W38" t="n">
        <v>100.833725599262</v>
      </c>
      <c r="X38" t="n">
        <v>100.520577383115</v>
      </c>
      <c r="Y38" t="n">
        <v>97.2355911941243</v>
      </c>
      <c r="Z38" t="n">
        <v>98.2484619357297</v>
      </c>
      <c r="AA38" t="n">
        <v>100.137855434494</v>
      </c>
      <c r="AB38" t="n">
        <v>100.137855434494</v>
      </c>
      <c r="AC38" t="n">
        <v>99.8239436619719</v>
      </c>
      <c r="AD38" t="n">
        <v>100</v>
      </c>
      <c r="AE38" t="n">
        <v>100</v>
      </c>
      <c r="AF38" t="n">
        <v>101.276595744681</v>
      </c>
    </row>
    <row r="39">
      <c r="A39" t="s">
        <v>74</v>
      </c>
      <c r="B39" t="s">
        <v>348</v>
      </c>
      <c r="C39" t="s">
        <v>198</v>
      </c>
      <c r="D39" t="s">
        <v>349</v>
      </c>
      <c r="E39" t="s">
        <v>200</v>
      </c>
      <c r="F39" t="n">
        <v>112.822916509163</v>
      </c>
      <c r="G39" t="n">
        <v>109.010879614663</v>
      </c>
      <c r="H39" t="n">
        <v>108.872716269143</v>
      </c>
      <c r="I39" t="n">
        <v>108.631714130197</v>
      </c>
      <c r="J39" t="n">
        <v>107.867943289909</v>
      </c>
      <c r="K39" t="n">
        <v>107.422470957738</v>
      </c>
      <c r="L39" t="n">
        <v>107.282961255196</v>
      </c>
      <c r="M39" t="n">
        <v>106.869060941711</v>
      </c>
      <c r="N39" t="n">
        <v>106.196928482958</v>
      </c>
      <c r="O39" t="n">
        <v>105.713482678028</v>
      </c>
      <c r="P39" t="n">
        <v>105.628979494433</v>
      </c>
      <c r="Q39" t="n">
        <v>105.541174856449</v>
      </c>
      <c r="R39" t="n">
        <v>106.854965414828</v>
      </c>
      <c r="S39" t="n">
        <v>108.531407573451</v>
      </c>
      <c r="T39" t="n">
        <v>104.617786016273</v>
      </c>
      <c r="U39" t="n">
        <v>104.444002318571</v>
      </c>
      <c r="V39" t="n">
        <v>95.6758638523207</v>
      </c>
      <c r="W39" t="n">
        <v>96.9051040731214</v>
      </c>
      <c r="X39" t="n">
        <v>98.5148234098842</v>
      </c>
      <c r="Y39" t="n">
        <v>97.3350051654544</v>
      </c>
      <c r="Z39" t="n">
        <v>99.0345052556449</v>
      </c>
      <c r="AA39" t="n">
        <v>98.5266359979236</v>
      </c>
      <c r="AB39" t="n">
        <v>100.225371101336</v>
      </c>
      <c r="AC39" t="n">
        <v>98.5856922285126</v>
      </c>
      <c r="AD39" t="n">
        <v>97.910447761194</v>
      </c>
      <c r="AE39" t="n">
        <v>100</v>
      </c>
      <c r="AF39" t="n">
        <v>100.94191522763</v>
      </c>
    </row>
    <row r="40">
      <c r="A40" t="s">
        <v>74</v>
      </c>
      <c r="B40" t="s">
        <v>350</v>
      </c>
      <c r="C40" t="s">
        <v>198</v>
      </c>
      <c r="D40" t="s">
        <v>351</v>
      </c>
      <c r="E40" t="s">
        <v>200</v>
      </c>
      <c r="F40" t="n">
        <v>137.093858234863</v>
      </c>
      <c r="G40" t="n">
        <v>132.138658539627</v>
      </c>
      <c r="H40" t="n">
        <v>132.138658539627</v>
      </c>
      <c r="I40" t="n">
        <v>132.138658539627</v>
      </c>
      <c r="J40" t="n">
        <v>130.602162510097</v>
      </c>
      <c r="K40" t="n">
        <v>128.788243586346</v>
      </c>
      <c r="L40" t="n">
        <v>128.788243586346</v>
      </c>
      <c r="M40" t="n">
        <v>128.788243586346</v>
      </c>
      <c r="N40" t="n">
        <v>128.788243586346</v>
      </c>
      <c r="O40" t="n">
        <v>127.827137290925</v>
      </c>
      <c r="P40" t="n">
        <v>127.827137290925</v>
      </c>
      <c r="Q40" t="n">
        <v>127.827137290925</v>
      </c>
      <c r="R40" t="n">
        <v>131.586758975952</v>
      </c>
      <c r="S40" t="n">
        <v>131.202002370759</v>
      </c>
      <c r="T40" t="n">
        <v>121.830430772848</v>
      </c>
      <c r="U40" t="n">
        <v>118.160839484509</v>
      </c>
      <c r="V40" t="n">
        <v>115.169425826674</v>
      </c>
      <c r="W40" t="n">
        <v>110.630729242371</v>
      </c>
      <c r="X40" t="n">
        <v>111.664661291365</v>
      </c>
      <c r="Y40" t="n">
        <v>109.408809548105</v>
      </c>
      <c r="Z40" t="n">
        <v>108.213084853591</v>
      </c>
      <c r="AA40" t="n">
        <v>106.661642776837</v>
      </c>
      <c r="AB40" t="n">
        <v>105.828348692643</v>
      </c>
      <c r="AC40" t="n">
        <v>104.851471627787</v>
      </c>
      <c r="AD40" t="n">
        <v>99.8168498168498</v>
      </c>
      <c r="AE40" t="n">
        <v>100</v>
      </c>
      <c r="AF40" t="n">
        <v>100.926998841251</v>
      </c>
    </row>
    <row r="41">
      <c r="A41" t="s">
        <v>74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74</v>
      </c>
      <c r="B42" t="s">
        <v>354</v>
      </c>
      <c r="C42" t="s">
        <v>198</v>
      </c>
      <c r="D42" t="s">
        <v>355</v>
      </c>
      <c r="E42" t="s">
        <v>200</v>
      </c>
      <c r="F42" t="n">
        <v>108.38062002175</v>
      </c>
      <c r="G42" t="n">
        <v>104.453785962991</v>
      </c>
      <c r="H42" t="n">
        <v>104.453785962991</v>
      </c>
      <c r="I42" t="n">
        <v>104.453785962991</v>
      </c>
      <c r="J42" t="n">
        <v>103.561018561598</v>
      </c>
      <c r="K42" t="n">
        <v>102.844333312037</v>
      </c>
      <c r="L42" t="n">
        <v>102.844333312037</v>
      </c>
      <c r="M42" t="n">
        <v>102.50037233106</v>
      </c>
      <c r="N42" t="n">
        <v>101.973378128844</v>
      </c>
      <c r="O42" t="n">
        <v>101.580417134128</v>
      </c>
      <c r="P42" t="n">
        <v>101.381239845629</v>
      </c>
      <c r="Q42" t="n">
        <v>101.381239845629</v>
      </c>
      <c r="R42" t="n">
        <v>102.872140431594</v>
      </c>
      <c r="S42" t="n">
        <v>102.872140431594</v>
      </c>
      <c r="T42" t="n">
        <v>102.280070558607</v>
      </c>
      <c r="U42" t="n">
        <v>102.651998087911</v>
      </c>
      <c r="V42" t="n">
        <v>101.85993020143</v>
      </c>
      <c r="W42" t="n">
        <v>100.288017698322</v>
      </c>
      <c r="X42" t="n">
        <v>100.804079538965</v>
      </c>
      <c r="Y42" t="n">
        <v>99.4040228787013</v>
      </c>
      <c r="Z42" t="n">
        <v>100.206747154976</v>
      </c>
      <c r="AA42" t="n">
        <v>101.466599875493</v>
      </c>
      <c r="AB42" t="n">
        <v>101.287330264406</v>
      </c>
      <c r="AC42" t="n">
        <v>100.239808153477</v>
      </c>
      <c r="AD42" t="n">
        <v>100</v>
      </c>
      <c r="AE42" t="n">
        <v>100</v>
      </c>
      <c r="AF42" t="n">
        <v>100.648648648649</v>
      </c>
    </row>
    <row r="43">
      <c r="A43" t="s">
        <v>74</v>
      </c>
      <c r="B43" t="s">
        <v>356</v>
      </c>
      <c r="C43" t="s">
        <v>198</v>
      </c>
      <c r="D43" t="s">
        <v>357</v>
      </c>
      <c r="E43" t="s">
        <v>200</v>
      </c>
      <c r="F43" t="n">
        <v>108.688190892742</v>
      </c>
      <c r="G43" t="n">
        <v>104.928979793987</v>
      </c>
      <c r="H43" t="n">
        <v>104.818875932713</v>
      </c>
      <c r="I43" t="n">
        <v>104.624135800929</v>
      </c>
      <c r="J43" t="n">
        <v>103.855970339836</v>
      </c>
      <c r="K43" t="n">
        <v>103.361712301336</v>
      </c>
      <c r="L43" t="n">
        <v>103.182575884869</v>
      </c>
      <c r="M43" t="n">
        <v>102.74233022776</v>
      </c>
      <c r="N43" t="n">
        <v>102.070079430196</v>
      </c>
      <c r="O43" t="n">
        <v>101.656383456087</v>
      </c>
      <c r="P43" t="n">
        <v>101.486956150326</v>
      </c>
      <c r="Q43" t="n">
        <v>101.446490856806</v>
      </c>
      <c r="R43" t="n">
        <v>102.780838585814</v>
      </c>
      <c r="S43" t="n">
        <v>103.781360023375</v>
      </c>
      <c r="T43" t="n">
        <v>100.375202566198</v>
      </c>
      <c r="U43" t="n">
        <v>103.312492346002</v>
      </c>
      <c r="V43" t="n">
        <v>102.872864718997</v>
      </c>
      <c r="W43" t="n">
        <v>102.977765668745</v>
      </c>
      <c r="X43" t="n">
        <v>100.287695713145</v>
      </c>
      <c r="Y43" t="n">
        <v>100.148213521611</v>
      </c>
      <c r="Z43" t="n">
        <v>100.186613910231</v>
      </c>
      <c r="AA43" t="n">
        <v>101.273752480976</v>
      </c>
      <c r="AB43" t="n">
        <v>100.878432652271</v>
      </c>
      <c r="AC43" t="n">
        <v>100.845401076419</v>
      </c>
      <c r="AD43" t="n">
        <v>101.068510370836</v>
      </c>
      <c r="AE43" t="n">
        <v>100</v>
      </c>
      <c r="AF43" t="n">
        <v>99.6038483305037</v>
      </c>
    </row>
    <row r="44">
      <c r="A44" t="s">
        <v>74</v>
      </c>
      <c r="B44" t="s">
        <v>358</v>
      </c>
      <c r="C44" t="s">
        <v>198</v>
      </c>
      <c r="D44" t="s">
        <v>359</v>
      </c>
      <c r="E44" t="s">
        <v>200</v>
      </c>
      <c r="F44" t="n">
        <v>113.348782389519</v>
      </c>
      <c r="G44" t="n">
        <v>109.488532067264</v>
      </c>
      <c r="H44" t="n">
        <v>109.351592398525</v>
      </c>
      <c r="I44" t="n">
        <v>109.115767431194</v>
      </c>
      <c r="J44" t="n">
        <v>108.362878379189</v>
      </c>
      <c r="K44" t="n">
        <v>107.910604577233</v>
      </c>
      <c r="L44" t="n">
        <v>107.731146667882</v>
      </c>
      <c r="M44" t="n">
        <v>107.277973122489</v>
      </c>
      <c r="N44" t="n">
        <v>106.575432368576</v>
      </c>
      <c r="O44" t="n">
        <v>106.12539535357</v>
      </c>
      <c r="P44" t="n">
        <v>105.974442573328</v>
      </c>
      <c r="Q44" t="n">
        <v>105.952762040887</v>
      </c>
      <c r="R44" t="n">
        <v>107.328706481813</v>
      </c>
      <c r="S44" t="n">
        <v>106.837751398731</v>
      </c>
      <c r="T44" t="n">
        <v>104.665799613623</v>
      </c>
      <c r="U44" t="n">
        <v>105.62704416531</v>
      </c>
      <c r="V44" t="n">
        <v>102.703641170954</v>
      </c>
      <c r="W44" t="n">
        <v>102.047951316701</v>
      </c>
      <c r="X44" t="n">
        <v>102.095234654935</v>
      </c>
      <c r="Y44" t="n">
        <v>100.302474831551</v>
      </c>
      <c r="Z44" t="n">
        <v>101.340974736624</v>
      </c>
      <c r="AA44" t="n">
        <v>102.379478285701</v>
      </c>
      <c r="AB44" t="n">
        <v>102.903940927933</v>
      </c>
      <c r="AC44" t="n">
        <v>100.842065877332</v>
      </c>
      <c r="AD44" t="n">
        <v>100.328452169153</v>
      </c>
      <c r="AE44" t="n">
        <v>100</v>
      </c>
      <c r="AF44" t="n">
        <v>100.840995250338</v>
      </c>
    </row>
    <row r="45">
      <c r="A45" t="s">
        <v>74</v>
      </c>
      <c r="B45" t="s">
        <v>360</v>
      </c>
      <c r="C45" t="s">
        <v>198</v>
      </c>
      <c r="D45" t="s">
        <v>361</v>
      </c>
      <c r="E45" t="s">
        <v>200</v>
      </c>
      <c r="F45" t="n">
        <v>113.350801077673</v>
      </c>
      <c r="G45" t="n">
        <v>109.490151654977</v>
      </c>
      <c r="H45" t="n">
        <v>109.353196784245</v>
      </c>
      <c r="I45" t="n">
        <v>109.117349163607</v>
      </c>
      <c r="J45" t="n">
        <v>108.364388075856</v>
      </c>
      <c r="K45" t="n">
        <v>107.912067805913</v>
      </c>
      <c r="L45" t="n">
        <v>107.732581878374</v>
      </c>
      <c r="M45" t="n">
        <v>107.279350062034</v>
      </c>
      <c r="N45" t="n">
        <v>106.576674790698</v>
      </c>
      <c r="O45" t="n">
        <v>106.126585601019</v>
      </c>
      <c r="P45" t="n">
        <v>105.975607266479</v>
      </c>
      <c r="Q45" t="n">
        <v>105.953923168619</v>
      </c>
      <c r="R45" t="n">
        <v>107.330079076371</v>
      </c>
      <c r="S45" t="n">
        <v>106.83904026064</v>
      </c>
      <c r="T45" t="n">
        <v>104.66672256596</v>
      </c>
      <c r="U45" t="n">
        <v>105.628177421298</v>
      </c>
      <c r="V45" t="n">
        <v>102.70423006649</v>
      </c>
      <c r="W45" t="n">
        <v>102.048420952538</v>
      </c>
      <c r="X45" t="n">
        <v>102.095714247521</v>
      </c>
      <c r="Y45" t="n">
        <v>100.302565493625</v>
      </c>
      <c r="Z45" t="n">
        <v>101.341238402804</v>
      </c>
      <c r="AA45" t="n">
        <v>102.379868896883</v>
      </c>
      <c r="AB45" t="n">
        <v>102.904423111802</v>
      </c>
      <c r="AC45" t="n">
        <v>100.842240062284</v>
      </c>
      <c r="AD45" t="n">
        <v>100.328527103486</v>
      </c>
      <c r="AE45" t="n">
        <v>100</v>
      </c>
      <c r="AF45" t="n">
        <v>100.84121518546</v>
      </c>
    </row>
    <row r="46">
      <c r="A46" t="s">
        <v>74</v>
      </c>
      <c r="B46" t="s">
        <v>362</v>
      </c>
      <c r="C46" t="s">
        <v>198</v>
      </c>
      <c r="D46" t="s">
        <v>363</v>
      </c>
      <c r="E46" t="s">
        <v>200</v>
      </c>
      <c r="F46" t="n">
        <v>109.787875341921</v>
      </c>
      <c r="G46" t="n">
        <v>106.01509612055</v>
      </c>
      <c r="H46" t="n">
        <v>105.885809417964</v>
      </c>
      <c r="I46" t="n">
        <v>105.661830973928</v>
      </c>
      <c r="J46" t="n">
        <v>104.90251433343</v>
      </c>
      <c r="K46" t="n">
        <v>104.450348323372</v>
      </c>
      <c r="L46" t="n">
        <v>104.242176229055</v>
      </c>
      <c r="M46" t="n">
        <v>103.779171639205</v>
      </c>
      <c r="N46" t="n">
        <v>103.060976679764</v>
      </c>
      <c r="O46" t="n">
        <v>102.638403199073</v>
      </c>
      <c r="P46" t="n">
        <v>102.475485098757</v>
      </c>
      <c r="Q46" t="n">
        <v>102.427374542372</v>
      </c>
      <c r="R46" t="n">
        <v>103.747644235018</v>
      </c>
      <c r="S46" t="n">
        <v>104.951890545168</v>
      </c>
      <c r="T46" t="n">
        <v>99.9342702800604</v>
      </c>
      <c r="U46" t="n">
        <v>103.578771616109</v>
      </c>
      <c r="V46" t="n">
        <v>103.25792875101</v>
      </c>
      <c r="W46" t="n">
        <v>103.843087022049</v>
      </c>
      <c r="X46" t="n">
        <v>99.9465359142797</v>
      </c>
      <c r="Y46" t="n">
        <v>100.262622365621</v>
      </c>
      <c r="Z46" t="n">
        <v>99.993821769467</v>
      </c>
      <c r="AA46" t="n">
        <v>100.985927572924</v>
      </c>
      <c r="AB46" t="n">
        <v>100.446856785168</v>
      </c>
      <c r="AC46" t="n">
        <v>101.117620436488</v>
      </c>
      <c r="AD46" t="n">
        <v>101.741803278689</v>
      </c>
      <c r="AE46" t="n">
        <v>100</v>
      </c>
      <c r="AF46" t="n">
        <v>98.4560570071259</v>
      </c>
    </row>
    <row r="47">
      <c r="A47" t="s">
        <v>74</v>
      </c>
      <c r="B47" t="s">
        <v>364</v>
      </c>
      <c r="C47" t="s">
        <v>198</v>
      </c>
      <c r="D47" t="s">
        <v>365</v>
      </c>
      <c r="E47" t="s">
        <v>200</v>
      </c>
      <c r="F47" t="n">
        <v>115.102696663698</v>
      </c>
      <c r="G47" t="n">
        <v>111.18430699004</v>
      </c>
      <c r="H47" t="n">
        <v>111.18430699004</v>
      </c>
      <c r="I47" t="n">
        <v>110.96672517597</v>
      </c>
      <c r="J47" t="n">
        <v>110.138615286597</v>
      </c>
      <c r="K47" t="n">
        <v>109.65766063469</v>
      </c>
      <c r="L47" t="n">
        <v>109.65766063469</v>
      </c>
      <c r="M47" t="n">
        <v>109.376487145883</v>
      </c>
      <c r="N47" t="n">
        <v>108.492041158181</v>
      </c>
      <c r="O47" t="n">
        <v>107.958910734799</v>
      </c>
      <c r="P47" t="n">
        <v>107.714659805535</v>
      </c>
      <c r="Q47" t="n">
        <v>107.714659805535</v>
      </c>
      <c r="R47" t="n">
        <v>108.990899850624</v>
      </c>
      <c r="S47" t="n">
        <v>108.506495851288</v>
      </c>
      <c r="T47" t="n">
        <v>106.858295914306</v>
      </c>
      <c r="U47" t="n">
        <v>107.157618872049</v>
      </c>
      <c r="V47" t="n">
        <v>103.432888804304</v>
      </c>
      <c r="W47" t="n">
        <v>102.861436379971</v>
      </c>
      <c r="X47" t="n">
        <v>103.684327871011</v>
      </c>
      <c r="Y47" t="n">
        <v>101.931211216187</v>
      </c>
      <c r="Z47" t="n">
        <v>102.464882479099</v>
      </c>
      <c r="AA47" t="n">
        <v>102.687632223619</v>
      </c>
      <c r="AB47" t="n">
        <v>103.126468258763</v>
      </c>
      <c r="AC47" t="n">
        <v>101.310861423221</v>
      </c>
      <c r="AD47" t="n">
        <v>100</v>
      </c>
      <c r="AE47" t="n">
        <v>100</v>
      </c>
      <c r="AF47" t="n">
        <v>100.643776824034</v>
      </c>
    </row>
    <row r="48">
      <c r="A48" t="s">
        <v>74</v>
      </c>
      <c r="B48" t="s">
        <v>366</v>
      </c>
      <c r="C48" t="s">
        <v>198</v>
      </c>
      <c r="D48" t="s">
        <v>367</v>
      </c>
      <c r="E48" t="s">
        <v>200</v>
      </c>
      <c r="F48" t="n">
        <v>111.168349715359</v>
      </c>
      <c r="G48" t="n">
        <v>107.405159186703</v>
      </c>
      <c r="H48" t="n">
        <v>107.28847786222</v>
      </c>
      <c r="I48" t="n">
        <v>107.044208623475</v>
      </c>
      <c r="J48" t="n">
        <v>106.299776477173</v>
      </c>
      <c r="K48" t="n">
        <v>105.860093703423</v>
      </c>
      <c r="L48" t="n">
        <v>105.680059530458</v>
      </c>
      <c r="M48" t="n">
        <v>105.23680167853</v>
      </c>
      <c r="N48" t="n">
        <v>104.532169594978</v>
      </c>
      <c r="O48" t="n">
        <v>104.100866569642</v>
      </c>
      <c r="P48" t="n">
        <v>103.940167485712</v>
      </c>
      <c r="Q48" t="n">
        <v>103.940167485712</v>
      </c>
      <c r="R48" t="n">
        <v>105.263629245624</v>
      </c>
      <c r="S48" t="n">
        <v>105.957741479755</v>
      </c>
      <c r="T48" t="n">
        <v>101.982612756711</v>
      </c>
      <c r="U48" t="n">
        <v>104.107759417749</v>
      </c>
      <c r="V48" t="n">
        <v>103.156651492204</v>
      </c>
      <c r="W48" t="n">
        <v>103.538713164397</v>
      </c>
      <c r="X48" t="n">
        <v>100.838111664305</v>
      </c>
      <c r="Y48" t="n">
        <v>100.644646943568</v>
      </c>
      <c r="Z48" t="n">
        <v>100.644646943568</v>
      </c>
      <c r="AA48" t="n">
        <v>101.531669842254</v>
      </c>
      <c r="AB48" t="n">
        <v>101.200070185696</v>
      </c>
      <c r="AC48" t="n">
        <v>101.060867888329</v>
      </c>
      <c r="AD48" t="n">
        <v>101.293974929236</v>
      </c>
      <c r="AE48" t="n">
        <v>100</v>
      </c>
      <c r="AF48" t="n">
        <v>99.110423515761</v>
      </c>
    </row>
    <row r="49">
      <c r="A49" t="s">
        <v>74</v>
      </c>
      <c r="B49" t="s">
        <v>368</v>
      </c>
      <c r="C49" t="s">
        <v>198</v>
      </c>
      <c r="D49" t="s">
        <v>369</v>
      </c>
      <c r="E49" t="s">
        <v>200</v>
      </c>
      <c r="F49" t="n">
        <v>116.445757881422</v>
      </c>
      <c r="G49" t="n">
        <v>112.387326641587</v>
      </c>
      <c r="H49" t="n">
        <v>112.387326641587</v>
      </c>
      <c r="I49" t="n">
        <v>112.387326641587</v>
      </c>
      <c r="J49" t="n">
        <v>111.718354459197</v>
      </c>
      <c r="K49" t="n">
        <v>111.718354459196</v>
      </c>
      <c r="L49" t="n">
        <v>111.718354459196</v>
      </c>
      <c r="M49" t="n">
        <v>111.065030748909</v>
      </c>
      <c r="N49" t="n">
        <v>110.266001750715</v>
      </c>
      <c r="O49" t="n">
        <v>109.585347418921</v>
      </c>
      <c r="P49" t="n">
        <v>109.585347418921</v>
      </c>
      <c r="Q49" t="n">
        <v>109.585347418921</v>
      </c>
      <c r="R49" t="n">
        <v>111.315642378167</v>
      </c>
      <c r="S49" t="n">
        <v>109.066841522042</v>
      </c>
      <c r="T49" t="n">
        <v>108.066228297069</v>
      </c>
      <c r="U49" t="n">
        <v>109.06223040119</v>
      </c>
      <c r="V49" t="n">
        <v>107.042559467834</v>
      </c>
      <c r="W49" t="n">
        <v>105.483687242575</v>
      </c>
      <c r="X49" t="n">
        <v>105.483687242575</v>
      </c>
      <c r="Y49" t="n">
        <v>102.658231334291</v>
      </c>
      <c r="Z49" t="n">
        <v>103.163936907367</v>
      </c>
      <c r="AA49" t="n">
        <v>104.119158545398</v>
      </c>
      <c r="AB49" t="n">
        <v>104.532329809467</v>
      </c>
      <c r="AC49" t="n">
        <v>101.480290982913</v>
      </c>
      <c r="AD49" t="n">
        <v>100.389105058366</v>
      </c>
      <c r="AE49" t="n">
        <v>100</v>
      </c>
      <c r="AF49" t="n">
        <v>101.285347043702</v>
      </c>
    </row>
    <row r="50">
      <c r="A50" t="s">
        <v>74</v>
      </c>
      <c r="B50" t="s">
        <v>370</v>
      </c>
      <c r="C50" t="s">
        <v>198</v>
      </c>
      <c r="D50" t="s">
        <v>371</v>
      </c>
      <c r="E50" t="s">
        <v>200</v>
      </c>
      <c r="F50" t="n">
        <v>110.019789799391</v>
      </c>
      <c r="G50" t="n">
        <v>106.313943927843</v>
      </c>
      <c r="H50" t="n">
        <v>106.20104416438</v>
      </c>
      <c r="I50" t="n">
        <v>105.974326473269</v>
      </c>
      <c r="J50" t="n">
        <v>105.240516942006</v>
      </c>
      <c r="K50" t="n">
        <v>104.822658962089</v>
      </c>
      <c r="L50" t="n">
        <v>104.644993438424</v>
      </c>
      <c r="M50" t="n">
        <v>104.235334916917</v>
      </c>
      <c r="N50" t="n">
        <v>103.562034408774</v>
      </c>
      <c r="O50" t="n">
        <v>103.117562158092</v>
      </c>
      <c r="P50" t="n">
        <v>102.959890044701</v>
      </c>
      <c r="Q50" t="n">
        <v>102.959890044701</v>
      </c>
      <c r="R50" t="n">
        <v>104.302158549884</v>
      </c>
      <c r="S50" t="n">
        <v>105.367215802683</v>
      </c>
      <c r="T50" t="n">
        <v>100.959359343389</v>
      </c>
      <c r="U50" t="n">
        <v>103.343121994552</v>
      </c>
      <c r="V50" t="n">
        <v>102.745762907878</v>
      </c>
      <c r="W50" t="n">
        <v>103.320296530849</v>
      </c>
      <c r="X50" t="n">
        <v>100.126218723502</v>
      </c>
      <c r="Y50" t="n">
        <v>100.249739842086</v>
      </c>
      <c r="Z50" t="n">
        <v>100.177112645871</v>
      </c>
      <c r="AA50" t="n">
        <v>101.134539778804</v>
      </c>
      <c r="AB50" t="n">
        <v>100.674727322284</v>
      </c>
      <c r="AC50" t="n">
        <v>100.989335845166</v>
      </c>
      <c r="AD50" t="n">
        <v>101.471635414194</v>
      </c>
      <c r="AE50" t="n">
        <v>100</v>
      </c>
      <c r="AF50" t="n">
        <v>98.7488415199258</v>
      </c>
    </row>
    <row r="51">
      <c r="A51" t="s">
        <v>74</v>
      </c>
      <c r="B51" t="s">
        <v>372</v>
      </c>
      <c r="C51" t="s">
        <v>198</v>
      </c>
      <c r="D51" t="s">
        <v>373</v>
      </c>
      <c r="E51" t="s">
        <v>200</v>
      </c>
      <c r="F51" t="n">
        <v>93.8133940022012</v>
      </c>
      <c r="G51" t="n">
        <v>92.2322693841865</v>
      </c>
      <c r="H51" t="n">
        <v>106.820026276583</v>
      </c>
      <c r="I51" t="n">
        <v>106.78635035405</v>
      </c>
      <c r="J51" t="n">
        <v>106.660756293063</v>
      </c>
      <c r="K51" t="n">
        <v>106.264134487625</v>
      </c>
      <c r="L51" t="n">
        <v>106.478232810972</v>
      </c>
      <c r="M51" t="n">
        <v>106.289775761749</v>
      </c>
      <c r="N51" t="n">
        <v>107.671627449816</v>
      </c>
      <c r="O51" t="n">
        <v>108.283895030765</v>
      </c>
      <c r="P51" t="n">
        <v>108.41060213939</v>
      </c>
      <c r="Q51" t="n">
        <v>107.342395014735</v>
      </c>
      <c r="R51" t="n">
        <v>107.429153871082</v>
      </c>
      <c r="S51" t="n">
        <v>106.596369732546</v>
      </c>
      <c r="T51" t="n">
        <v>105.082376054073</v>
      </c>
      <c r="U51" t="n">
        <v>106.247838986715</v>
      </c>
      <c r="V51" t="n">
        <v>102.367139956453</v>
      </c>
      <c r="W51" t="n">
        <v>102.97337513386</v>
      </c>
      <c r="X51" t="n">
        <v>99.6743562807893</v>
      </c>
      <c r="Y51" t="n">
        <v>99.8162559134851</v>
      </c>
      <c r="Z51" t="n">
        <v>99.958065547175</v>
      </c>
      <c r="AA51" t="n">
        <v>100.913203068979</v>
      </c>
      <c r="AB51" t="n">
        <v>100.569831111467</v>
      </c>
      <c r="AC51" t="n">
        <v>100.90339605711</v>
      </c>
      <c r="AD51" t="n">
        <v>101.267605633803</v>
      </c>
      <c r="AE51" t="n">
        <v>100</v>
      </c>
      <c r="AF51" t="n">
        <v>98.8891460310113</v>
      </c>
    </row>
    <row r="52">
      <c r="A52" t="s">
        <v>74</v>
      </c>
      <c r="B52" t="s">
        <v>374</v>
      </c>
      <c r="C52" t="s">
        <v>198</v>
      </c>
      <c r="D52" t="s">
        <v>375</v>
      </c>
      <c r="E52" t="s">
        <v>200</v>
      </c>
      <c r="F52" t="n">
        <v>107.721596129686</v>
      </c>
      <c r="G52" t="n">
        <v>110.348952132849</v>
      </c>
      <c r="H52" t="n">
        <v>111.300236202959</v>
      </c>
      <c r="I52" t="n">
        <v>111.300236202959</v>
      </c>
      <c r="J52" t="n">
        <v>110.499515079197</v>
      </c>
      <c r="K52" t="n">
        <v>109.695882242257</v>
      </c>
      <c r="L52" t="n">
        <v>109.695882242257</v>
      </c>
      <c r="M52" t="n">
        <v>109.28503624135</v>
      </c>
      <c r="N52" t="n">
        <v>109.646907222282</v>
      </c>
      <c r="O52" t="n">
        <v>109.646907222282</v>
      </c>
      <c r="P52" t="n">
        <v>109.301017925051</v>
      </c>
      <c r="Q52" t="n">
        <v>108.959452244035</v>
      </c>
      <c r="R52" t="n">
        <v>109.893390406127</v>
      </c>
      <c r="S52" t="n">
        <v>108.854209409378</v>
      </c>
      <c r="T52" t="n">
        <v>106.002134053674</v>
      </c>
      <c r="U52" t="n">
        <v>107.912082415002</v>
      </c>
      <c r="V52" t="n">
        <v>104.797094469002</v>
      </c>
      <c r="W52" t="n">
        <v>104.797094469002</v>
      </c>
      <c r="X52" t="n">
        <v>101.422945594053</v>
      </c>
      <c r="Y52" t="n">
        <v>101.608023961925</v>
      </c>
      <c r="Z52" t="n">
        <v>101.454769023823</v>
      </c>
      <c r="AA52" t="n">
        <v>101.929596335947</v>
      </c>
      <c r="AB52" t="n">
        <v>101.459152045165</v>
      </c>
      <c r="AC52" t="n">
        <v>101.605136436597</v>
      </c>
      <c r="AD52" t="n">
        <v>101.11821086262</v>
      </c>
      <c r="AE52" t="n">
        <v>100</v>
      </c>
      <c r="AF52" t="n">
        <v>99.0639625585024</v>
      </c>
    </row>
    <row r="53">
      <c r="A53" t="s">
        <v>74</v>
      </c>
      <c r="B53" t="s">
        <v>376</v>
      </c>
      <c r="C53" t="s">
        <v>198</v>
      </c>
      <c r="D53" t="s">
        <v>377</v>
      </c>
      <c r="E53" t="s">
        <v>200</v>
      </c>
      <c r="F53" t="n">
        <v>116.105157817285</v>
      </c>
      <c r="G53" t="n">
        <v>112.031292630713</v>
      </c>
      <c r="H53" t="n">
        <v>111.82497349143</v>
      </c>
      <c r="I53" t="n">
        <v>111.618272985901</v>
      </c>
      <c r="J53" t="n">
        <v>110.785300799439</v>
      </c>
      <c r="K53" t="n">
        <v>110.354229590103</v>
      </c>
      <c r="L53" t="n">
        <v>110.113806431954</v>
      </c>
      <c r="M53" t="n">
        <v>109.646231882349</v>
      </c>
      <c r="N53" t="n">
        <v>109.119086536761</v>
      </c>
      <c r="O53" t="n">
        <v>108.827324273294</v>
      </c>
      <c r="P53" t="n">
        <v>108.827324273294</v>
      </c>
      <c r="Q53" t="n">
        <v>108.827324273294</v>
      </c>
      <c r="R53" t="n">
        <v>110.218978036379</v>
      </c>
      <c r="S53" t="n">
        <v>110.748876969247</v>
      </c>
      <c r="T53" t="n">
        <v>109.534525248093</v>
      </c>
      <c r="U53" t="n">
        <v>108.211644508381</v>
      </c>
      <c r="V53" t="n">
        <v>105.416509779382</v>
      </c>
      <c r="W53" t="n">
        <v>103.343713238777</v>
      </c>
      <c r="X53" t="n">
        <v>104.94346112173</v>
      </c>
      <c r="Y53" t="n">
        <v>103.719630671331</v>
      </c>
      <c r="Z53" t="n">
        <v>104.120092565815</v>
      </c>
      <c r="AA53" t="n">
        <v>103.511203135605</v>
      </c>
      <c r="AB53" t="n">
        <v>103.511203135605</v>
      </c>
      <c r="AC53" t="n">
        <v>102.261067832035</v>
      </c>
      <c r="AD53" t="n">
        <v>99.6389891696751</v>
      </c>
      <c r="AE53" t="n">
        <v>100</v>
      </c>
      <c r="AF53" t="n">
        <v>101.238390092879</v>
      </c>
    </row>
    <row r="54">
      <c r="A54" t="s">
        <v>74</v>
      </c>
      <c r="B54" t="s">
        <v>378</v>
      </c>
      <c r="C54" t="s">
        <v>198</v>
      </c>
      <c r="D54" t="s">
        <v>379</v>
      </c>
      <c r="E54" t="s">
        <v>200</v>
      </c>
      <c r="F54" t="n">
        <v>115.44117648795</v>
      </c>
      <c r="G54" t="n">
        <v>111.399118487671</v>
      </c>
      <c r="H54" t="n">
        <v>111.220307703582</v>
      </c>
      <c r="I54" t="n">
        <v>111.042355211256</v>
      </c>
      <c r="J54" t="n">
        <v>110.151164559481</v>
      </c>
      <c r="K54" t="n">
        <v>109.78028521753</v>
      </c>
      <c r="L54" t="n">
        <v>109.574318453519</v>
      </c>
      <c r="M54" t="n">
        <v>109.169985175093</v>
      </c>
      <c r="N54" t="n">
        <v>108.716055922806</v>
      </c>
      <c r="O54" t="n">
        <v>108.464979581183</v>
      </c>
      <c r="P54" t="n">
        <v>108.464979581183</v>
      </c>
      <c r="Q54" t="n">
        <v>108.464979581182</v>
      </c>
      <c r="R54" t="n">
        <v>109.904780195092</v>
      </c>
      <c r="S54" t="n">
        <v>110.131856187231</v>
      </c>
      <c r="T54" t="n">
        <v>108.83872284648</v>
      </c>
      <c r="U54" t="n">
        <v>107.796206344119</v>
      </c>
      <c r="V54" t="n">
        <v>105.101301185516</v>
      </c>
      <c r="W54" t="n">
        <v>103.266615129909</v>
      </c>
      <c r="X54" t="n">
        <v>104.685112590485</v>
      </c>
      <c r="Y54" t="n">
        <v>103.611419128018</v>
      </c>
      <c r="Z54" t="n">
        <v>103.953371006328</v>
      </c>
      <c r="AA54" t="n">
        <v>103.413353494607</v>
      </c>
      <c r="AB54" t="n">
        <v>103.413353494607</v>
      </c>
      <c r="AC54" t="n">
        <v>102.281916366657</v>
      </c>
      <c r="AD54" t="n">
        <v>99.6815286624204</v>
      </c>
      <c r="AE54" t="n">
        <v>100</v>
      </c>
      <c r="AF54" t="n">
        <v>101.055408970976</v>
      </c>
    </row>
    <row r="55">
      <c r="A55" t="s">
        <v>74</v>
      </c>
      <c r="B55" t="s">
        <v>380</v>
      </c>
      <c r="C55" t="s">
        <v>198</v>
      </c>
      <c r="D55" t="s">
        <v>381</v>
      </c>
      <c r="E55" t="s">
        <v>200</v>
      </c>
      <c r="F55" t="n">
        <v>111.37198518682</v>
      </c>
      <c r="G55" t="n">
        <v>107.531571904516</v>
      </c>
      <c r="H55" t="n">
        <v>107.531571904516</v>
      </c>
      <c r="I55" t="n">
        <v>107.531571904516</v>
      </c>
      <c r="J55" t="n">
        <v>106.295576825153</v>
      </c>
      <c r="K55" t="n">
        <v>106.295576825153</v>
      </c>
      <c r="L55" t="n">
        <v>106.295576825153</v>
      </c>
      <c r="M55" t="n">
        <v>106.295576825153</v>
      </c>
      <c r="N55" t="n">
        <v>106.295576825153</v>
      </c>
      <c r="O55" t="n">
        <v>106.295576825153</v>
      </c>
      <c r="P55" t="n">
        <v>106.295576825153</v>
      </c>
      <c r="Q55" t="n">
        <v>106.295576825153</v>
      </c>
      <c r="R55" t="n">
        <v>108.03812726491</v>
      </c>
      <c r="S55" t="n">
        <v>106.44933127572</v>
      </c>
      <c r="T55" t="n">
        <v>104.513888888889</v>
      </c>
      <c r="U55" t="n">
        <v>104.513888888889</v>
      </c>
      <c r="V55" t="n">
        <v>102.380952380952</v>
      </c>
      <c r="W55" t="n">
        <v>102.380952380952</v>
      </c>
      <c r="X55" t="n">
        <v>102.380952380952</v>
      </c>
      <c r="Y55" t="n">
        <v>102.380952380952</v>
      </c>
      <c r="Z55" t="n">
        <v>102.380952380952</v>
      </c>
      <c r="AA55" t="n">
        <v>102.380952380952</v>
      </c>
      <c r="AB55" t="n">
        <v>102.380952380952</v>
      </c>
      <c r="AC55" t="n">
        <v>102.380952380952</v>
      </c>
      <c r="AD55" t="n">
        <v>100</v>
      </c>
      <c r="AE55" t="n">
        <v>100</v>
      </c>
      <c r="AF55" t="n">
        <v>100</v>
      </c>
    </row>
    <row r="56">
      <c r="A56" t="s">
        <v>74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74</v>
      </c>
      <c r="B57" t="s">
        <v>384</v>
      </c>
      <c r="C57" t="s">
        <v>198</v>
      </c>
      <c r="D57" t="s">
        <v>385</v>
      </c>
      <c r="E57" t="s">
        <v>200</v>
      </c>
      <c r="F57" t="n">
        <v>113.216722082991</v>
      </c>
      <c r="G57" t="n">
        <v>109.363336974402</v>
      </c>
      <c r="H57" t="n">
        <v>109.23409749713</v>
      </c>
      <c r="I57" t="n">
        <v>109.001180832304</v>
      </c>
      <c r="J57" t="n">
        <v>108.246690759401</v>
      </c>
      <c r="K57" t="n">
        <v>107.79674383481</v>
      </c>
      <c r="L57" t="n">
        <v>107.622141583395</v>
      </c>
      <c r="M57" t="n">
        <v>107.176720816101</v>
      </c>
      <c r="N57" t="n">
        <v>106.47664174334</v>
      </c>
      <c r="O57" t="n">
        <v>106.021323559195</v>
      </c>
      <c r="P57" t="n">
        <v>105.869688520583</v>
      </c>
      <c r="Q57" t="n">
        <v>105.850973709107</v>
      </c>
      <c r="R57" t="n">
        <v>107.228832816541</v>
      </c>
      <c r="S57" t="n">
        <v>106.883514022312</v>
      </c>
      <c r="T57" t="n">
        <v>104.403994466249</v>
      </c>
      <c r="U57" t="n">
        <v>105.555361449463</v>
      </c>
      <c r="V57" t="n">
        <v>102.929021128193</v>
      </c>
      <c r="W57" t="n">
        <v>102.432441872345</v>
      </c>
      <c r="X57" t="n">
        <v>101.983176776414</v>
      </c>
      <c r="Y57" t="n">
        <v>100.512099649479</v>
      </c>
      <c r="Z57" t="n">
        <v>101.370024299731</v>
      </c>
      <c r="AA57" t="n">
        <v>102.363119506132</v>
      </c>
      <c r="AB57" t="n">
        <v>102.728446244748</v>
      </c>
      <c r="AC57" t="n">
        <v>100.936671019549</v>
      </c>
      <c r="AD57" t="n">
        <v>100.48880134238</v>
      </c>
      <c r="AE57" t="n">
        <v>100</v>
      </c>
      <c r="AF57" t="n">
        <v>100.534796259876</v>
      </c>
    </row>
    <row r="58">
      <c r="A58" t="s">
        <v>74</v>
      </c>
      <c r="B58" t="s">
        <v>386</v>
      </c>
      <c r="C58" t="s">
        <v>198</v>
      </c>
      <c r="D58" t="s">
        <v>387</v>
      </c>
      <c r="E58" t="s">
        <v>200</v>
      </c>
      <c r="F58" t="n">
        <v>113.216722082991</v>
      </c>
      <c r="G58" t="n">
        <v>109.363336974402</v>
      </c>
      <c r="H58" t="n">
        <v>109.23409749713</v>
      </c>
      <c r="I58" t="n">
        <v>109.001180832304</v>
      </c>
      <c r="J58" t="n">
        <v>108.246690759401</v>
      </c>
      <c r="K58" t="n">
        <v>107.79674383481</v>
      </c>
      <c r="L58" t="n">
        <v>107.622141583395</v>
      </c>
      <c r="M58" t="n">
        <v>107.176720816101</v>
      </c>
      <c r="N58" t="n">
        <v>106.47664174334</v>
      </c>
      <c r="O58" t="n">
        <v>106.021323559195</v>
      </c>
      <c r="P58" t="n">
        <v>105.869688520583</v>
      </c>
      <c r="Q58" t="n">
        <v>105.850973709107</v>
      </c>
      <c r="R58" t="n">
        <v>107.228832816541</v>
      </c>
      <c r="S58" t="n">
        <v>106.883514022312</v>
      </c>
      <c r="T58" t="n">
        <v>104.403994466249</v>
      </c>
      <c r="U58" t="n">
        <v>105.555361449463</v>
      </c>
      <c r="V58" t="n">
        <v>102.929021128193</v>
      </c>
      <c r="W58" t="n">
        <v>102.432441872345</v>
      </c>
      <c r="X58" t="n">
        <v>101.983176776414</v>
      </c>
      <c r="Y58" t="n">
        <v>100.512099649479</v>
      </c>
      <c r="Z58" t="n">
        <v>101.370024299731</v>
      </c>
      <c r="AA58" t="n">
        <v>102.363119506132</v>
      </c>
      <c r="AB58" t="n">
        <v>102.728446244748</v>
      </c>
      <c r="AC58" t="n">
        <v>100.936671019549</v>
      </c>
      <c r="AD58" t="n">
        <v>100.48880134238</v>
      </c>
      <c r="AE58" t="n">
        <v>100</v>
      </c>
      <c r="AF58" t="n">
        <v>100.534796259876</v>
      </c>
    </row>
    <row r="59">
      <c r="A59" t="s">
        <v>74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76</v>
      </c>
      <c r="B2" t="s">
        <v>197</v>
      </c>
      <c r="C2" t="s">
        <v>198</v>
      </c>
      <c r="D2" t="s">
        <v>199</v>
      </c>
      <c r="E2" t="s">
        <v>200</v>
      </c>
      <c r="F2" t="n">
        <v>93.320722867318</v>
      </c>
      <c r="G2" t="n">
        <v>93.320722867318</v>
      </c>
      <c r="H2" t="n">
        <v>88.9802241293032</v>
      </c>
      <c r="I2" t="n">
        <v>88.9802241293032</v>
      </c>
      <c r="J2" t="n">
        <v>88.9802241293032</v>
      </c>
      <c r="K2" t="n">
        <v>91.3218089748111</v>
      </c>
      <c r="L2" t="n">
        <v>92.3836904745182</v>
      </c>
      <c r="M2" t="n">
        <v>92.3836904745182</v>
      </c>
      <c r="N2" t="n">
        <v>91.4112305747865</v>
      </c>
      <c r="O2" t="n">
        <v>87.7909838193494</v>
      </c>
      <c r="P2" t="n">
        <v>87.7909838193494</v>
      </c>
      <c r="Q2" t="n">
        <v>87.7909838193494</v>
      </c>
      <c r="R2" t="n">
        <v>88.574831889165</v>
      </c>
      <c r="S2" t="n">
        <v>90.3824815195561</v>
      </c>
      <c r="T2" t="n">
        <v>91.3239657020515</v>
      </c>
      <c r="U2" t="n">
        <v>92.2464300020722</v>
      </c>
      <c r="V2" t="n">
        <v>93.0151502520895</v>
      </c>
      <c r="W2" t="n">
        <v>94.552590752124</v>
      </c>
      <c r="X2" t="n">
        <v>95.9744342220808</v>
      </c>
      <c r="Y2" t="n">
        <v>96.6906613431411</v>
      </c>
      <c r="Z2" t="n">
        <v>98.1022038445008</v>
      </c>
      <c r="AA2" t="n">
        <v>99.4553376906318</v>
      </c>
      <c r="AB2" t="n">
        <v>98.8095238095238</v>
      </c>
      <c r="AC2" t="n">
        <v>98.8095238095238</v>
      </c>
      <c r="AD2" t="n">
        <v>100</v>
      </c>
      <c r="AE2" t="n">
        <v>100</v>
      </c>
      <c r="AF2" t="n">
        <v>100.909090909091</v>
      </c>
    </row>
    <row r="3">
      <c r="A3" t="s">
        <v>76</v>
      </c>
      <c r="B3" t="s">
        <v>276</v>
      </c>
      <c r="C3" t="s">
        <v>198</v>
      </c>
      <c r="D3" t="s">
        <v>277</v>
      </c>
      <c r="E3" t="s">
        <v>200</v>
      </c>
      <c r="F3" t="n">
        <v>85.5838673758929</v>
      </c>
      <c r="G3" t="n">
        <v>85.5838673758929</v>
      </c>
      <c r="H3" t="n">
        <v>84.1082834556189</v>
      </c>
      <c r="I3" t="n">
        <v>85.2448818806948</v>
      </c>
      <c r="J3" t="n">
        <v>85.2448818806948</v>
      </c>
      <c r="K3" t="n">
        <v>87.7769080751709</v>
      </c>
      <c r="L3" t="n">
        <v>89.2646522798348</v>
      </c>
      <c r="M3" t="n">
        <v>88.5884049140785</v>
      </c>
      <c r="N3" t="n">
        <v>87.2149412719998</v>
      </c>
      <c r="O3" t="n">
        <v>83.9847582619257</v>
      </c>
      <c r="P3" t="n">
        <v>84.7025767086088</v>
      </c>
      <c r="Q3" t="n">
        <v>85.3394381876209</v>
      </c>
      <c r="R3" t="n">
        <v>86.0114022678384</v>
      </c>
      <c r="S3" t="n">
        <v>88.1092413475418</v>
      </c>
      <c r="T3" t="n">
        <v>89.1104827264911</v>
      </c>
      <c r="U3" t="n">
        <v>89.7609242062466</v>
      </c>
      <c r="V3" t="n">
        <v>90.941988998434</v>
      </c>
      <c r="W3" t="n">
        <v>92.7792008973923</v>
      </c>
      <c r="X3" t="n">
        <v>94.1238269973545</v>
      </c>
      <c r="Y3" t="n">
        <v>94.7685107439117</v>
      </c>
      <c r="Z3" t="n">
        <v>96.1936011310382</v>
      </c>
      <c r="AA3" t="n">
        <v>97.4593064090782</v>
      </c>
      <c r="AB3" t="n">
        <v>97.4593064090782</v>
      </c>
      <c r="AC3" t="n">
        <v>98.4147898052456</v>
      </c>
      <c r="AD3" t="n">
        <v>99.3288590604027</v>
      </c>
      <c r="AE3" t="n">
        <v>100</v>
      </c>
      <c r="AF3" t="n">
        <v>100.595238095238</v>
      </c>
    </row>
    <row r="4">
      <c r="A4" t="s">
        <v>76</v>
      </c>
      <c r="B4" t="s">
        <v>278</v>
      </c>
      <c r="C4" t="s">
        <v>198</v>
      </c>
      <c r="D4" t="s">
        <v>279</v>
      </c>
      <c r="E4" t="s">
        <v>200</v>
      </c>
      <c r="F4" t="n">
        <v>88.300687077326</v>
      </c>
      <c r="G4" t="n">
        <v>88.2461131050903</v>
      </c>
      <c r="H4" t="n">
        <v>85.6817765739107</v>
      </c>
      <c r="I4" t="n">
        <v>86.2515181169804</v>
      </c>
      <c r="J4" t="n">
        <v>86.2971618909002</v>
      </c>
      <c r="K4" t="n">
        <v>88.6151159151386</v>
      </c>
      <c r="L4" t="n">
        <v>89.9778831756658</v>
      </c>
      <c r="M4" t="n">
        <v>89.5043153694781</v>
      </c>
      <c r="N4" t="n">
        <v>88.5362895986817</v>
      </c>
      <c r="O4" t="n">
        <v>85.1622088297756</v>
      </c>
      <c r="P4" t="n">
        <v>85.8061353469103</v>
      </c>
      <c r="Q4" t="n">
        <v>86.3183171756346</v>
      </c>
      <c r="R4" t="n">
        <v>87.1895246265441</v>
      </c>
      <c r="S4" t="n">
        <v>89.0560416641629</v>
      </c>
      <c r="T4" t="n">
        <v>90.2046466277341</v>
      </c>
      <c r="U4" t="n">
        <v>90.6593962816479</v>
      </c>
      <c r="V4" t="n">
        <v>91.6031691766934</v>
      </c>
      <c r="W4" t="n">
        <v>93.4105114418873</v>
      </c>
      <c r="X4" t="n">
        <v>94.6718010996784</v>
      </c>
      <c r="Y4" t="n">
        <v>95.4263162930064</v>
      </c>
      <c r="Z4" t="n">
        <v>96.6186065613068</v>
      </c>
      <c r="AA4" t="n">
        <v>98.2278199329241</v>
      </c>
      <c r="AB4" t="n">
        <v>98.1481044913155</v>
      </c>
      <c r="AC4" t="n">
        <v>98.6386101972108</v>
      </c>
      <c r="AD4" t="n">
        <v>99.7074573581912</v>
      </c>
      <c r="AE4" t="n">
        <v>100</v>
      </c>
      <c r="AF4" t="n">
        <v>100.664739884393</v>
      </c>
    </row>
    <row r="5">
      <c r="A5" t="s">
        <v>76</v>
      </c>
      <c r="B5" t="s">
        <v>280</v>
      </c>
      <c r="C5" t="s">
        <v>198</v>
      </c>
      <c r="D5" t="s">
        <v>281</v>
      </c>
      <c r="E5" t="s">
        <v>200</v>
      </c>
      <c r="F5" t="n">
        <v>89.2353826164457</v>
      </c>
      <c r="G5" t="n">
        <v>88.7530291968973</v>
      </c>
      <c r="H5" t="n">
        <v>86.5004142426613</v>
      </c>
      <c r="I5" t="n">
        <v>86.8653948934743</v>
      </c>
      <c r="J5" t="n">
        <v>86.8653948934743</v>
      </c>
      <c r="K5" t="n">
        <v>89.0280188327309</v>
      </c>
      <c r="L5" t="n">
        <v>90.158533357591</v>
      </c>
      <c r="M5" t="n">
        <v>89.6937986495622</v>
      </c>
      <c r="N5" t="n">
        <v>88.8746772007077</v>
      </c>
      <c r="O5" t="n">
        <v>85.4269526541285</v>
      </c>
      <c r="P5" t="n">
        <v>86.0299664375694</v>
      </c>
      <c r="Q5" t="n">
        <v>86.5146423048234</v>
      </c>
      <c r="R5" t="n">
        <v>87.2561963817218</v>
      </c>
      <c r="S5" t="n">
        <v>89.1009362629422</v>
      </c>
      <c r="T5" t="n">
        <v>90.3842830815442</v>
      </c>
      <c r="U5" t="n">
        <v>90.9244281995614</v>
      </c>
      <c r="V5" t="n">
        <v>91.8297923494859</v>
      </c>
      <c r="W5" t="n">
        <v>93.7115503894344</v>
      </c>
      <c r="X5" t="n">
        <v>94.9312234964552</v>
      </c>
      <c r="Y5" t="n">
        <v>95.5593128768666</v>
      </c>
      <c r="Z5" t="n">
        <v>96.8296730185088</v>
      </c>
      <c r="AA5" t="n">
        <v>98.4828625578492</v>
      </c>
      <c r="AB5" t="n">
        <v>98.2113105471198</v>
      </c>
      <c r="AC5" t="n">
        <v>98.6628568025089</v>
      </c>
      <c r="AD5" t="n">
        <v>99.6547756041427</v>
      </c>
      <c r="AE5" t="n">
        <v>100</v>
      </c>
      <c r="AF5" t="n">
        <v>100.657894736842</v>
      </c>
    </row>
    <row r="6">
      <c r="A6" t="s">
        <v>76</v>
      </c>
      <c r="B6" t="s">
        <v>282</v>
      </c>
      <c r="C6" t="s">
        <v>198</v>
      </c>
      <c r="D6" t="s">
        <v>283</v>
      </c>
      <c r="E6" t="s">
        <v>200</v>
      </c>
      <c r="F6" t="n">
        <v>88.4090305367494</v>
      </c>
      <c r="G6" t="n">
        <v>88.4090305367494</v>
      </c>
      <c r="H6" t="n">
        <v>86.3688221397475</v>
      </c>
      <c r="I6" t="n">
        <v>86.9189420259879</v>
      </c>
      <c r="J6" t="n">
        <v>86.9189420259879</v>
      </c>
      <c r="K6" t="n">
        <v>89.0133743639635</v>
      </c>
      <c r="L6" t="n">
        <v>90.4969306033629</v>
      </c>
      <c r="M6" t="n">
        <v>90.0155639512173</v>
      </c>
      <c r="N6" t="n">
        <v>88.9627503377528</v>
      </c>
      <c r="O6" t="n">
        <v>85.503087824618</v>
      </c>
      <c r="P6" t="n">
        <v>86.1052222459181</v>
      </c>
      <c r="Q6" t="n">
        <v>86.5094721156172</v>
      </c>
      <c r="R6" t="n">
        <v>87.5774902898841</v>
      </c>
      <c r="S6" t="n">
        <v>89.1229754126468</v>
      </c>
      <c r="T6" t="n">
        <v>90.6001518007017</v>
      </c>
      <c r="U6" t="n">
        <v>91.0720275913304</v>
      </c>
      <c r="V6" t="n">
        <v>91.8605299947185</v>
      </c>
      <c r="W6" t="n">
        <v>93.7448485587127</v>
      </c>
      <c r="X6" t="n">
        <v>94.8974491557461</v>
      </c>
      <c r="Y6" t="n">
        <v>95.6627511650666</v>
      </c>
      <c r="Z6" t="n">
        <v>97.2309929874448</v>
      </c>
      <c r="AA6" t="n">
        <v>98.992424019826</v>
      </c>
      <c r="AB6" t="n">
        <v>98.3558167914026</v>
      </c>
      <c r="AC6" t="n">
        <v>98.629027393601</v>
      </c>
      <c r="AD6" t="n">
        <v>99.6699669966997</v>
      </c>
      <c r="AE6" t="n">
        <v>100</v>
      </c>
      <c r="AF6" t="n">
        <v>100.688073394495</v>
      </c>
    </row>
    <row r="7">
      <c r="A7" t="s">
        <v>76</v>
      </c>
      <c r="B7" t="s">
        <v>284</v>
      </c>
      <c r="C7" t="s">
        <v>198</v>
      </c>
      <c r="D7" t="s">
        <v>285</v>
      </c>
      <c r="E7" t="s">
        <v>200</v>
      </c>
      <c r="F7" t="n">
        <v>88.8536675530518</v>
      </c>
      <c r="G7" t="n">
        <v>88.6115594670762</v>
      </c>
      <c r="H7" t="n">
        <v>86.0798006251597</v>
      </c>
      <c r="I7" t="n">
        <v>86.7319203268655</v>
      </c>
      <c r="J7" t="n">
        <v>86.7319203268655</v>
      </c>
      <c r="K7" t="n">
        <v>89.1024068952847</v>
      </c>
      <c r="L7" t="n">
        <v>90.4892147847054</v>
      </c>
      <c r="M7" t="n">
        <v>89.9892743715303</v>
      </c>
      <c r="N7" t="n">
        <v>89.0068587124524</v>
      </c>
      <c r="O7" t="n">
        <v>85.5976933166339</v>
      </c>
      <c r="P7" t="n">
        <v>86.2026240114511</v>
      </c>
      <c r="Q7" t="n">
        <v>86.784288141083</v>
      </c>
      <c r="R7" t="n">
        <v>87.5780468740807</v>
      </c>
      <c r="S7" t="n">
        <v>89.5397951240601</v>
      </c>
      <c r="T7" t="n">
        <v>90.6025820098056</v>
      </c>
      <c r="U7" t="n">
        <v>90.979047032007</v>
      </c>
      <c r="V7" t="n">
        <v>91.910573110833</v>
      </c>
      <c r="W7" t="n">
        <v>93.8044879506926</v>
      </c>
      <c r="X7" t="n">
        <v>94.9969178822692</v>
      </c>
      <c r="Y7" t="n">
        <v>95.5825955510872</v>
      </c>
      <c r="Z7" t="n">
        <v>96.9048844223473</v>
      </c>
      <c r="AA7" t="n">
        <v>98.5853159441221</v>
      </c>
      <c r="AB7" t="n">
        <v>98.3033750977614</v>
      </c>
      <c r="AC7" t="n">
        <v>98.7112729197438</v>
      </c>
      <c r="AD7" t="n">
        <v>99.8040176384125</v>
      </c>
      <c r="AE7" t="n">
        <v>100</v>
      </c>
      <c r="AF7" t="n">
        <v>100.674157303371</v>
      </c>
    </row>
    <row r="8">
      <c r="A8" t="s">
        <v>76</v>
      </c>
      <c r="B8" t="s">
        <v>286</v>
      </c>
      <c r="C8" t="s">
        <v>198</v>
      </c>
      <c r="D8" t="s">
        <v>287</v>
      </c>
      <c r="E8" t="s">
        <v>200</v>
      </c>
      <c r="F8" t="n">
        <v>92.5813250891487</v>
      </c>
      <c r="G8" t="n">
        <v>91.6555118382572</v>
      </c>
      <c r="H8" t="n">
        <v>89.2221796655601</v>
      </c>
      <c r="I8" t="n">
        <v>89.8505048744725</v>
      </c>
      <c r="J8" t="n">
        <v>89.8505048744725</v>
      </c>
      <c r="K8" t="n">
        <v>92.5898495352796</v>
      </c>
      <c r="L8" t="n">
        <v>93.7923151136599</v>
      </c>
      <c r="M8" t="n">
        <v>93.7923151136599</v>
      </c>
      <c r="N8" t="n">
        <v>93.0107124877127</v>
      </c>
      <c r="O8" t="n">
        <v>90.0343696881059</v>
      </c>
      <c r="P8" t="n">
        <v>90.934713384987</v>
      </c>
      <c r="Q8" t="n">
        <v>91.331808203262</v>
      </c>
      <c r="R8" t="n">
        <v>92.2931956580332</v>
      </c>
      <c r="S8" t="n">
        <v>94.2779955646576</v>
      </c>
      <c r="T8" t="n">
        <v>95.225513108021</v>
      </c>
      <c r="U8" t="n">
        <v>95.6789679323449</v>
      </c>
      <c r="V8" t="n">
        <v>96.8180032648728</v>
      </c>
      <c r="W8" t="n">
        <v>99.5073922444526</v>
      </c>
      <c r="X8" t="n">
        <v>100.713542453476</v>
      </c>
      <c r="Y8" t="n">
        <v>101.539063293259</v>
      </c>
      <c r="Z8" t="n">
        <v>103.669253432278</v>
      </c>
      <c r="AA8" t="n">
        <v>105.565642214576</v>
      </c>
      <c r="AB8" t="n">
        <v>104.352244028202</v>
      </c>
      <c r="AC8" t="n">
        <v>104.352244028202</v>
      </c>
      <c r="AD8" t="n">
        <v>105.30523255814</v>
      </c>
      <c r="AE8" t="n">
        <v>100</v>
      </c>
      <c r="AF8" t="n">
        <v>100.722394220846</v>
      </c>
    </row>
    <row r="9">
      <c r="A9" t="s">
        <v>76</v>
      </c>
      <c r="B9" t="s">
        <v>288</v>
      </c>
      <c r="C9" t="s">
        <v>198</v>
      </c>
      <c r="D9" t="s">
        <v>289</v>
      </c>
      <c r="E9" t="s">
        <v>200</v>
      </c>
      <c r="F9" t="n">
        <v>92.0176699571337</v>
      </c>
      <c r="G9" t="n">
        <v>92.0176699571337</v>
      </c>
      <c r="H9" t="n">
        <v>89.7362401234858</v>
      </c>
      <c r="I9" t="n">
        <v>90.3384967686099</v>
      </c>
      <c r="J9" t="n">
        <v>90.3384967686099</v>
      </c>
      <c r="K9" t="n">
        <v>92.7315695306922</v>
      </c>
      <c r="L9" t="n">
        <v>93.7128559807525</v>
      </c>
      <c r="M9" t="n">
        <v>92.8647758361303</v>
      </c>
      <c r="N9" t="n">
        <v>91.5689882663238</v>
      </c>
      <c r="O9" t="n">
        <v>87.9384997447515</v>
      </c>
      <c r="P9" t="n">
        <v>87.9384997447515</v>
      </c>
      <c r="Q9" t="n">
        <v>88.8404330754669</v>
      </c>
      <c r="R9" t="n">
        <v>89.3339910369973</v>
      </c>
      <c r="S9" t="n">
        <v>91.2620627859972</v>
      </c>
      <c r="T9" t="n">
        <v>92.5627097615696</v>
      </c>
      <c r="U9" t="n">
        <v>92.9902511461497</v>
      </c>
      <c r="V9" t="n">
        <v>93.9164488667288</v>
      </c>
      <c r="W9" t="n">
        <v>95.4476953156429</v>
      </c>
      <c r="X9" t="n">
        <v>96.7002897423574</v>
      </c>
      <c r="Y9" t="n">
        <v>96.7002897423574</v>
      </c>
      <c r="Z9" t="n">
        <v>98.772438808265</v>
      </c>
      <c r="AA9" t="n">
        <v>100.728328685656</v>
      </c>
      <c r="AB9" t="n">
        <v>99.2684978351397</v>
      </c>
      <c r="AC9" t="n">
        <v>99.2684978351397</v>
      </c>
      <c r="AD9" t="n">
        <v>100.326797385621</v>
      </c>
      <c r="AE9" t="n">
        <v>100</v>
      </c>
      <c r="AF9" t="n">
        <v>100.597907324365</v>
      </c>
    </row>
    <row r="10">
      <c r="A10" t="s">
        <v>76</v>
      </c>
      <c r="B10" t="s">
        <v>290</v>
      </c>
      <c r="C10" t="s">
        <v>198</v>
      </c>
      <c r="D10" t="s">
        <v>291</v>
      </c>
      <c r="E10" t="s">
        <v>200</v>
      </c>
      <c r="F10" t="n">
        <v>90.1484064276427</v>
      </c>
      <c r="G10" t="n">
        <v>90.1484064276427</v>
      </c>
      <c r="H10" t="n">
        <v>87.7009383798334</v>
      </c>
      <c r="I10" t="n">
        <v>88.3481777774706</v>
      </c>
      <c r="J10" t="n">
        <v>88.3481777774706</v>
      </c>
      <c r="K10" t="n">
        <v>90.7279266738334</v>
      </c>
      <c r="L10" t="n">
        <v>92.0240399120311</v>
      </c>
      <c r="M10" t="n">
        <v>91.3106752615502</v>
      </c>
      <c r="N10" t="n">
        <v>90.0700410868009</v>
      </c>
      <c r="O10" t="n">
        <v>86.5789542229714</v>
      </c>
      <c r="P10" t="n">
        <v>86.8775023409816</v>
      </c>
      <c r="Q10" t="n">
        <v>87.5527160897457</v>
      </c>
      <c r="R10" t="n">
        <v>88.108606350633</v>
      </c>
      <c r="S10" t="n">
        <v>90.040160958657</v>
      </c>
      <c r="T10" t="n">
        <v>91.217156526744</v>
      </c>
      <c r="U10" t="n">
        <v>91.7917527883298</v>
      </c>
      <c r="V10" t="n">
        <v>92.6507665176323</v>
      </c>
      <c r="W10" t="n">
        <v>94.1060141592705</v>
      </c>
      <c r="X10" t="n">
        <v>95.3211563794046</v>
      </c>
      <c r="Y10" t="n">
        <v>95.7267783214446</v>
      </c>
      <c r="Z10" t="n">
        <v>97.2960697693371</v>
      </c>
      <c r="AA10" t="n">
        <v>99.0828089470712</v>
      </c>
      <c r="AB10" t="n">
        <v>98.4557025613302</v>
      </c>
      <c r="AC10" t="n">
        <v>98.7280558187613</v>
      </c>
      <c r="AD10" t="n">
        <v>99.8461538461539</v>
      </c>
      <c r="AE10" t="n">
        <v>100</v>
      </c>
      <c r="AF10" t="n">
        <v>100.627450980392</v>
      </c>
    </row>
    <row r="11">
      <c r="A11" t="s">
        <v>76</v>
      </c>
      <c r="B11" t="s">
        <v>292</v>
      </c>
      <c r="C11" t="s">
        <v>198</v>
      </c>
      <c r="D11" t="s">
        <v>293</v>
      </c>
      <c r="E11" t="s">
        <v>200</v>
      </c>
      <c r="F11" t="n">
        <v>88.6512843343452</v>
      </c>
      <c r="G11" t="n">
        <v>88.6512843343451</v>
      </c>
      <c r="H11" t="n">
        <v>85.9917458043148</v>
      </c>
      <c r="I11" t="n">
        <v>86.69659617976</v>
      </c>
      <c r="J11" t="n">
        <v>86.69659617976</v>
      </c>
      <c r="K11" t="n">
        <v>89.0718453901644</v>
      </c>
      <c r="L11" t="n">
        <v>90.7315692173103</v>
      </c>
      <c r="M11" t="n">
        <v>90.1849934991337</v>
      </c>
      <c r="N11" t="n">
        <v>89.0061046952234</v>
      </c>
      <c r="O11" t="n">
        <v>85.6683757691525</v>
      </c>
      <c r="P11" t="n">
        <v>86.1693604227733</v>
      </c>
      <c r="Q11" t="n">
        <v>86.6205089066622</v>
      </c>
      <c r="R11" t="n">
        <v>87.2621423059708</v>
      </c>
      <c r="S11" t="n">
        <v>89.2453728129247</v>
      </c>
      <c r="T11" t="n">
        <v>90.179879334526</v>
      </c>
      <c r="U11" t="n">
        <v>91.072749426947</v>
      </c>
      <c r="V11" t="n">
        <v>91.8131782840767</v>
      </c>
      <c r="W11" t="n">
        <v>93.2042870459566</v>
      </c>
      <c r="X11" t="n">
        <v>94.3840881478042</v>
      </c>
      <c r="Y11" t="n">
        <v>95.2193455650414</v>
      </c>
      <c r="Z11" t="n">
        <v>96.1349161954745</v>
      </c>
      <c r="AA11" t="n">
        <v>97.7588168068845</v>
      </c>
      <c r="AB11" t="n">
        <v>97.7588168068845</v>
      </c>
      <c r="AC11" t="n">
        <v>98.2322251207193</v>
      </c>
      <c r="AD11" t="n">
        <v>99.4186046511628</v>
      </c>
      <c r="AE11" t="n">
        <v>100</v>
      </c>
      <c r="AF11" t="n">
        <v>100.660066006601</v>
      </c>
    </row>
    <row r="12">
      <c r="A12" t="s">
        <v>76</v>
      </c>
      <c r="B12" t="s">
        <v>294</v>
      </c>
      <c r="C12" t="s">
        <v>198</v>
      </c>
      <c r="D12" t="s">
        <v>295</v>
      </c>
      <c r="E12" t="s">
        <v>200</v>
      </c>
      <c r="F12" t="n">
        <v>88.0040963776151</v>
      </c>
      <c r="G12" t="n">
        <v>88.0040963776151</v>
      </c>
      <c r="H12" t="n">
        <v>85.3373055782934</v>
      </c>
      <c r="I12" t="n">
        <v>85.9825782102654</v>
      </c>
      <c r="J12" t="n">
        <v>85.9825782102654</v>
      </c>
      <c r="K12" t="n">
        <v>88.3418562709129</v>
      </c>
      <c r="L12" t="n">
        <v>89.7027064316972</v>
      </c>
      <c r="M12" t="n">
        <v>89.2874161241431</v>
      </c>
      <c r="N12" t="n">
        <v>88.3330375669966</v>
      </c>
      <c r="O12" t="n">
        <v>84.9317654522992</v>
      </c>
      <c r="P12" t="n">
        <v>85.5366925566603</v>
      </c>
      <c r="Q12" t="n">
        <v>85.9611922715817</v>
      </c>
      <c r="R12" t="n">
        <v>86.9224196612</v>
      </c>
      <c r="S12" t="n">
        <v>88.8120374799217</v>
      </c>
      <c r="T12" t="n">
        <v>89.9180404373305</v>
      </c>
      <c r="U12" t="n">
        <v>90.3382181963834</v>
      </c>
      <c r="V12" t="n">
        <v>91.2891468089769</v>
      </c>
      <c r="W12" t="n">
        <v>93.0492203335716</v>
      </c>
      <c r="X12" t="n">
        <v>94.3195168568968</v>
      </c>
      <c r="Y12" t="n">
        <v>95.0199093088045</v>
      </c>
      <c r="Z12" t="n">
        <v>96.2141893943825</v>
      </c>
      <c r="AA12" t="n">
        <v>97.8055182266051</v>
      </c>
      <c r="AB12" t="n">
        <v>97.7378795556324</v>
      </c>
      <c r="AC12" t="n">
        <v>98.2636661163022</v>
      </c>
      <c r="AD12" t="n">
        <v>99.3161493950552</v>
      </c>
      <c r="AE12" t="n">
        <v>100</v>
      </c>
      <c r="AF12" t="n">
        <v>100.667302192564</v>
      </c>
    </row>
    <row r="13">
      <c r="A13" t="s">
        <v>76</v>
      </c>
      <c r="B13" t="s">
        <v>296</v>
      </c>
      <c r="C13" t="s">
        <v>198</v>
      </c>
      <c r="D13" t="s">
        <v>297</v>
      </c>
      <c r="E13" t="s">
        <v>200</v>
      </c>
      <c r="F13" t="n">
        <v>88.7592061064783</v>
      </c>
      <c r="G13" t="n">
        <v>88.5969406474171</v>
      </c>
      <c r="H13" t="n">
        <v>85.9256761052839</v>
      </c>
      <c r="I13" t="n">
        <v>86.4138901740639</v>
      </c>
      <c r="J13" t="n">
        <v>86.5239715628207</v>
      </c>
      <c r="K13" t="n">
        <v>88.8915429239924</v>
      </c>
      <c r="L13" t="n">
        <v>90.2343154757143</v>
      </c>
      <c r="M13" t="n">
        <v>89.7610585763661</v>
      </c>
      <c r="N13" t="n">
        <v>88.7454852417336</v>
      </c>
      <c r="O13" t="n">
        <v>85.3604999008383</v>
      </c>
      <c r="P13" t="n">
        <v>86.0099819653012</v>
      </c>
      <c r="Q13" t="n">
        <v>86.5000673326249</v>
      </c>
      <c r="R13" t="n">
        <v>87.3730037919449</v>
      </c>
      <c r="S13" t="n">
        <v>89.3183852897326</v>
      </c>
      <c r="T13" t="n">
        <v>90.5178264529788</v>
      </c>
      <c r="U13" t="n">
        <v>90.975758121375</v>
      </c>
      <c r="V13" t="n">
        <v>91.9234222684727</v>
      </c>
      <c r="W13" t="n">
        <v>93.7542622140688</v>
      </c>
      <c r="X13" t="n">
        <v>94.9718500350308</v>
      </c>
      <c r="Y13" t="n">
        <v>95.6420818630832</v>
      </c>
      <c r="Z13" t="n">
        <v>96.9777029212805</v>
      </c>
      <c r="AA13" t="n">
        <v>98.612993772789</v>
      </c>
      <c r="AB13" t="n">
        <v>98.328259430808</v>
      </c>
      <c r="AC13" t="n">
        <v>98.7779936735268</v>
      </c>
      <c r="AD13" t="n">
        <v>99.8198847262248</v>
      </c>
      <c r="AE13" t="n">
        <v>100</v>
      </c>
      <c r="AF13" t="n">
        <v>100.660585089651</v>
      </c>
    </row>
    <row r="14">
      <c r="A14" t="s">
        <v>76</v>
      </c>
      <c r="B14" t="s">
        <v>298</v>
      </c>
      <c r="C14" t="s">
        <v>198</v>
      </c>
      <c r="D14" t="s">
        <v>299</v>
      </c>
      <c r="E14" t="s">
        <v>200</v>
      </c>
      <c r="F14" t="n">
        <v>89.0692446823894</v>
      </c>
      <c r="G14" t="n">
        <v>89.0692446823894</v>
      </c>
      <c r="H14" t="n">
        <v>86.5719761398924</v>
      </c>
      <c r="I14" t="n">
        <v>87.0903712065984</v>
      </c>
      <c r="J14" t="n">
        <v>87.0903712065984</v>
      </c>
      <c r="K14" t="n">
        <v>89.444165022993</v>
      </c>
      <c r="L14" t="n">
        <v>90.7659999740717</v>
      </c>
      <c r="M14" t="n">
        <v>90.275902781987</v>
      </c>
      <c r="N14" t="n">
        <v>89.3325809138367</v>
      </c>
      <c r="O14" t="n">
        <v>85.9345448030001</v>
      </c>
      <c r="P14" t="n">
        <v>86.5998445047007</v>
      </c>
      <c r="Q14" t="n">
        <v>87.0590165328274</v>
      </c>
      <c r="R14" t="n">
        <v>87.8949741675734</v>
      </c>
      <c r="S14" t="n">
        <v>89.8405660436785</v>
      </c>
      <c r="T14" t="n">
        <v>90.9790985626652</v>
      </c>
      <c r="U14" t="n">
        <v>91.4630299379986</v>
      </c>
      <c r="V14" t="n">
        <v>92.3995114731999</v>
      </c>
      <c r="W14" t="n">
        <v>94.1865327417373</v>
      </c>
      <c r="X14" t="n">
        <v>95.5076309732634</v>
      </c>
      <c r="Y14" t="n">
        <v>96.1504707971219</v>
      </c>
      <c r="Z14" t="n">
        <v>97.3810655598836</v>
      </c>
      <c r="AA14" t="n">
        <v>98.9621603512618</v>
      </c>
      <c r="AB14" t="n">
        <v>98.49231033179</v>
      </c>
      <c r="AC14" t="n">
        <v>98.8551767382755</v>
      </c>
      <c r="AD14" t="n">
        <v>99.8968540484786</v>
      </c>
      <c r="AE14" t="n">
        <v>100</v>
      </c>
      <c r="AF14" t="n">
        <v>100.703564727955</v>
      </c>
    </row>
    <row r="15">
      <c r="A15" t="s">
        <v>76</v>
      </c>
      <c r="B15" t="s">
        <v>300</v>
      </c>
      <c r="C15" t="s">
        <v>198</v>
      </c>
      <c r="D15" t="s">
        <v>301</v>
      </c>
      <c r="E15" t="s">
        <v>200</v>
      </c>
      <c r="F15" t="n">
        <v>89.333648401173</v>
      </c>
      <c r="G15" t="n">
        <v>89.333648401173</v>
      </c>
      <c r="H15" t="n">
        <v>86.8444755355056</v>
      </c>
      <c r="I15" t="n">
        <v>87.4033202944214</v>
      </c>
      <c r="J15" t="n">
        <v>87.4970001661196</v>
      </c>
      <c r="K15" t="n">
        <v>89.8085647497646</v>
      </c>
      <c r="L15" t="n">
        <v>91.127124427983</v>
      </c>
      <c r="M15" t="n">
        <v>90.5965443730894</v>
      </c>
      <c r="N15" t="n">
        <v>89.6767825012814</v>
      </c>
      <c r="O15" t="n">
        <v>86.256378175643</v>
      </c>
      <c r="P15" t="n">
        <v>86.9187565063434</v>
      </c>
      <c r="Q15" t="n">
        <v>87.4447399042638</v>
      </c>
      <c r="R15" t="n">
        <v>88.2650470328216</v>
      </c>
      <c r="S15" t="n">
        <v>90.206579370261</v>
      </c>
      <c r="T15" t="n">
        <v>91.3727480769488</v>
      </c>
      <c r="U15" t="n">
        <v>91.8897084621083</v>
      </c>
      <c r="V15" t="n">
        <v>92.8364827908536</v>
      </c>
      <c r="W15" t="n">
        <v>94.6904658051679</v>
      </c>
      <c r="X15" t="n">
        <v>95.974739206803</v>
      </c>
      <c r="Y15" t="n">
        <v>96.4723040990041</v>
      </c>
      <c r="Z15" t="n">
        <v>97.9084934310735</v>
      </c>
      <c r="AA15" t="n">
        <v>99.5581356245843</v>
      </c>
      <c r="AB15" t="n">
        <v>98.9433420429582</v>
      </c>
      <c r="AC15" t="n">
        <v>99.2456129453297</v>
      </c>
      <c r="AD15" t="n">
        <v>100.271076172404</v>
      </c>
      <c r="AE15" t="n">
        <v>100</v>
      </c>
      <c r="AF15" t="n">
        <v>100.687622789784</v>
      </c>
    </row>
    <row r="16">
      <c r="A16" t="s">
        <v>76</v>
      </c>
      <c r="B16" t="s">
        <v>302</v>
      </c>
      <c r="C16" t="s">
        <v>198</v>
      </c>
      <c r="D16" t="s">
        <v>303</v>
      </c>
      <c r="E16" t="s">
        <v>200</v>
      </c>
      <c r="F16" t="n">
        <v>89.554294338502</v>
      </c>
      <c r="G16" t="n">
        <v>89.554294338502</v>
      </c>
      <c r="H16" t="n">
        <v>87.0894972466166</v>
      </c>
      <c r="I16" t="n">
        <v>87.7205805599979</v>
      </c>
      <c r="J16" t="n">
        <v>87.9864005010888</v>
      </c>
      <c r="K16" t="n">
        <v>90.2107757946557</v>
      </c>
      <c r="L16" t="n">
        <v>91.5181783424043</v>
      </c>
      <c r="M16" t="n">
        <v>90.9053333981471</v>
      </c>
      <c r="N16" t="n">
        <v>90.0436714702026</v>
      </c>
      <c r="O16" t="n">
        <v>86.5882709848901</v>
      </c>
      <c r="P16" t="n">
        <v>87.2425904129875</v>
      </c>
      <c r="Q16" t="n">
        <v>87.9331650072856</v>
      </c>
      <c r="R16" t="n">
        <v>88.7159528263415</v>
      </c>
      <c r="S16" t="n">
        <v>90.6445604964794</v>
      </c>
      <c r="T16" t="n">
        <v>91.8612660064992</v>
      </c>
      <c r="U16" t="n">
        <v>92.4426664242619</v>
      </c>
      <c r="V16" t="n">
        <v>93.4072855521672</v>
      </c>
      <c r="W16" t="n">
        <v>95.3820696018959</v>
      </c>
      <c r="X16" t="n">
        <v>96.5997130436222</v>
      </c>
      <c r="Y16" t="n">
        <v>96.8772984259315</v>
      </c>
      <c r="Z16" t="n">
        <v>98.6250847377395</v>
      </c>
      <c r="AA16" t="n">
        <v>100.38415283651</v>
      </c>
      <c r="AB16" t="n">
        <v>99.4977585509781</v>
      </c>
      <c r="AC16" t="n">
        <v>99.6880028311903</v>
      </c>
      <c r="AD16" t="n">
        <v>100.685714285714</v>
      </c>
      <c r="AE16" t="n">
        <v>100</v>
      </c>
      <c r="AF16" t="n">
        <v>100.670103092784</v>
      </c>
    </row>
    <row r="17">
      <c r="A17" t="s">
        <v>76</v>
      </c>
      <c r="B17" t="s">
        <v>304</v>
      </c>
      <c r="C17" t="s">
        <v>198</v>
      </c>
      <c r="D17" t="s">
        <v>305</v>
      </c>
      <c r="E17" t="s">
        <v>200</v>
      </c>
      <c r="F17" t="n">
        <v>88.3256127983485</v>
      </c>
      <c r="G17" t="n">
        <v>88.159274544491</v>
      </c>
      <c r="H17" t="n">
        <v>85.5705845904929</v>
      </c>
      <c r="I17" t="n">
        <v>86.0306414968934</v>
      </c>
      <c r="J17" t="n">
        <v>86.1284035895035</v>
      </c>
      <c r="K17" t="n">
        <v>88.4905749959667</v>
      </c>
      <c r="L17" t="n">
        <v>89.898913059563</v>
      </c>
      <c r="M17" t="n">
        <v>89.3974848592307</v>
      </c>
      <c r="N17" t="n">
        <v>88.4541672430213</v>
      </c>
      <c r="O17" t="n">
        <v>85.0916736860717</v>
      </c>
      <c r="P17" t="n">
        <v>85.7393743421027</v>
      </c>
      <c r="Q17" t="n">
        <v>86.2841837104401</v>
      </c>
      <c r="R17" t="n">
        <v>87.1737113775581</v>
      </c>
      <c r="S17" t="n">
        <v>89.0467365101108</v>
      </c>
      <c r="T17" t="n">
        <v>90.2050680419496</v>
      </c>
      <c r="U17" t="n">
        <v>90.6160250717535</v>
      </c>
      <c r="V17" t="n">
        <v>91.5126585913256</v>
      </c>
      <c r="W17" t="n">
        <v>93.3247904446192</v>
      </c>
      <c r="X17" t="n">
        <v>94.5723197770408</v>
      </c>
      <c r="Y17" t="n">
        <v>95.2333564949605</v>
      </c>
      <c r="Z17" t="n">
        <v>96.4561057635377</v>
      </c>
      <c r="AA17" t="n">
        <v>98.0991830587741</v>
      </c>
      <c r="AB17" t="n">
        <v>97.9819797337338</v>
      </c>
      <c r="AC17" t="n">
        <v>98.4891328379457</v>
      </c>
      <c r="AD17" t="n">
        <v>99.5460893854749</v>
      </c>
      <c r="AE17" t="n">
        <v>100</v>
      </c>
      <c r="AF17" t="n">
        <v>100.66608746018</v>
      </c>
    </row>
    <row r="18">
      <c r="A18" t="s">
        <v>76</v>
      </c>
      <c r="B18" t="s">
        <v>306</v>
      </c>
      <c r="C18" t="s">
        <v>198</v>
      </c>
      <c r="D18" t="s">
        <v>307</v>
      </c>
      <c r="E18" t="s">
        <v>200</v>
      </c>
      <c r="F18" t="n">
        <v>89.6899738600091</v>
      </c>
      <c r="G18" t="n">
        <v>89.6899738600091</v>
      </c>
      <c r="H18" t="n">
        <v>87.0776445242807</v>
      </c>
      <c r="I18" t="n">
        <v>87.772412964634</v>
      </c>
      <c r="J18" t="n">
        <v>87.772412964634</v>
      </c>
      <c r="K18" t="n">
        <v>90.1677614665928</v>
      </c>
      <c r="L18" t="n">
        <v>91.4745406182825</v>
      </c>
      <c r="M18" t="n">
        <v>90.9510811583782</v>
      </c>
      <c r="N18" t="n">
        <v>89.9146016010178</v>
      </c>
      <c r="O18" t="n">
        <v>86.4846167987991</v>
      </c>
      <c r="P18" t="n">
        <v>87.1122264998064</v>
      </c>
      <c r="Q18" t="n">
        <v>87.7150792783518</v>
      </c>
      <c r="R18" t="n">
        <v>88.6685040531164</v>
      </c>
      <c r="S18" t="n">
        <v>90.5522052014376</v>
      </c>
      <c r="T18" t="n">
        <v>91.6747531998025</v>
      </c>
      <c r="U18" t="n">
        <v>92.1466953012172</v>
      </c>
      <c r="V18" t="n">
        <v>93.11158216301</v>
      </c>
      <c r="W18" t="n">
        <v>94.9738138062702</v>
      </c>
      <c r="X18" t="n">
        <v>96.2844927653801</v>
      </c>
      <c r="Y18" t="n">
        <v>96.6498988100305</v>
      </c>
      <c r="Z18" t="n">
        <v>98.2196187443001</v>
      </c>
      <c r="AA18" t="n">
        <v>99.9472602466429</v>
      </c>
      <c r="AB18" t="n">
        <v>99.1597969840935</v>
      </c>
      <c r="AC18" t="n">
        <v>99.3164475322517</v>
      </c>
      <c r="AD18" t="n">
        <v>100.314324202964</v>
      </c>
      <c r="AE18" t="n">
        <v>100</v>
      </c>
      <c r="AF18" t="n">
        <v>100.6576243321</v>
      </c>
    </row>
    <row r="19">
      <c r="A19" t="s">
        <v>76</v>
      </c>
      <c r="B19" t="s">
        <v>308</v>
      </c>
      <c r="C19" t="s">
        <v>198</v>
      </c>
      <c r="D19" t="s">
        <v>309</v>
      </c>
      <c r="E19" t="s">
        <v>200</v>
      </c>
      <c r="F19" t="n">
        <v>88.5894404765726</v>
      </c>
      <c r="G19" t="n">
        <v>88.3143179906205</v>
      </c>
      <c r="H19" t="n">
        <v>85.6527905991223</v>
      </c>
      <c r="I19" t="n">
        <v>86.2407960265762</v>
      </c>
      <c r="J19" t="n">
        <v>86.2407960265762</v>
      </c>
      <c r="K19" t="n">
        <v>88.6452791871685</v>
      </c>
      <c r="L19" t="n">
        <v>90.0434697106254</v>
      </c>
      <c r="M19" t="n">
        <v>89.5252339137297</v>
      </c>
      <c r="N19" t="n">
        <v>88.4657636898986</v>
      </c>
      <c r="O19" t="n">
        <v>85.0872974669463</v>
      </c>
      <c r="P19" t="n">
        <v>85.689685413615</v>
      </c>
      <c r="Q19" t="n">
        <v>86.190063138658</v>
      </c>
      <c r="R19" t="n">
        <v>87.0109208828356</v>
      </c>
      <c r="S19" t="n">
        <v>88.8622170718322</v>
      </c>
      <c r="T19" t="n">
        <v>90.0488045401504</v>
      </c>
      <c r="U19" t="n">
        <v>90.5476898838631</v>
      </c>
      <c r="V19" t="n">
        <v>91.4654029570104</v>
      </c>
      <c r="W19" t="n">
        <v>93.1933387811352</v>
      </c>
      <c r="X19" t="n">
        <v>94.4749760531744</v>
      </c>
      <c r="Y19" t="n">
        <v>95.2376398356421</v>
      </c>
      <c r="Z19" t="n">
        <v>96.3558900098375</v>
      </c>
      <c r="AA19" t="n">
        <v>97.9698915175399</v>
      </c>
      <c r="AB19" t="n">
        <v>97.9698915175399</v>
      </c>
      <c r="AC19" t="n">
        <v>98.4301141435765</v>
      </c>
      <c r="AD19" t="n">
        <v>99.4811320754717</v>
      </c>
      <c r="AE19" t="n">
        <v>100</v>
      </c>
      <c r="AF19" t="n">
        <v>100.647410358566</v>
      </c>
    </row>
    <row r="20">
      <c r="A20" t="s">
        <v>76</v>
      </c>
      <c r="B20" t="s">
        <v>310</v>
      </c>
      <c r="C20" t="s">
        <v>198</v>
      </c>
      <c r="D20" t="s">
        <v>311</v>
      </c>
      <c r="E20" t="s">
        <v>200</v>
      </c>
      <c r="F20" t="n">
        <v>89.2191619380388</v>
      </c>
      <c r="G20" t="n">
        <v>88.9350244796374</v>
      </c>
      <c r="H20" t="n">
        <v>86.4714503943289</v>
      </c>
      <c r="I20" t="n">
        <v>87.035394636031</v>
      </c>
      <c r="J20" t="n">
        <v>87.035394636031</v>
      </c>
      <c r="K20" t="n">
        <v>89.402757370131</v>
      </c>
      <c r="L20" t="n">
        <v>90.7536232095149</v>
      </c>
      <c r="M20" t="n">
        <v>90.1961685214958</v>
      </c>
      <c r="N20" t="n">
        <v>89.2885341212795</v>
      </c>
      <c r="O20" t="n">
        <v>85.8748745132975</v>
      </c>
      <c r="P20" t="n">
        <v>86.4679330389418</v>
      </c>
      <c r="Q20" t="n">
        <v>86.9938937021957</v>
      </c>
      <c r="R20" t="n">
        <v>87.8827202023458</v>
      </c>
      <c r="S20" t="n">
        <v>89.7328827329215</v>
      </c>
      <c r="T20" t="n">
        <v>90.8952257735034</v>
      </c>
      <c r="U20" t="n">
        <v>91.3452021387188</v>
      </c>
      <c r="V20" t="n">
        <v>92.3169596082796</v>
      </c>
      <c r="W20" t="n">
        <v>94.1599479126192</v>
      </c>
      <c r="X20" t="n">
        <v>95.4107234764231</v>
      </c>
      <c r="Y20" t="n">
        <v>96.0161214680248</v>
      </c>
      <c r="Z20" t="n">
        <v>97.325173509379</v>
      </c>
      <c r="AA20" t="n">
        <v>99.0016724184255</v>
      </c>
      <c r="AB20" t="n">
        <v>98.6632051622941</v>
      </c>
      <c r="AC20" t="n">
        <v>99.0466610704258</v>
      </c>
      <c r="AD20" t="n">
        <v>100.083798882682</v>
      </c>
      <c r="AE20" t="n">
        <v>100</v>
      </c>
      <c r="AF20" t="n">
        <v>100.643604183427</v>
      </c>
    </row>
    <row r="21">
      <c r="A21" t="s">
        <v>76</v>
      </c>
      <c r="B21" t="s">
        <v>312</v>
      </c>
      <c r="C21" t="s">
        <v>198</v>
      </c>
      <c r="D21" t="s">
        <v>313</v>
      </c>
      <c r="E21" t="s">
        <v>200</v>
      </c>
      <c r="F21" t="n">
        <v>89.188062023011</v>
      </c>
      <c r="G21" t="n">
        <v>88.9389333581422</v>
      </c>
      <c r="H21" t="n">
        <v>86.5585726113306</v>
      </c>
      <c r="I21" t="n">
        <v>87.2168127072343</v>
      </c>
      <c r="J21" t="n">
        <v>87.2168127072343</v>
      </c>
      <c r="K21" t="n">
        <v>89.5507837515124</v>
      </c>
      <c r="L21" t="n">
        <v>90.8501905290434</v>
      </c>
      <c r="M21" t="n">
        <v>90.2621634058781</v>
      </c>
      <c r="N21" t="n">
        <v>89.3625405147896</v>
      </c>
      <c r="O21" t="n">
        <v>85.8894165662106</v>
      </c>
      <c r="P21" t="n">
        <v>86.4074468229429</v>
      </c>
      <c r="Q21" t="n">
        <v>86.9578127262737</v>
      </c>
      <c r="R21" t="n">
        <v>87.9176119837381</v>
      </c>
      <c r="S21" t="n">
        <v>89.8072439155153</v>
      </c>
      <c r="T21" t="n">
        <v>90.9272889076589</v>
      </c>
      <c r="U21" t="n">
        <v>91.4043470866078</v>
      </c>
      <c r="V21" t="n">
        <v>92.3440764946264</v>
      </c>
      <c r="W21" t="n">
        <v>94.1865361214146</v>
      </c>
      <c r="X21" t="n">
        <v>95.447797337692</v>
      </c>
      <c r="Y21" t="n">
        <v>96.0436689442269</v>
      </c>
      <c r="Z21" t="n">
        <v>97.3471932241431</v>
      </c>
      <c r="AA21" t="n">
        <v>99.0081316020832</v>
      </c>
      <c r="AB21" t="n">
        <v>98.6600561394196</v>
      </c>
      <c r="AC21" t="n">
        <v>99.0462698823141</v>
      </c>
      <c r="AD21" t="n">
        <v>100.078616352201</v>
      </c>
      <c r="AE21" t="n">
        <v>100</v>
      </c>
      <c r="AF21" t="n">
        <v>100.624687656172</v>
      </c>
    </row>
    <row r="22">
      <c r="A22" t="s">
        <v>76</v>
      </c>
      <c r="B22" t="s">
        <v>314</v>
      </c>
      <c r="C22" t="s">
        <v>198</v>
      </c>
      <c r="D22" t="s">
        <v>315</v>
      </c>
      <c r="E22" t="s">
        <v>200</v>
      </c>
      <c r="F22" t="n">
        <v>89.1811637450094</v>
      </c>
      <c r="G22" t="n">
        <v>89.1811637450094</v>
      </c>
      <c r="H22" t="n">
        <v>87.3975404701092</v>
      </c>
      <c r="I22" t="n">
        <v>88.7217456287472</v>
      </c>
      <c r="J22" t="n">
        <v>88.7217456287472</v>
      </c>
      <c r="K22" t="n">
        <v>90.8093161141295</v>
      </c>
      <c r="L22" t="n">
        <v>91.7265819334641</v>
      </c>
      <c r="M22" t="n">
        <v>90.9148422703361</v>
      </c>
      <c r="N22" t="n">
        <v>90.0730381752404</v>
      </c>
      <c r="O22" t="n">
        <v>86.156819124143</v>
      </c>
      <c r="P22" t="n">
        <v>86.156819124143</v>
      </c>
      <c r="Q22" t="n">
        <v>86.8747926168442</v>
      </c>
      <c r="R22" t="n">
        <v>88.2873908707766</v>
      </c>
      <c r="S22" t="n">
        <v>90.4233761337793</v>
      </c>
      <c r="T22" t="n">
        <v>91.2454068259045</v>
      </c>
      <c r="U22" t="n">
        <v>91.8746854936694</v>
      </c>
      <c r="V22" t="n">
        <v>92.517165811807</v>
      </c>
      <c r="W22" t="n">
        <v>94.3552551987965</v>
      </c>
      <c r="X22" t="n">
        <v>95.8068745095472</v>
      </c>
      <c r="Y22" t="n">
        <v>96.3219652327168</v>
      </c>
      <c r="Z22" t="n">
        <v>97.5648293002357</v>
      </c>
      <c r="AA22" t="n">
        <v>99.0505881220667</v>
      </c>
      <c r="AB22" t="n">
        <v>98.6003581760573</v>
      </c>
      <c r="AC22" t="n">
        <v>99.0163934426229</v>
      </c>
      <c r="AD22" t="n">
        <v>100</v>
      </c>
      <c r="AE22" t="n">
        <v>100</v>
      </c>
      <c r="AF22" t="n">
        <v>100.3663003663</v>
      </c>
    </row>
    <row r="23">
      <c r="A23" t="s">
        <v>76</v>
      </c>
      <c r="B23" t="s">
        <v>316</v>
      </c>
      <c r="C23" t="s">
        <v>198</v>
      </c>
      <c r="D23" t="s">
        <v>317</v>
      </c>
      <c r="E23" t="s">
        <v>200</v>
      </c>
      <c r="F23" t="n">
        <v>87.5831677092874</v>
      </c>
      <c r="G23" t="n">
        <v>87.5831677092874</v>
      </c>
      <c r="H23" t="n">
        <v>85.007192188426</v>
      </c>
      <c r="I23" t="n">
        <v>85.6044324145742</v>
      </c>
      <c r="J23" t="n">
        <v>85.6848877081969</v>
      </c>
      <c r="K23" t="n">
        <v>87.9874946254367</v>
      </c>
      <c r="L23" t="n">
        <v>89.341148388905</v>
      </c>
      <c r="M23" t="n">
        <v>88.8838680388658</v>
      </c>
      <c r="N23" t="n">
        <v>87.9133954912353</v>
      </c>
      <c r="O23" t="n">
        <v>84.5570959096733</v>
      </c>
      <c r="P23" t="n">
        <v>85.2015859699605</v>
      </c>
      <c r="Q23" t="n">
        <v>85.7253662115791</v>
      </c>
      <c r="R23" t="n">
        <v>86.614775438036</v>
      </c>
      <c r="S23" t="n">
        <v>88.517560487202</v>
      </c>
      <c r="T23" t="n">
        <v>89.6505852614382</v>
      </c>
      <c r="U23" t="n">
        <v>90.1199600533829</v>
      </c>
      <c r="V23" t="n">
        <v>91.0663773701629</v>
      </c>
      <c r="W23" t="n">
        <v>92.8696719715522</v>
      </c>
      <c r="X23" t="n">
        <v>94.0997338519701</v>
      </c>
      <c r="Y23" t="n">
        <v>95.0319271427436</v>
      </c>
      <c r="Z23" t="n">
        <v>96.0237214487874</v>
      </c>
      <c r="AA23" t="n">
        <v>97.5393156993884</v>
      </c>
      <c r="AB23" t="n">
        <v>97.7173071513945</v>
      </c>
      <c r="AC23" t="n">
        <v>98.3698434261952</v>
      </c>
      <c r="AD23" t="n">
        <v>99.4545950368148</v>
      </c>
      <c r="AE23" t="n">
        <v>100</v>
      </c>
      <c r="AF23" t="n">
        <v>100.662589194699</v>
      </c>
    </row>
    <row r="24">
      <c r="A24" t="s">
        <v>76</v>
      </c>
      <c r="B24" t="s">
        <v>318</v>
      </c>
      <c r="C24" t="s">
        <v>198</v>
      </c>
      <c r="D24" t="s">
        <v>319</v>
      </c>
      <c r="E24" t="s">
        <v>200</v>
      </c>
      <c r="F24" t="n">
        <v>87.7189060067048</v>
      </c>
      <c r="G24" t="n">
        <v>87.6428601410727</v>
      </c>
      <c r="H24" t="n">
        <v>85.0977584690683</v>
      </c>
      <c r="I24" t="n">
        <v>85.6673205884232</v>
      </c>
      <c r="J24" t="n">
        <v>85.7309191931659</v>
      </c>
      <c r="K24" t="n">
        <v>88.0254657029765</v>
      </c>
      <c r="L24" t="n">
        <v>89.3636355560807</v>
      </c>
      <c r="M24" t="n">
        <v>88.8975735267674</v>
      </c>
      <c r="N24" t="n">
        <v>87.9449375117671</v>
      </c>
      <c r="O24" t="n">
        <v>84.6003713850398</v>
      </c>
      <c r="P24" t="n">
        <v>85.2410575367757</v>
      </c>
      <c r="Q24" t="n">
        <v>85.7379657669202</v>
      </c>
      <c r="R24" t="n">
        <v>86.5975284409042</v>
      </c>
      <c r="S24" t="n">
        <v>88.4556891459201</v>
      </c>
      <c r="T24" t="n">
        <v>89.5963087248809</v>
      </c>
      <c r="U24" t="n">
        <v>90.0521407082183</v>
      </c>
      <c r="V24" t="n">
        <v>90.9914328993604</v>
      </c>
      <c r="W24" t="n">
        <v>92.8041402072096</v>
      </c>
      <c r="X24" t="n">
        <v>94.0630704383723</v>
      </c>
      <c r="Y24" t="n">
        <v>94.9370594784501</v>
      </c>
      <c r="Z24" t="n">
        <v>95.9743297901672</v>
      </c>
      <c r="AA24" t="n">
        <v>97.5268818065546</v>
      </c>
      <c r="AB24" t="n">
        <v>97.6350047353867</v>
      </c>
      <c r="AC24" t="n">
        <v>98.252513549595</v>
      </c>
      <c r="AD24" t="n">
        <v>99.3459119496855</v>
      </c>
      <c r="AE24" t="n">
        <v>100</v>
      </c>
      <c r="AF24" t="n">
        <v>100.661194710442</v>
      </c>
    </row>
    <row r="25">
      <c r="A25" t="s">
        <v>76</v>
      </c>
      <c r="B25" t="s">
        <v>320</v>
      </c>
      <c r="C25" t="s">
        <v>198</v>
      </c>
      <c r="D25" t="s">
        <v>321</v>
      </c>
      <c r="E25" t="s">
        <v>200</v>
      </c>
      <c r="F25" t="n">
        <v>89.2436441481633</v>
      </c>
      <c r="G25" t="n">
        <v>89.2436441481633</v>
      </c>
      <c r="H25" t="n">
        <v>86.7059101913435</v>
      </c>
      <c r="I25" t="n">
        <v>87.3434536486328</v>
      </c>
      <c r="J25" t="n">
        <v>87.3434536486328</v>
      </c>
      <c r="K25" t="n">
        <v>89.7040875310283</v>
      </c>
      <c r="L25" t="n">
        <v>91.0396322585374</v>
      </c>
      <c r="M25" t="n">
        <v>90.4380487854634</v>
      </c>
      <c r="N25" t="n">
        <v>89.3985309833316</v>
      </c>
      <c r="O25" t="n">
        <v>85.8927062388872</v>
      </c>
      <c r="P25" t="n">
        <v>86.4101321800853</v>
      </c>
      <c r="Q25" t="n">
        <v>86.9154545904952</v>
      </c>
      <c r="R25" t="n">
        <v>87.8576275399856</v>
      </c>
      <c r="S25" t="n">
        <v>89.6845347289078</v>
      </c>
      <c r="T25" t="n">
        <v>90.8623804007697</v>
      </c>
      <c r="U25" t="n">
        <v>91.1927890567725</v>
      </c>
      <c r="V25" t="n">
        <v>92.1427139427805</v>
      </c>
      <c r="W25" t="n">
        <v>94.1653588829879</v>
      </c>
      <c r="X25" t="n">
        <v>95.5300742291181</v>
      </c>
      <c r="Y25" t="n">
        <v>96.1463972886608</v>
      </c>
      <c r="Z25" t="n">
        <v>97.874518808555</v>
      </c>
      <c r="AA25" t="n">
        <v>99.7005359505057</v>
      </c>
      <c r="AB25" t="n">
        <v>98.9660936967266</v>
      </c>
      <c r="AC25" t="n">
        <v>99.1195295009076</v>
      </c>
      <c r="AD25" t="n">
        <v>100.119474313023</v>
      </c>
      <c r="AE25" t="n">
        <v>100</v>
      </c>
      <c r="AF25" t="n">
        <v>100.707338638373</v>
      </c>
    </row>
    <row r="26">
      <c r="A26" t="s">
        <v>76</v>
      </c>
      <c r="B26" t="s">
        <v>322</v>
      </c>
      <c r="C26" t="s">
        <v>198</v>
      </c>
      <c r="D26" t="s">
        <v>323</v>
      </c>
      <c r="E26" t="s">
        <v>200</v>
      </c>
      <c r="F26" t="n">
        <v>88.3660100097579</v>
      </c>
      <c r="G26" t="n">
        <v>88.3048570616543</v>
      </c>
      <c r="H26" t="n">
        <v>85.732870933645</v>
      </c>
      <c r="I26" t="n">
        <v>86.2923726013846</v>
      </c>
      <c r="J26" t="n">
        <v>86.3668910578625</v>
      </c>
      <c r="K26" t="n">
        <v>88.6897169787341</v>
      </c>
      <c r="L26" t="n">
        <v>90.0325757354665</v>
      </c>
      <c r="M26" t="n">
        <v>89.5536790560225</v>
      </c>
      <c r="N26" t="n">
        <v>88.6009803426605</v>
      </c>
      <c r="O26" t="n">
        <v>85.2184306005146</v>
      </c>
      <c r="P26" t="n">
        <v>85.8732999302212</v>
      </c>
      <c r="Q26" t="n">
        <v>86.3841609213075</v>
      </c>
      <c r="R26" t="n">
        <v>87.2325967225507</v>
      </c>
      <c r="S26" t="n">
        <v>89.1068141206064</v>
      </c>
      <c r="T26" t="n">
        <v>90.254727990115</v>
      </c>
      <c r="U26" t="n">
        <v>90.7155179443376</v>
      </c>
      <c r="V26" t="n">
        <v>91.6646606218896</v>
      </c>
      <c r="W26" t="n">
        <v>93.4899681140492</v>
      </c>
      <c r="X26" t="n">
        <v>94.7423200311443</v>
      </c>
      <c r="Y26" t="n">
        <v>95.470697139953</v>
      </c>
      <c r="Z26" t="n">
        <v>96.650578688593</v>
      </c>
      <c r="AA26" t="n">
        <v>98.267378296872</v>
      </c>
      <c r="AB26" t="n">
        <v>98.1364642208728</v>
      </c>
      <c r="AC26" t="n">
        <v>98.4423510181462</v>
      </c>
      <c r="AD26" t="n">
        <v>99.5208913649025</v>
      </c>
      <c r="AE26" t="n">
        <v>100</v>
      </c>
      <c r="AF26" t="n">
        <v>100.664663570973</v>
      </c>
    </row>
    <row r="27">
      <c r="A27" t="s">
        <v>76</v>
      </c>
      <c r="B27" t="s">
        <v>324</v>
      </c>
      <c r="C27" t="s">
        <v>198</v>
      </c>
      <c r="D27" t="s">
        <v>325</v>
      </c>
      <c r="E27" t="s">
        <v>200</v>
      </c>
      <c r="F27" t="n">
        <v>87.438872083674</v>
      </c>
      <c r="G27" t="n">
        <v>87.438872083674</v>
      </c>
      <c r="H27" t="n">
        <v>84.8504873411416</v>
      </c>
      <c r="I27" t="n">
        <v>85.3799755616792</v>
      </c>
      <c r="J27" t="n">
        <v>85.4357066162234</v>
      </c>
      <c r="K27" t="n">
        <v>87.7296247532938</v>
      </c>
      <c r="L27" t="n">
        <v>89.0911812678302</v>
      </c>
      <c r="M27" t="n">
        <v>88.6172920057672</v>
      </c>
      <c r="N27" t="n">
        <v>87.6459016599143</v>
      </c>
      <c r="O27" t="n">
        <v>84.2942419406059</v>
      </c>
      <c r="P27" t="n">
        <v>84.9619191044919</v>
      </c>
      <c r="Q27" t="n">
        <v>85.4773604741855</v>
      </c>
      <c r="R27" t="n">
        <v>86.3478020268758</v>
      </c>
      <c r="S27" t="n">
        <v>88.2166522511047</v>
      </c>
      <c r="T27" t="n">
        <v>89.3542644137802</v>
      </c>
      <c r="U27" t="n">
        <v>89.8224379548704</v>
      </c>
      <c r="V27" t="n">
        <v>90.7564667724253</v>
      </c>
      <c r="W27" t="n">
        <v>92.5421186795655</v>
      </c>
      <c r="X27" t="n">
        <v>93.7903876010557</v>
      </c>
      <c r="Y27" t="n">
        <v>94.6914537718485</v>
      </c>
      <c r="Z27" t="n">
        <v>95.691627563999</v>
      </c>
      <c r="AA27" t="n">
        <v>97.2263770036782</v>
      </c>
      <c r="AB27" t="n">
        <v>97.4606574301931</v>
      </c>
      <c r="AC27" t="n">
        <v>98.1394443051282</v>
      </c>
      <c r="AD27" t="n">
        <v>99.2405881402488</v>
      </c>
      <c r="AE27" t="n">
        <v>100</v>
      </c>
      <c r="AF27" t="n">
        <v>100.651364764268</v>
      </c>
    </row>
    <row r="28">
      <c r="A28" t="s">
        <v>76</v>
      </c>
      <c r="B28" t="s">
        <v>326</v>
      </c>
      <c r="C28" t="s">
        <v>198</v>
      </c>
      <c r="D28" t="s">
        <v>327</v>
      </c>
      <c r="E28" t="s">
        <v>200</v>
      </c>
      <c r="F28" t="n">
        <v>88.1653903978486</v>
      </c>
      <c r="G28" t="n">
        <v>88.0472062284145</v>
      </c>
      <c r="H28" t="n">
        <v>85.5699108597369</v>
      </c>
      <c r="I28" t="n">
        <v>86.187744151143</v>
      </c>
      <c r="J28" t="n">
        <v>86.252889838332</v>
      </c>
      <c r="K28" t="n">
        <v>88.5809030593397</v>
      </c>
      <c r="L28" t="n">
        <v>89.9160355112486</v>
      </c>
      <c r="M28" t="n">
        <v>89.4111471035795</v>
      </c>
      <c r="N28" t="n">
        <v>88.46399512155</v>
      </c>
      <c r="O28" t="n">
        <v>85.1630997811937</v>
      </c>
      <c r="P28" t="n">
        <v>85.8505149363782</v>
      </c>
      <c r="Q28" t="n">
        <v>86.3268007335287</v>
      </c>
      <c r="R28" t="n">
        <v>87.2030215706298</v>
      </c>
      <c r="S28" t="n">
        <v>89.5333889170177</v>
      </c>
      <c r="T28" t="n">
        <v>90.7384744109157</v>
      </c>
      <c r="U28" t="n">
        <v>91.3446737828593</v>
      </c>
      <c r="V28" t="n">
        <v>92.2377943289493</v>
      </c>
      <c r="W28" t="n">
        <v>94.0314758930258</v>
      </c>
      <c r="X28" t="n">
        <v>95.2695675742641</v>
      </c>
      <c r="Y28" t="n">
        <v>95.9719819258012</v>
      </c>
      <c r="Z28" t="n">
        <v>97.298423952418</v>
      </c>
      <c r="AA28" t="n">
        <v>99.0028612017447</v>
      </c>
      <c r="AB28" t="n">
        <v>98.6253267377631</v>
      </c>
      <c r="AC28" t="n">
        <v>98.9505247376312</v>
      </c>
      <c r="AD28" t="n">
        <v>100</v>
      </c>
      <c r="AE28" t="n">
        <v>100</v>
      </c>
      <c r="AF28" t="n">
        <v>100.66644993498</v>
      </c>
    </row>
    <row r="29">
      <c r="A29" t="s">
        <v>76</v>
      </c>
      <c r="B29" t="s">
        <v>328</v>
      </c>
      <c r="C29" t="s">
        <v>198</v>
      </c>
      <c r="D29" t="s">
        <v>329</v>
      </c>
      <c r="E29" t="s">
        <v>200</v>
      </c>
      <c r="F29" t="n">
        <v>89.0797289495219</v>
      </c>
      <c r="G29" t="n">
        <v>89.0797289495219</v>
      </c>
      <c r="H29" t="n">
        <v>86.6279932903607</v>
      </c>
      <c r="I29" t="n">
        <v>87.2467646710061</v>
      </c>
      <c r="J29" t="n">
        <v>87.2467646710061</v>
      </c>
      <c r="K29" t="n">
        <v>89.6702859118674</v>
      </c>
      <c r="L29" t="n">
        <v>91.1965886507928</v>
      </c>
      <c r="M29" t="n">
        <v>90.6319038913452</v>
      </c>
      <c r="N29" t="n">
        <v>89.5687730539101</v>
      </c>
      <c r="O29" t="n">
        <v>86.316275708377</v>
      </c>
      <c r="P29" t="n">
        <v>86.9270040742382</v>
      </c>
      <c r="Q29" t="n">
        <v>87.4970172157086</v>
      </c>
      <c r="R29" t="n">
        <v>88.2578608436713</v>
      </c>
      <c r="S29" t="n">
        <v>90.0870393067526</v>
      </c>
      <c r="T29" t="n">
        <v>91.1558685866632</v>
      </c>
      <c r="U29" t="n">
        <v>91.8348694699903</v>
      </c>
      <c r="V29" t="n">
        <v>92.7250297556445</v>
      </c>
      <c r="W29" t="n">
        <v>94.5821834274313</v>
      </c>
      <c r="X29" t="n">
        <v>95.9640659775074</v>
      </c>
      <c r="Y29" t="n">
        <v>96.3168750436012</v>
      </c>
      <c r="Z29" t="n">
        <v>97.9521360799951</v>
      </c>
      <c r="AA29" t="n">
        <v>99.719553540128</v>
      </c>
      <c r="AB29" t="n">
        <v>98.8845812018734</v>
      </c>
      <c r="AC29" t="n">
        <v>99.1095745606944</v>
      </c>
      <c r="AD29" t="n">
        <v>100.158353127474</v>
      </c>
      <c r="AE29" t="n">
        <v>100</v>
      </c>
      <c r="AF29" t="n">
        <v>100.780031201248</v>
      </c>
    </row>
    <row r="30">
      <c r="A30" t="s">
        <v>76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n">
        <v>0</v>
      </c>
      <c r="K30" t="n">
        <v>0</v>
      </c>
      <c r="L30" t="n">
        <v>0</v>
      </c>
      <c r="M30" t="n">
        <v>0</v>
      </c>
      <c r="N30" t="e">
        <v>#NUM!</v>
      </c>
      <c r="O30" t="e">
        <v>#NUM!</v>
      </c>
      <c r="P30" t="n">
        <v>0</v>
      </c>
      <c r="Q30" t="n">
        <v>0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n">
        <v>0</v>
      </c>
      <c r="Z30" t="e">
        <v>#NUM!</v>
      </c>
      <c r="AA30" t="e">
        <v>#NUM!</v>
      </c>
      <c r="AB30" t="n">
        <v>0</v>
      </c>
      <c r="AC30" t="n">
        <v>0</v>
      </c>
      <c r="AD30" t="n">
        <v>133.333333333333</v>
      </c>
      <c r="AE30" t="n">
        <v>100</v>
      </c>
      <c r="AF30" t="n">
        <v>100</v>
      </c>
    </row>
    <row r="31">
      <c r="A31" t="s">
        <v>76</v>
      </c>
      <c r="B31" t="s">
        <v>332</v>
      </c>
      <c r="C31" t="s">
        <v>198</v>
      </c>
      <c r="D31" t="s">
        <v>333</v>
      </c>
      <c r="E31" t="s">
        <v>200</v>
      </c>
      <c r="F31" t="n">
        <v>89.3149319203668</v>
      </c>
      <c r="G31" t="n">
        <v>89.3149319203668</v>
      </c>
      <c r="H31" t="n">
        <v>86.1920322028715</v>
      </c>
      <c r="I31" t="n">
        <v>86.5467319238709</v>
      </c>
      <c r="J31" t="n">
        <v>86.7781402979989</v>
      </c>
      <c r="K31" t="n">
        <v>88.9644112744989</v>
      </c>
      <c r="L31" t="n">
        <v>90.183101839903</v>
      </c>
      <c r="M31" t="n">
        <v>89.5480095734248</v>
      </c>
      <c r="N31" t="n">
        <v>88.8017761603129</v>
      </c>
      <c r="O31" t="n">
        <v>85.2497051139004</v>
      </c>
      <c r="P31" t="n">
        <v>85.9910068974995</v>
      </c>
      <c r="Q31" t="n">
        <v>85.9910068974995</v>
      </c>
      <c r="R31" t="n">
        <v>86.8596029267672</v>
      </c>
      <c r="S31" t="n">
        <v>88.3745960010713</v>
      </c>
      <c r="T31" t="n">
        <v>89.3845913839406</v>
      </c>
      <c r="U31" t="n">
        <v>89.8677513373674</v>
      </c>
      <c r="V31" t="n">
        <v>90.6197827293119</v>
      </c>
      <c r="W31" t="n">
        <v>92.0357168344574</v>
      </c>
      <c r="X31" t="n">
        <v>92.970089594198</v>
      </c>
      <c r="Y31" t="n">
        <v>94.0553435583327</v>
      </c>
      <c r="Z31" t="n">
        <v>94.995896993916</v>
      </c>
      <c r="AA31" t="n">
        <v>96.3793323870313</v>
      </c>
      <c r="AB31" t="n">
        <v>96.7514533614986</v>
      </c>
      <c r="AC31" t="n">
        <v>97.5477616196179</v>
      </c>
      <c r="AD31" t="n">
        <v>98.7301587301587</v>
      </c>
      <c r="AE31" t="n">
        <v>100</v>
      </c>
      <c r="AF31" t="n">
        <v>100.655737704918</v>
      </c>
    </row>
    <row r="32">
      <c r="A32" t="s">
        <v>76</v>
      </c>
      <c r="B32" t="s">
        <v>334</v>
      </c>
      <c r="C32" t="s">
        <v>198</v>
      </c>
      <c r="D32" t="s">
        <v>335</v>
      </c>
      <c r="E32" t="s">
        <v>200</v>
      </c>
      <c r="F32" t="n">
        <v>89.2223745201345</v>
      </c>
      <c r="G32" t="n">
        <v>89.2223745201345</v>
      </c>
      <c r="H32" t="n">
        <v>86.6211391113843</v>
      </c>
      <c r="I32" t="n">
        <v>87.2534101997885</v>
      </c>
      <c r="J32" t="n">
        <v>87.2534101997885</v>
      </c>
      <c r="K32" t="n">
        <v>89.5495525734672</v>
      </c>
      <c r="L32" t="n">
        <v>90.9634928772587</v>
      </c>
      <c r="M32" t="n">
        <v>90.4171655927107</v>
      </c>
      <c r="N32" t="n">
        <v>89.4710965954775</v>
      </c>
      <c r="O32" t="n">
        <v>86.0396766976396</v>
      </c>
      <c r="P32" t="n">
        <v>86.7108130213341</v>
      </c>
      <c r="Q32" t="n">
        <v>87.2067757268899</v>
      </c>
      <c r="R32" t="n">
        <v>88.1076721703495</v>
      </c>
      <c r="S32" t="n">
        <v>89.6625134439439</v>
      </c>
      <c r="T32" t="n">
        <v>90.9272408050686</v>
      </c>
      <c r="U32" t="n">
        <v>91.5849423660456</v>
      </c>
      <c r="V32" t="n">
        <v>92.4313836078759</v>
      </c>
      <c r="W32" t="n">
        <v>94.2456866282957</v>
      </c>
      <c r="X32" t="n">
        <v>95.516155443138</v>
      </c>
      <c r="Y32" t="n">
        <v>96.0792573175264</v>
      </c>
      <c r="Z32" t="n">
        <v>97.5540630731905</v>
      </c>
      <c r="AA32" t="n">
        <v>99.2853155338373</v>
      </c>
      <c r="AB32" t="n">
        <v>98.7147102721486</v>
      </c>
      <c r="AC32" t="n">
        <v>98.9712787198994</v>
      </c>
      <c r="AD32" t="n">
        <v>100.024437927664</v>
      </c>
      <c r="AE32" t="n">
        <v>100</v>
      </c>
      <c r="AF32" t="n">
        <v>100.928187591597</v>
      </c>
    </row>
    <row r="33">
      <c r="A33" t="s">
        <v>76</v>
      </c>
      <c r="B33" t="s">
        <v>336</v>
      </c>
      <c r="C33" t="s">
        <v>198</v>
      </c>
      <c r="D33" t="s">
        <v>337</v>
      </c>
      <c r="E33" t="s">
        <v>200</v>
      </c>
      <c r="F33" t="n">
        <v>86.176084195462</v>
      </c>
      <c r="G33" t="n">
        <v>86.176084195462</v>
      </c>
      <c r="H33" t="n">
        <v>83.4830815643538</v>
      </c>
      <c r="I33" t="n">
        <v>83.4830815643538</v>
      </c>
      <c r="J33" t="n">
        <v>83.4830815643538</v>
      </c>
      <c r="K33" t="n">
        <v>86.4123124964364</v>
      </c>
      <c r="L33" t="n">
        <v>87.7020485038459</v>
      </c>
      <c r="M33" t="n">
        <v>87.7020485038459</v>
      </c>
      <c r="N33" t="n">
        <v>86.5006505791357</v>
      </c>
      <c r="O33" t="n">
        <v>83.0861512141698</v>
      </c>
      <c r="P33" t="n">
        <v>84.0636353461012</v>
      </c>
      <c r="Q33" t="n">
        <v>84.9485157181654</v>
      </c>
      <c r="R33" t="n">
        <v>86.0148150786445</v>
      </c>
      <c r="S33" t="n">
        <v>87.9122007053793</v>
      </c>
      <c r="T33" t="n">
        <v>89.1862905706746</v>
      </c>
      <c r="U33" t="n">
        <v>89.8099709243157</v>
      </c>
      <c r="V33" t="n">
        <v>90.8023462936452</v>
      </c>
      <c r="W33" t="n">
        <v>92.5827844562657</v>
      </c>
      <c r="X33" t="n">
        <v>93.9493200201958</v>
      </c>
      <c r="Y33" t="n">
        <v>94.9760885450067</v>
      </c>
      <c r="Z33" t="n">
        <v>96.0594659808813</v>
      </c>
      <c r="AA33" t="n">
        <v>97.3693677897115</v>
      </c>
      <c r="AB33" t="n">
        <v>97.6824525736012</v>
      </c>
      <c r="AC33" t="n">
        <v>98.2006618710739</v>
      </c>
      <c r="AD33" t="n">
        <v>99.250936329588</v>
      </c>
      <c r="AE33" t="n">
        <v>100</v>
      </c>
      <c r="AF33" t="n">
        <v>100.573065902579</v>
      </c>
    </row>
    <row r="34">
      <c r="A34" t="s">
        <v>76</v>
      </c>
      <c r="B34" t="s">
        <v>338</v>
      </c>
      <c r="C34" t="s">
        <v>198</v>
      </c>
      <c r="D34" t="s">
        <v>339</v>
      </c>
      <c r="E34" t="s">
        <v>200</v>
      </c>
      <c r="F34" t="n">
        <v>87.9047235065354</v>
      </c>
      <c r="G34" t="n">
        <v>87.9047235065354</v>
      </c>
      <c r="H34" t="n">
        <v>85.6313254848147</v>
      </c>
      <c r="I34" t="n">
        <v>86.2138515085209</v>
      </c>
      <c r="J34" t="n">
        <v>86.2138515085209</v>
      </c>
      <c r="K34" t="n">
        <v>88.7873993147454</v>
      </c>
      <c r="L34" t="n">
        <v>90.305132636365</v>
      </c>
      <c r="M34" t="n">
        <v>89.9591359595973</v>
      </c>
      <c r="N34" t="n">
        <v>88.9049273350708</v>
      </c>
      <c r="O34" t="n">
        <v>85.5999114490086</v>
      </c>
      <c r="P34" t="n">
        <v>86.2874609385589</v>
      </c>
      <c r="Q34" t="n">
        <v>86.6058648534614</v>
      </c>
      <c r="R34" t="n">
        <v>87.5207155385331</v>
      </c>
      <c r="S34" t="n">
        <v>89.478047834922</v>
      </c>
      <c r="T34" t="n">
        <v>90.6071083754258</v>
      </c>
      <c r="U34" t="n">
        <v>91.0765752582</v>
      </c>
      <c r="V34" t="n">
        <v>91.8843497615987</v>
      </c>
      <c r="W34" t="n">
        <v>93.6180167382326</v>
      </c>
      <c r="X34" t="n">
        <v>95.0049503195398</v>
      </c>
      <c r="Y34" t="n">
        <v>95.8494387668246</v>
      </c>
      <c r="Z34" t="n">
        <v>97.1129906903043</v>
      </c>
      <c r="AA34" t="n">
        <v>98.7208216619981</v>
      </c>
      <c r="AB34" t="n">
        <v>98.3371915260059</v>
      </c>
      <c r="AC34" t="n">
        <v>98.7208216619981</v>
      </c>
      <c r="AD34" t="n">
        <v>99.7385620915033</v>
      </c>
      <c r="AE34" t="n">
        <v>100</v>
      </c>
      <c r="AF34" t="n">
        <v>100.623330365093</v>
      </c>
    </row>
    <row r="35">
      <c r="A35" t="s">
        <v>76</v>
      </c>
      <c r="B35" t="s">
        <v>340</v>
      </c>
      <c r="C35" t="s">
        <v>198</v>
      </c>
      <c r="D35" t="s">
        <v>341</v>
      </c>
      <c r="E35" t="s">
        <v>200</v>
      </c>
      <c r="F35" t="n">
        <v>89.1802710142084</v>
      </c>
      <c r="G35" t="n">
        <v>89.095939788663</v>
      </c>
      <c r="H35" t="n">
        <v>86.474369471216</v>
      </c>
      <c r="I35" t="n">
        <v>87.0246359011951</v>
      </c>
      <c r="J35" t="n">
        <v>87.071435920502</v>
      </c>
      <c r="K35" t="n">
        <v>89.3860463485482</v>
      </c>
      <c r="L35" t="n">
        <v>90.7290754255715</v>
      </c>
      <c r="M35" t="n">
        <v>90.2635423282806</v>
      </c>
      <c r="N35" t="n">
        <v>89.3023789188143</v>
      </c>
      <c r="O35" t="n">
        <v>85.8911889493028</v>
      </c>
      <c r="P35" t="n">
        <v>86.5447999481365</v>
      </c>
      <c r="Q35" t="n">
        <v>87.065168956586</v>
      </c>
      <c r="R35" t="n">
        <v>87.9363919399115</v>
      </c>
      <c r="S35" t="n">
        <v>89.8233802912888</v>
      </c>
      <c r="T35" t="n">
        <v>90.9702438414587</v>
      </c>
      <c r="U35" t="n">
        <v>91.4432418096375</v>
      </c>
      <c r="V35" t="n">
        <v>92.3970056310353</v>
      </c>
      <c r="W35" t="n">
        <v>94.2204617784837</v>
      </c>
      <c r="X35" t="n">
        <v>95.5022018560251</v>
      </c>
      <c r="Y35" t="n">
        <v>96.0744368275999</v>
      </c>
      <c r="Z35" t="n">
        <v>97.4594515190927</v>
      </c>
      <c r="AA35" t="n">
        <v>99.1647077113114</v>
      </c>
      <c r="AB35" t="n">
        <v>98.7312171289135</v>
      </c>
      <c r="AC35" t="n">
        <v>99.0563250675969</v>
      </c>
      <c r="AD35" t="n">
        <v>100.088441766624</v>
      </c>
      <c r="AE35" t="n">
        <v>100</v>
      </c>
      <c r="AF35" t="n">
        <v>100.658481377324</v>
      </c>
    </row>
    <row r="36">
      <c r="A36" t="s">
        <v>76</v>
      </c>
      <c r="B36" t="s">
        <v>342</v>
      </c>
      <c r="C36" t="s">
        <v>198</v>
      </c>
      <c r="D36" t="s">
        <v>343</v>
      </c>
      <c r="E36" t="s">
        <v>200</v>
      </c>
      <c r="F36" t="n">
        <v>90.1358519393006</v>
      </c>
      <c r="G36" t="n">
        <v>90.1358519393006</v>
      </c>
      <c r="H36" t="n">
        <v>87.3517329604805</v>
      </c>
      <c r="I36" t="n">
        <v>87.9045920298507</v>
      </c>
      <c r="J36" t="n">
        <v>88.147422394574</v>
      </c>
      <c r="K36" t="n">
        <v>90.2241941263833</v>
      </c>
      <c r="L36" t="n">
        <v>91.617617973895</v>
      </c>
      <c r="M36" t="n">
        <v>91.221004909073</v>
      </c>
      <c r="N36" t="n">
        <v>90.315585505509</v>
      </c>
      <c r="O36" t="n">
        <v>86.7632442400956</v>
      </c>
      <c r="P36" t="n">
        <v>87.3856491485611</v>
      </c>
      <c r="Q36" t="n">
        <v>87.9042583423212</v>
      </c>
      <c r="R36" t="n">
        <v>88.7288761504105</v>
      </c>
      <c r="S36" t="n">
        <v>90.5539954383145</v>
      </c>
      <c r="T36" t="n">
        <v>91.594845960594</v>
      </c>
      <c r="U36" t="n">
        <v>92.1700098284784</v>
      </c>
      <c r="V36" t="n">
        <v>93.105745968869</v>
      </c>
      <c r="W36" t="n">
        <v>94.9200297698567</v>
      </c>
      <c r="X36" t="n">
        <v>96.2569315976012</v>
      </c>
      <c r="Y36" t="n">
        <v>96.7626597846289</v>
      </c>
      <c r="Z36" t="n">
        <v>98.2696192402911</v>
      </c>
      <c r="AA36" t="n">
        <v>100.021826418424</v>
      </c>
      <c r="AB36" t="n">
        <v>99.193831166616</v>
      </c>
      <c r="AC36" t="n">
        <v>99.4006285908688</v>
      </c>
      <c r="AD36" t="n">
        <v>100.4455760662</v>
      </c>
      <c r="AE36" t="n">
        <v>100</v>
      </c>
      <c r="AF36" t="n">
        <v>100.676589986468</v>
      </c>
    </row>
    <row r="37">
      <c r="A37" t="s">
        <v>76</v>
      </c>
      <c r="B37" t="s">
        <v>344</v>
      </c>
      <c r="C37" t="s">
        <v>198</v>
      </c>
      <c r="D37" t="s">
        <v>345</v>
      </c>
      <c r="E37" t="s">
        <v>200</v>
      </c>
      <c r="F37" t="n">
        <v>89.3619231194298</v>
      </c>
      <c r="G37" t="n">
        <v>89.3619231194298</v>
      </c>
      <c r="H37" t="n">
        <v>86.7163398691836</v>
      </c>
      <c r="I37" t="n">
        <v>87.3401984293935</v>
      </c>
      <c r="J37" t="n">
        <v>87.3930358150132</v>
      </c>
      <c r="K37" t="n">
        <v>89.7499138035519</v>
      </c>
      <c r="L37" t="n">
        <v>91.119337370977</v>
      </c>
      <c r="M37" t="n">
        <v>90.6229432960925</v>
      </c>
      <c r="N37" t="n">
        <v>89.6218252865776</v>
      </c>
      <c r="O37" t="n">
        <v>86.1732715747808</v>
      </c>
      <c r="P37" t="n">
        <v>86.8323405734407</v>
      </c>
      <c r="Q37" t="n">
        <v>87.3473022091487</v>
      </c>
      <c r="R37" t="n">
        <v>88.2106531853128</v>
      </c>
      <c r="S37" t="n">
        <v>90.1011103367597</v>
      </c>
      <c r="T37" t="n">
        <v>91.250114931915</v>
      </c>
      <c r="U37" t="n">
        <v>91.7257062189125</v>
      </c>
      <c r="V37" t="n">
        <v>92.679762598604</v>
      </c>
      <c r="W37" t="n">
        <v>94.519559374755</v>
      </c>
      <c r="X37" t="n">
        <v>95.7869551351435</v>
      </c>
      <c r="Y37" t="n">
        <v>96.1994348462518</v>
      </c>
      <c r="Z37" t="n">
        <v>97.7420239711394</v>
      </c>
      <c r="AA37" t="n">
        <v>99.5393816798906</v>
      </c>
      <c r="AB37" t="n">
        <v>98.8651478911355</v>
      </c>
      <c r="AC37" t="n">
        <v>99.1419776873585</v>
      </c>
      <c r="AD37" t="n">
        <v>100.160256410256</v>
      </c>
      <c r="AE37" t="n">
        <v>100</v>
      </c>
      <c r="AF37" t="n">
        <v>100.664451827243</v>
      </c>
    </row>
    <row r="38">
      <c r="A38" t="s">
        <v>76</v>
      </c>
      <c r="B38" t="s">
        <v>346</v>
      </c>
      <c r="C38" t="s">
        <v>198</v>
      </c>
      <c r="D38" t="s">
        <v>347</v>
      </c>
      <c r="E38" t="s">
        <v>200</v>
      </c>
      <c r="F38" t="n">
        <v>88.6110535627344</v>
      </c>
      <c r="G38" t="n">
        <v>88.4891676568709</v>
      </c>
      <c r="H38" t="n">
        <v>85.8865450787277</v>
      </c>
      <c r="I38" t="n">
        <v>86.4384264928882</v>
      </c>
      <c r="J38" t="n">
        <v>86.4944462119374</v>
      </c>
      <c r="K38" t="n">
        <v>88.8605556827806</v>
      </c>
      <c r="L38" t="n">
        <v>90.1903351252166</v>
      </c>
      <c r="M38" t="n">
        <v>89.7101203624867</v>
      </c>
      <c r="N38" t="n">
        <v>88.738630816482</v>
      </c>
      <c r="O38" t="n">
        <v>85.342557010768</v>
      </c>
      <c r="P38" t="n">
        <v>86.0090787706959</v>
      </c>
      <c r="Q38" t="n">
        <v>86.5312767489465</v>
      </c>
      <c r="R38" t="n">
        <v>87.4071927096444</v>
      </c>
      <c r="S38" t="n">
        <v>89.2650672806897</v>
      </c>
      <c r="T38" t="n">
        <v>90.4213505356209</v>
      </c>
      <c r="U38" t="n">
        <v>90.9061070664016</v>
      </c>
      <c r="V38" t="n">
        <v>91.8372208315022</v>
      </c>
      <c r="W38" t="n">
        <v>93.6450401392089</v>
      </c>
      <c r="X38" t="n">
        <v>94.9100388052545</v>
      </c>
      <c r="Y38" t="n">
        <v>95.5377507021147</v>
      </c>
      <c r="Z38" t="n">
        <v>96.8080217051519</v>
      </c>
      <c r="AA38" t="n">
        <v>98.4525798832059</v>
      </c>
      <c r="AB38" t="n">
        <v>98.177978758019</v>
      </c>
      <c r="AC38" t="n">
        <v>98.6270640906939</v>
      </c>
      <c r="AD38" t="n">
        <v>99.6707367265743</v>
      </c>
      <c r="AE38" t="n">
        <v>100</v>
      </c>
      <c r="AF38" t="n">
        <v>100.681154719429</v>
      </c>
    </row>
    <row r="39">
      <c r="A39" t="s">
        <v>76</v>
      </c>
      <c r="B39" t="s">
        <v>348</v>
      </c>
      <c r="C39" t="s">
        <v>198</v>
      </c>
      <c r="D39" t="s">
        <v>349</v>
      </c>
      <c r="E39" t="s">
        <v>200</v>
      </c>
      <c r="F39" t="n">
        <v>88.8142643832036</v>
      </c>
      <c r="G39" t="n">
        <v>88.7309489381912</v>
      </c>
      <c r="H39" t="n">
        <v>86.1405306098148</v>
      </c>
      <c r="I39" t="n">
        <v>86.7074222246083</v>
      </c>
      <c r="J39" t="n">
        <v>86.7534819442495</v>
      </c>
      <c r="K39" t="n">
        <v>89.0759513732237</v>
      </c>
      <c r="L39" t="n">
        <v>90.434644957318</v>
      </c>
      <c r="M39" t="n">
        <v>89.9629534638356</v>
      </c>
      <c r="N39" t="n">
        <v>88.9936331404281</v>
      </c>
      <c r="O39" t="n">
        <v>85.6020598366921</v>
      </c>
      <c r="P39" t="n">
        <v>86.2494567724962</v>
      </c>
      <c r="Q39" t="n">
        <v>86.7592053349814</v>
      </c>
      <c r="R39" t="n">
        <v>87.6245642041527</v>
      </c>
      <c r="S39" t="n">
        <v>89.5083928365509</v>
      </c>
      <c r="T39" t="n">
        <v>90.644325107157</v>
      </c>
      <c r="U39" t="n">
        <v>91.1214970959779</v>
      </c>
      <c r="V39" t="n">
        <v>92.0663441217848</v>
      </c>
      <c r="W39" t="n">
        <v>93.8946762469672</v>
      </c>
      <c r="X39" t="n">
        <v>95.1532206895093</v>
      </c>
      <c r="Y39" t="n">
        <v>95.7892007765507</v>
      </c>
      <c r="Z39" t="n">
        <v>97.1204102133245</v>
      </c>
      <c r="AA39" t="n">
        <v>98.7917903073758</v>
      </c>
      <c r="AB39" t="n">
        <v>98.4831324837479</v>
      </c>
      <c r="AC39" t="n">
        <v>98.8994636293144</v>
      </c>
      <c r="AD39" t="n">
        <v>99.9425411190117</v>
      </c>
      <c r="AE39" t="n">
        <v>100</v>
      </c>
      <c r="AF39" t="n">
        <v>100.656334018662</v>
      </c>
    </row>
    <row r="40">
      <c r="A40" t="s">
        <v>76</v>
      </c>
      <c r="B40" t="s">
        <v>350</v>
      </c>
      <c r="C40" t="s">
        <v>198</v>
      </c>
      <c r="D40" t="s">
        <v>351</v>
      </c>
      <c r="E40" t="s">
        <v>200</v>
      </c>
      <c r="F40" t="n">
        <v>89.363308938925</v>
      </c>
      <c r="G40" t="n">
        <v>89.363308938925</v>
      </c>
      <c r="H40" t="n">
        <v>86.8191577947563</v>
      </c>
      <c r="I40" t="n">
        <v>87.297500261945</v>
      </c>
      <c r="J40" t="n">
        <v>87.297500261945</v>
      </c>
      <c r="K40" t="n">
        <v>89.535897704559</v>
      </c>
      <c r="L40" t="n">
        <v>90.9446793117986</v>
      </c>
      <c r="M40" t="n">
        <v>90.5170397539061</v>
      </c>
      <c r="N40" t="n">
        <v>89.4714633871118</v>
      </c>
      <c r="O40" t="n">
        <v>86.1179602616579</v>
      </c>
      <c r="P40" t="n">
        <v>86.7928659063417</v>
      </c>
      <c r="Q40" t="n">
        <v>87.2989467571075</v>
      </c>
      <c r="R40" t="n">
        <v>88.1584300585137</v>
      </c>
      <c r="S40" t="n">
        <v>90.069723935121</v>
      </c>
      <c r="T40" t="n">
        <v>91.13353957215</v>
      </c>
      <c r="U40" t="n">
        <v>91.6026955030234</v>
      </c>
      <c r="V40" t="n">
        <v>92.6019976357836</v>
      </c>
      <c r="W40" t="n">
        <v>94.3168494438537</v>
      </c>
      <c r="X40" t="n">
        <v>95.6536236879398</v>
      </c>
      <c r="Y40" t="n">
        <v>96.2440781551493</v>
      </c>
      <c r="Z40" t="n">
        <v>97.6083627681734</v>
      </c>
      <c r="AA40" t="n">
        <v>99.3585816867751</v>
      </c>
      <c r="AB40" t="n">
        <v>98.8953715157412</v>
      </c>
      <c r="AC40" t="n">
        <v>99.1708460882084</v>
      </c>
      <c r="AD40" t="n">
        <v>100.183654729109</v>
      </c>
      <c r="AE40" t="n">
        <v>100</v>
      </c>
      <c r="AF40" t="n">
        <v>100.578034682081</v>
      </c>
    </row>
    <row r="41">
      <c r="A41" t="s">
        <v>76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76</v>
      </c>
      <c r="B42" t="s">
        <v>354</v>
      </c>
      <c r="C42" t="s">
        <v>198</v>
      </c>
      <c r="D42" t="s">
        <v>355</v>
      </c>
      <c r="E42" t="s">
        <v>200</v>
      </c>
      <c r="F42" t="n">
        <v>88.9784062438651</v>
      </c>
      <c r="G42" t="n">
        <v>88.9113033733946</v>
      </c>
      <c r="H42" t="n">
        <v>86.2738553497936</v>
      </c>
      <c r="I42" t="n">
        <v>86.8446238584691</v>
      </c>
      <c r="J42" t="n">
        <v>86.8818802393607</v>
      </c>
      <c r="K42" t="n">
        <v>89.1996133250144</v>
      </c>
      <c r="L42" t="n">
        <v>90.5719150684762</v>
      </c>
      <c r="M42" t="n">
        <v>90.072099098014</v>
      </c>
      <c r="N42" t="n">
        <v>89.1021333284871</v>
      </c>
      <c r="O42" t="n">
        <v>85.721701316591</v>
      </c>
      <c r="P42" t="n">
        <v>86.3746697909708</v>
      </c>
      <c r="Q42" t="n">
        <v>86.8925882252585</v>
      </c>
      <c r="R42" t="n">
        <v>87.7551583278081</v>
      </c>
      <c r="S42" t="n">
        <v>89.6118457729733</v>
      </c>
      <c r="T42" t="n">
        <v>90.7583637588097</v>
      </c>
      <c r="U42" t="n">
        <v>91.2356528886093</v>
      </c>
      <c r="V42" t="n">
        <v>92.1823504058665</v>
      </c>
      <c r="W42" t="n">
        <v>93.9962494693428</v>
      </c>
      <c r="X42" t="n">
        <v>95.2671295973735</v>
      </c>
      <c r="Y42" t="n">
        <v>95.9472536289758</v>
      </c>
      <c r="Z42" t="n">
        <v>97.1939965023356</v>
      </c>
      <c r="AA42" t="n">
        <v>98.8556953502463</v>
      </c>
      <c r="AB42" t="n">
        <v>98.5287749636899</v>
      </c>
      <c r="AC42" t="n">
        <v>98.9070240479041</v>
      </c>
      <c r="AD42" t="n">
        <v>99.9488360194423</v>
      </c>
      <c r="AE42" t="n">
        <v>100</v>
      </c>
      <c r="AF42" t="n">
        <v>100.664358566483</v>
      </c>
    </row>
    <row r="43">
      <c r="A43" t="s">
        <v>76</v>
      </c>
      <c r="B43" t="s">
        <v>356</v>
      </c>
      <c r="C43" t="s">
        <v>198</v>
      </c>
      <c r="D43" t="s">
        <v>357</v>
      </c>
      <c r="E43" t="s">
        <v>200</v>
      </c>
      <c r="F43" t="n">
        <v>88.8262683145527</v>
      </c>
      <c r="G43" t="n">
        <v>88.779591347493</v>
      </c>
      <c r="H43" t="n">
        <v>86.1660247208879</v>
      </c>
      <c r="I43" t="n">
        <v>86.7435042516452</v>
      </c>
      <c r="J43" t="n">
        <v>86.7952296566849</v>
      </c>
      <c r="K43" t="n">
        <v>89.1229827621882</v>
      </c>
      <c r="L43" t="n">
        <v>90.5053647940834</v>
      </c>
      <c r="M43" t="n">
        <v>90.0117988782199</v>
      </c>
      <c r="N43" t="n">
        <v>89.0552242287535</v>
      </c>
      <c r="O43" t="n">
        <v>85.6704943594843</v>
      </c>
      <c r="P43" t="n">
        <v>86.32405184983</v>
      </c>
      <c r="Q43" t="n">
        <v>86.8459429624683</v>
      </c>
      <c r="R43" t="n">
        <v>87.7095348740459</v>
      </c>
      <c r="S43" t="n">
        <v>89.5662142744279</v>
      </c>
      <c r="T43" t="n">
        <v>90.7215832751636</v>
      </c>
      <c r="U43" t="n">
        <v>91.1993611300824</v>
      </c>
      <c r="V43" t="n">
        <v>92.1526645565293</v>
      </c>
      <c r="W43" t="n">
        <v>93.9642126631961</v>
      </c>
      <c r="X43" t="n">
        <v>95.2298480632627</v>
      </c>
      <c r="Y43" t="n">
        <v>95.8925299956617</v>
      </c>
      <c r="Z43" t="n">
        <v>97.1552910732718</v>
      </c>
      <c r="AA43" t="n">
        <v>98.8280242926167</v>
      </c>
      <c r="AB43" t="n">
        <v>98.512409916077</v>
      </c>
      <c r="AC43" t="n">
        <v>98.8965390045011</v>
      </c>
      <c r="AD43" t="n">
        <v>99.9372778590842</v>
      </c>
      <c r="AE43" t="n">
        <v>100</v>
      </c>
      <c r="AF43" t="n">
        <v>100.665840817591</v>
      </c>
    </row>
    <row r="44">
      <c r="A44" t="s">
        <v>76</v>
      </c>
      <c r="B44" t="s">
        <v>358</v>
      </c>
      <c r="C44" t="s">
        <v>198</v>
      </c>
      <c r="D44" t="s">
        <v>359</v>
      </c>
      <c r="E44" t="s">
        <v>200</v>
      </c>
      <c r="F44" t="n">
        <v>88.5167129135357</v>
      </c>
      <c r="G44" t="n">
        <v>88.446547615413</v>
      </c>
      <c r="H44" t="n">
        <v>85.8749103668614</v>
      </c>
      <c r="I44" t="n">
        <v>86.4466192582474</v>
      </c>
      <c r="J44" t="n">
        <v>86.4962523237664</v>
      </c>
      <c r="K44" t="n">
        <v>88.8175414627955</v>
      </c>
      <c r="L44" t="n">
        <v>90.1741684988544</v>
      </c>
      <c r="M44" t="n">
        <v>89.6968039223649</v>
      </c>
      <c r="N44" t="n">
        <v>88.7319093529781</v>
      </c>
      <c r="O44" t="n">
        <v>85.3551024881948</v>
      </c>
      <c r="P44" t="n">
        <v>85.9981314293112</v>
      </c>
      <c r="Q44" t="n">
        <v>86.5060354983228</v>
      </c>
      <c r="R44" t="n">
        <v>87.3760475174576</v>
      </c>
      <c r="S44" t="n">
        <v>89.2761556017923</v>
      </c>
      <c r="T44" t="n">
        <v>90.4235462692378</v>
      </c>
      <c r="U44" t="n">
        <v>90.9026000845286</v>
      </c>
      <c r="V44" t="n">
        <v>91.8433727587629</v>
      </c>
      <c r="W44" t="n">
        <v>93.6565425936199</v>
      </c>
      <c r="X44" t="n">
        <v>94.9213324175279</v>
      </c>
      <c r="Y44" t="n">
        <v>95.6268811701891</v>
      </c>
      <c r="Z44" t="n">
        <v>96.8612049784472</v>
      </c>
      <c r="AA44" t="n">
        <v>98.4973499487798</v>
      </c>
      <c r="AB44" t="n">
        <v>98.2966710613067</v>
      </c>
      <c r="AC44" t="n">
        <v>98.7459400821975</v>
      </c>
      <c r="AD44" t="n">
        <v>99.800967882076</v>
      </c>
      <c r="AE44" t="n">
        <v>100</v>
      </c>
      <c r="AF44" t="n">
        <v>100.660899793848</v>
      </c>
    </row>
    <row r="45">
      <c r="A45" t="s">
        <v>76</v>
      </c>
      <c r="B45" t="s">
        <v>360</v>
      </c>
      <c r="C45" t="s">
        <v>198</v>
      </c>
      <c r="D45" t="s">
        <v>361</v>
      </c>
      <c r="E45" t="s">
        <v>200</v>
      </c>
      <c r="F45" t="n">
        <v>88.5045674970232</v>
      </c>
      <c r="G45" t="n">
        <v>88.4342191884412</v>
      </c>
      <c r="H45" t="n">
        <v>85.8671154137499</v>
      </c>
      <c r="I45" t="n">
        <v>86.4403554780787</v>
      </c>
      <c r="J45" t="n">
        <v>86.4901216900577</v>
      </c>
      <c r="K45" t="n">
        <v>88.8113708648072</v>
      </c>
      <c r="L45" t="n">
        <v>90.168774138949</v>
      </c>
      <c r="M45" t="n">
        <v>89.6901445617461</v>
      </c>
      <c r="N45" t="n">
        <v>88.7252653206595</v>
      </c>
      <c r="O45" t="n">
        <v>85.3490879966809</v>
      </c>
      <c r="P45" t="n">
        <v>85.9938571595104</v>
      </c>
      <c r="Q45" t="n">
        <v>86.5032195244235</v>
      </c>
      <c r="R45" t="n">
        <v>87.3734965894463</v>
      </c>
      <c r="S45" t="n">
        <v>89.2738417020036</v>
      </c>
      <c r="T45" t="n">
        <v>90.4217138308653</v>
      </c>
      <c r="U45" t="n">
        <v>90.899738632541</v>
      </c>
      <c r="V45" t="n">
        <v>91.8409088545999</v>
      </c>
      <c r="W45" t="n">
        <v>93.6547653859252</v>
      </c>
      <c r="X45" t="n">
        <v>94.9191972580144</v>
      </c>
      <c r="Y45" t="n">
        <v>95.6247236994971</v>
      </c>
      <c r="Z45" t="n">
        <v>96.8586610220232</v>
      </c>
      <c r="AA45" t="n">
        <v>98.4954035863968</v>
      </c>
      <c r="AB45" t="n">
        <v>98.2956804558407</v>
      </c>
      <c r="AC45" t="n">
        <v>98.7458266971738</v>
      </c>
      <c r="AD45" t="n">
        <v>99.8006234313011</v>
      </c>
      <c r="AE45" t="n">
        <v>100</v>
      </c>
      <c r="AF45" t="n">
        <v>100.660346783341</v>
      </c>
    </row>
    <row r="46">
      <c r="A46" t="s">
        <v>76</v>
      </c>
      <c r="B46" t="s">
        <v>362</v>
      </c>
      <c r="C46" t="s">
        <v>198</v>
      </c>
      <c r="D46" t="s">
        <v>363</v>
      </c>
      <c r="E46" t="s">
        <v>200</v>
      </c>
      <c r="F46" t="n">
        <v>88.4254847966062</v>
      </c>
      <c r="G46" t="n">
        <v>88.4254847966062</v>
      </c>
      <c r="H46" t="n">
        <v>85.8682789957911</v>
      </c>
      <c r="I46" t="n">
        <v>86.4604740233483</v>
      </c>
      <c r="J46" t="n">
        <v>86.5449906157465</v>
      </c>
      <c r="K46" t="n">
        <v>88.8942854573298</v>
      </c>
      <c r="L46" t="n">
        <v>90.2989355661363</v>
      </c>
      <c r="M46" t="n">
        <v>89.8198961201621</v>
      </c>
      <c r="N46" t="n">
        <v>88.8945537837593</v>
      </c>
      <c r="O46" t="n">
        <v>85.5020708127103</v>
      </c>
      <c r="P46" t="n">
        <v>86.1565751821883</v>
      </c>
      <c r="Q46" t="n">
        <v>86.6870959653298</v>
      </c>
      <c r="R46" t="n">
        <v>87.5524398475439</v>
      </c>
      <c r="S46" t="n">
        <v>89.4079851426954</v>
      </c>
      <c r="T46" t="n">
        <v>90.5868551758052</v>
      </c>
      <c r="U46" t="n">
        <v>91.066150705836</v>
      </c>
      <c r="V46" t="n">
        <v>92.0354305663644</v>
      </c>
      <c r="W46" t="n">
        <v>93.8400468519793</v>
      </c>
      <c r="X46" t="n">
        <v>95.0892487536297</v>
      </c>
      <c r="Y46" t="n">
        <v>95.7021194694439</v>
      </c>
      <c r="Z46" t="n">
        <v>97.0110385153174</v>
      </c>
      <c r="AA46" t="n">
        <v>98.7065707169217</v>
      </c>
      <c r="AB46" t="n">
        <v>98.439073235304</v>
      </c>
      <c r="AC46" t="n">
        <v>98.8494260185915</v>
      </c>
      <c r="AD46" t="n">
        <v>99.8855835240275</v>
      </c>
      <c r="AE46" t="n">
        <v>100</v>
      </c>
      <c r="AF46" t="n">
        <v>100.672947510094</v>
      </c>
    </row>
    <row r="47">
      <c r="A47" t="s">
        <v>76</v>
      </c>
      <c r="B47" t="s">
        <v>364</v>
      </c>
      <c r="C47" t="s">
        <v>198</v>
      </c>
      <c r="D47" t="s">
        <v>365</v>
      </c>
      <c r="E47" t="s">
        <v>200</v>
      </c>
      <c r="F47" t="n">
        <v>75.4288012893589</v>
      </c>
      <c r="G47" t="n">
        <v>75.971454536045</v>
      </c>
      <c r="H47" t="n">
        <v>75.7658484344589</v>
      </c>
      <c r="I47" t="n">
        <v>76.1992915033059</v>
      </c>
      <c r="J47" t="n">
        <v>77.4064089924672</v>
      </c>
      <c r="K47" t="n">
        <v>78.862981204691</v>
      </c>
      <c r="L47" t="n">
        <v>80.6940672374661</v>
      </c>
      <c r="M47" t="n">
        <v>81.3253863979299</v>
      </c>
      <c r="N47" t="n">
        <v>82.6370861785417</v>
      </c>
      <c r="O47" t="n">
        <v>83.5150366293097</v>
      </c>
      <c r="P47" t="n">
        <v>84.9353603815089</v>
      </c>
      <c r="Q47" t="n">
        <v>85.3262529013449</v>
      </c>
      <c r="R47" t="n">
        <v>86.166078225177</v>
      </c>
      <c r="S47" t="n">
        <v>87.810659243934</v>
      </c>
      <c r="T47" t="n">
        <v>88.7734954198543</v>
      </c>
      <c r="U47" t="n">
        <v>89.4336850238691</v>
      </c>
      <c r="V47" t="n">
        <v>90.3074021499327</v>
      </c>
      <c r="W47" t="n">
        <v>92.1005094128375</v>
      </c>
      <c r="X47" t="n">
        <v>93.3007766944991</v>
      </c>
      <c r="Y47" t="n">
        <v>94.3204573141112</v>
      </c>
      <c r="Z47" t="n">
        <v>95.2118902076651</v>
      </c>
      <c r="AA47" t="n">
        <v>96.6712126370163</v>
      </c>
      <c r="AB47" t="n">
        <v>97.1114276308096</v>
      </c>
      <c r="AC47" t="n">
        <v>97.8706264192218</v>
      </c>
      <c r="AD47" t="n">
        <v>98.9750692520776</v>
      </c>
      <c r="AE47" t="n">
        <v>100</v>
      </c>
      <c r="AF47" t="n">
        <v>100.646725949879</v>
      </c>
    </row>
    <row r="48">
      <c r="A48" t="s">
        <v>76</v>
      </c>
      <c r="B48" t="s">
        <v>366</v>
      </c>
      <c r="C48" t="s">
        <v>198</v>
      </c>
      <c r="D48" t="s">
        <v>367</v>
      </c>
      <c r="E48" t="s">
        <v>200</v>
      </c>
      <c r="F48" t="n">
        <v>76.0808967043314</v>
      </c>
      <c r="G48" t="n">
        <v>76.647396307491</v>
      </c>
      <c r="H48" t="n">
        <v>77.0424859791791</v>
      </c>
      <c r="I48" t="n">
        <v>77.4947097496012</v>
      </c>
      <c r="J48" t="n">
        <v>78.6759224155305</v>
      </c>
      <c r="K48" t="n">
        <v>80.2462361419504</v>
      </c>
      <c r="L48" t="n">
        <v>82.0320054379387</v>
      </c>
      <c r="M48" t="n">
        <v>82.4512044436899</v>
      </c>
      <c r="N48" t="n">
        <v>83.6187870314734</v>
      </c>
      <c r="O48" t="n">
        <v>83.9103109839364</v>
      </c>
      <c r="P48" t="n">
        <v>85.3096067295702</v>
      </c>
      <c r="Q48" t="n">
        <v>85.7017747041161</v>
      </c>
      <c r="R48" t="n">
        <v>86.4447796268125</v>
      </c>
      <c r="S48" t="n">
        <v>88.0942406490665</v>
      </c>
      <c r="T48" t="n">
        <v>89.1073136391586</v>
      </c>
      <c r="U48" t="n">
        <v>89.6940606560977</v>
      </c>
      <c r="V48" t="n">
        <v>90.549211801047</v>
      </c>
      <c r="W48" t="n">
        <v>92.3393717277169</v>
      </c>
      <c r="X48" t="n">
        <v>93.5463046004748</v>
      </c>
      <c r="Y48" t="n">
        <v>94.524976954171</v>
      </c>
      <c r="Z48" t="n">
        <v>95.4408232377658</v>
      </c>
      <c r="AA48" t="n">
        <v>96.9540585837841</v>
      </c>
      <c r="AB48" t="n">
        <v>97.2329126081128</v>
      </c>
      <c r="AC48" t="n">
        <v>97.9056185207191</v>
      </c>
      <c r="AD48" t="n">
        <v>99.0263387841718</v>
      </c>
      <c r="AE48" t="n">
        <v>100</v>
      </c>
      <c r="AF48" t="n">
        <v>100.673679234133</v>
      </c>
    </row>
    <row r="49">
      <c r="A49" t="s">
        <v>76</v>
      </c>
      <c r="B49" t="s">
        <v>368</v>
      </c>
      <c r="C49" t="s">
        <v>198</v>
      </c>
      <c r="D49" t="s">
        <v>369</v>
      </c>
      <c r="E49" t="s">
        <v>200</v>
      </c>
      <c r="F49" t="n">
        <v>73.0737337457692</v>
      </c>
      <c r="G49" t="n">
        <v>73.7281253912537</v>
      </c>
      <c r="H49" t="n">
        <v>73.7281253912537</v>
      </c>
      <c r="I49" t="n">
        <v>74.2185563805525</v>
      </c>
      <c r="J49" t="n">
        <v>76.1253572361794</v>
      </c>
      <c r="K49" t="n">
        <v>77.3857108328049</v>
      </c>
      <c r="L49" t="n">
        <v>79.1775652080941</v>
      </c>
      <c r="M49" t="n">
        <v>79.9255314111396</v>
      </c>
      <c r="N49" t="n">
        <v>81.7766676972286</v>
      </c>
      <c r="O49" t="n">
        <v>83.242574672595</v>
      </c>
      <c r="P49" t="n">
        <v>84.7823217185621</v>
      </c>
      <c r="Q49" t="n">
        <v>85.3175636486036</v>
      </c>
      <c r="R49" t="n">
        <v>86.1262609343723</v>
      </c>
      <c r="S49" t="n">
        <v>87.9064297135276</v>
      </c>
      <c r="T49" t="n">
        <v>89.0423974931259</v>
      </c>
      <c r="U49" t="n">
        <v>89.5815815609909</v>
      </c>
      <c r="V49" t="n">
        <v>90.4806081859757</v>
      </c>
      <c r="W49" t="n">
        <v>92.2701771769958</v>
      </c>
      <c r="X49" t="n">
        <v>93.4814459121378</v>
      </c>
      <c r="Y49" t="n">
        <v>94.556769293029</v>
      </c>
      <c r="Z49" t="n">
        <v>95.4169778310342</v>
      </c>
      <c r="AA49" t="n">
        <v>96.9403995100821</v>
      </c>
      <c r="AB49" t="n">
        <v>97.1838154536102</v>
      </c>
      <c r="AC49" t="n">
        <v>97.9212536196539</v>
      </c>
      <c r="AD49" t="n">
        <v>99.0604026845638</v>
      </c>
      <c r="AE49" t="n">
        <v>100</v>
      </c>
      <c r="AF49" t="n">
        <v>100.641907381935</v>
      </c>
    </row>
    <row r="50">
      <c r="A50" t="s">
        <v>76</v>
      </c>
      <c r="B50" t="s">
        <v>370</v>
      </c>
      <c r="C50" t="s">
        <v>198</v>
      </c>
      <c r="D50" t="s">
        <v>371</v>
      </c>
      <c r="E50" t="s">
        <v>200</v>
      </c>
      <c r="F50" t="n">
        <v>81.5357078894151</v>
      </c>
      <c r="G50" t="n">
        <v>81.5357078894151</v>
      </c>
      <c r="H50" t="n">
        <v>83.2226535698858</v>
      </c>
      <c r="I50" t="n">
        <v>83.3736928685607</v>
      </c>
      <c r="J50" t="n">
        <v>83.1187274469443</v>
      </c>
      <c r="K50" t="n">
        <v>85.5032811032091</v>
      </c>
      <c r="L50" t="n">
        <v>86.9378999136656</v>
      </c>
      <c r="M50" t="n">
        <v>86.0606254443047</v>
      </c>
      <c r="N50" t="n">
        <v>86.5313307794605</v>
      </c>
      <c r="O50" t="n">
        <v>85.1827905595208</v>
      </c>
      <c r="P50" t="n">
        <v>85.9275581272543</v>
      </c>
      <c r="Q50" t="n">
        <v>86.3807625477567</v>
      </c>
      <c r="R50" t="n">
        <v>87.1789420784855</v>
      </c>
      <c r="S50" t="n">
        <v>88.7985831671811</v>
      </c>
      <c r="T50" t="n">
        <v>89.7868026936839</v>
      </c>
      <c r="U50" t="n">
        <v>90.30617682351</v>
      </c>
      <c r="V50" t="n">
        <v>91.1501597844773</v>
      </c>
      <c r="W50" t="n">
        <v>92.9398379386749</v>
      </c>
      <c r="X50" t="n">
        <v>94.033247796777</v>
      </c>
      <c r="Y50" t="n">
        <v>94.8739026302092</v>
      </c>
      <c r="Z50" t="n">
        <v>95.9330120015218</v>
      </c>
      <c r="AA50" t="n">
        <v>97.4656695897118</v>
      </c>
      <c r="AB50" t="n">
        <v>97.4656695897118</v>
      </c>
      <c r="AC50" t="n">
        <v>97.9452054794521</v>
      </c>
      <c r="AD50" t="n">
        <v>99.0304709141274</v>
      </c>
      <c r="AE50" t="n">
        <v>100</v>
      </c>
      <c r="AF50" t="n">
        <v>100.661478599222</v>
      </c>
    </row>
    <row r="51">
      <c r="A51" t="s">
        <v>76</v>
      </c>
      <c r="B51" t="s">
        <v>372</v>
      </c>
      <c r="C51" t="s">
        <v>198</v>
      </c>
      <c r="D51" t="s">
        <v>373</v>
      </c>
      <c r="E51" t="s">
        <v>200</v>
      </c>
      <c r="F51" t="n">
        <v>84.8236144238624</v>
      </c>
      <c r="G51" t="n">
        <v>84.8236144238624</v>
      </c>
      <c r="H51" t="n">
        <v>85.9456199056595</v>
      </c>
      <c r="I51" t="n">
        <v>86.1261779306714</v>
      </c>
      <c r="J51" t="n">
        <v>85.8196790768256</v>
      </c>
      <c r="K51" t="n">
        <v>88.287337580632</v>
      </c>
      <c r="L51" t="n">
        <v>89.7759697317971</v>
      </c>
      <c r="M51" t="n">
        <v>88.8309595240939</v>
      </c>
      <c r="N51" t="n">
        <v>88.2837462210707</v>
      </c>
      <c r="O51" t="n">
        <v>85.1368304116491</v>
      </c>
      <c r="P51" t="n">
        <v>85.8960123388868</v>
      </c>
      <c r="Q51" t="n">
        <v>86.3191454045956</v>
      </c>
      <c r="R51" t="n">
        <v>87.1521407764131</v>
      </c>
      <c r="S51" t="n">
        <v>88.7011498266955</v>
      </c>
      <c r="T51" t="n">
        <v>89.6803713519212</v>
      </c>
      <c r="U51" t="n">
        <v>90.2013361647539</v>
      </c>
      <c r="V51" t="n">
        <v>91.062288712582</v>
      </c>
      <c r="W51" t="n">
        <v>92.8662167774113</v>
      </c>
      <c r="X51" t="n">
        <v>93.9995954718724</v>
      </c>
      <c r="Y51" t="n">
        <v>94.8376304983676</v>
      </c>
      <c r="Z51" t="n">
        <v>95.8783726711892</v>
      </c>
      <c r="AA51" t="n">
        <v>97.3939758130705</v>
      </c>
      <c r="AB51" t="n">
        <v>97.3939758130705</v>
      </c>
      <c r="AC51" t="n">
        <v>97.8911144367103</v>
      </c>
      <c r="AD51" t="n">
        <v>99.0126165660998</v>
      </c>
      <c r="AE51" t="n">
        <v>100</v>
      </c>
      <c r="AF51" t="n">
        <v>100.977343402932</v>
      </c>
    </row>
    <row r="52">
      <c r="A52" t="s">
        <v>76</v>
      </c>
      <c r="B52" t="s">
        <v>374</v>
      </c>
      <c r="C52" t="s">
        <v>198</v>
      </c>
      <c r="D52" t="s">
        <v>375</v>
      </c>
      <c r="E52" t="s">
        <v>200</v>
      </c>
      <c r="F52" t="n">
        <v>88.0549423036662</v>
      </c>
      <c r="G52" t="n">
        <v>88.0549423036662</v>
      </c>
      <c r="H52" t="n">
        <v>86.6347012987683</v>
      </c>
      <c r="I52" t="n">
        <v>86.6347012987683</v>
      </c>
      <c r="J52" t="n">
        <v>86.6347012987683</v>
      </c>
      <c r="K52" t="n">
        <v>89.086626807224</v>
      </c>
      <c r="L52" t="n">
        <v>90.5351898447399</v>
      </c>
      <c r="M52" t="n">
        <v>89.8694899194109</v>
      </c>
      <c r="N52" t="n">
        <v>88.5575265629231</v>
      </c>
      <c r="O52" t="n">
        <v>85.4171887415429</v>
      </c>
      <c r="P52" t="n">
        <v>86.0742440395547</v>
      </c>
      <c r="Q52" t="n">
        <v>86.7071428927868</v>
      </c>
      <c r="R52" t="n">
        <v>87.3051231885991</v>
      </c>
      <c r="S52" t="n">
        <v>89.37151663685</v>
      </c>
      <c r="T52" t="n">
        <v>90.4167975331874</v>
      </c>
      <c r="U52" t="n">
        <v>90.9247570698907</v>
      </c>
      <c r="V52" t="n">
        <v>91.6731089799309</v>
      </c>
      <c r="W52" t="n">
        <v>93.378655193511</v>
      </c>
      <c r="X52" t="n">
        <v>94.2314283003011</v>
      </c>
      <c r="Y52" t="n">
        <v>95.0880776484857</v>
      </c>
      <c r="Z52" t="n">
        <v>96.2571933572785</v>
      </c>
      <c r="AA52" t="n">
        <v>97.8956136697428</v>
      </c>
      <c r="AB52" t="n">
        <v>97.8956136697429</v>
      </c>
      <c r="AC52" t="n">
        <v>98.2403165347772</v>
      </c>
      <c r="AD52" t="n">
        <v>99.1253644314869</v>
      </c>
      <c r="AE52" t="n">
        <v>100</v>
      </c>
      <c r="AF52" t="n">
        <v>100.864553314121</v>
      </c>
    </row>
    <row r="53">
      <c r="A53" t="s">
        <v>76</v>
      </c>
      <c r="B53" t="s">
        <v>376</v>
      </c>
      <c r="C53" t="s">
        <v>198</v>
      </c>
      <c r="D53" t="s">
        <v>377</v>
      </c>
      <c r="E53" t="s">
        <v>200</v>
      </c>
      <c r="F53" t="n">
        <v>89.5849036051286</v>
      </c>
      <c r="G53" t="n">
        <v>89.5849036051286</v>
      </c>
      <c r="H53" t="n">
        <v>86.9107273781098</v>
      </c>
      <c r="I53" t="n">
        <v>87.4131015248041</v>
      </c>
      <c r="J53" t="n">
        <v>87.4131015248041</v>
      </c>
      <c r="K53" t="n">
        <v>89.7756177822312</v>
      </c>
      <c r="L53" t="n">
        <v>91.1358544152954</v>
      </c>
      <c r="M53" t="n">
        <v>90.5262500379355</v>
      </c>
      <c r="N53" t="n">
        <v>89.2732915599018</v>
      </c>
      <c r="O53" t="n">
        <v>85.9150486172096</v>
      </c>
      <c r="P53" t="n">
        <v>86.5014994610131</v>
      </c>
      <c r="Q53" t="n">
        <v>87.0421338326444</v>
      </c>
      <c r="R53" t="n">
        <v>87.8192957418644</v>
      </c>
      <c r="S53" t="n">
        <v>89.4718093714156</v>
      </c>
      <c r="T53" t="n">
        <v>90.6615940705036</v>
      </c>
      <c r="U53" t="n">
        <v>91.1337898729541</v>
      </c>
      <c r="V53" t="n">
        <v>91.9110503409538</v>
      </c>
      <c r="W53" t="n">
        <v>93.6938077829119</v>
      </c>
      <c r="X53" t="n">
        <v>94.9027601414011</v>
      </c>
      <c r="Y53" t="n">
        <v>95.6774765507186</v>
      </c>
      <c r="Z53" t="n">
        <v>96.9387615523289</v>
      </c>
      <c r="AA53" t="n">
        <v>98.5714143784733</v>
      </c>
      <c r="AB53" t="n">
        <v>98.0826305055222</v>
      </c>
      <c r="AC53" t="n">
        <v>98.4226049613473</v>
      </c>
      <c r="AD53" t="n">
        <v>99.4633273703041</v>
      </c>
      <c r="AE53" t="n">
        <v>100</v>
      </c>
      <c r="AF53" t="n">
        <v>100.725952813067</v>
      </c>
    </row>
    <row r="54">
      <c r="A54" t="s">
        <v>76</v>
      </c>
      <c r="B54" t="s">
        <v>378</v>
      </c>
      <c r="C54" t="s">
        <v>198</v>
      </c>
      <c r="D54" t="s">
        <v>379</v>
      </c>
      <c r="E54" t="s">
        <v>200</v>
      </c>
      <c r="F54" t="n">
        <v>88.1499386698743</v>
      </c>
      <c r="G54" t="n">
        <v>88.1499386698743</v>
      </c>
      <c r="H54" t="n">
        <v>85.5657385134285</v>
      </c>
      <c r="I54" t="n">
        <v>85.9989827590661</v>
      </c>
      <c r="J54" t="n">
        <v>85.9989827590661</v>
      </c>
      <c r="K54" t="n">
        <v>88.3878433912624</v>
      </c>
      <c r="L54" t="n">
        <v>89.7908250323935</v>
      </c>
      <c r="M54" t="n">
        <v>89.2626437086735</v>
      </c>
      <c r="N54" t="n">
        <v>88.195227939362</v>
      </c>
      <c r="O54" t="n">
        <v>84.887906891636</v>
      </c>
      <c r="P54" t="n">
        <v>85.3962177113464</v>
      </c>
      <c r="Q54" t="n">
        <v>85.8510577524188</v>
      </c>
      <c r="R54" t="n">
        <v>86.7304539905998</v>
      </c>
      <c r="S54" t="n">
        <v>88.4290919143788</v>
      </c>
      <c r="T54" t="n">
        <v>89.6240796429515</v>
      </c>
      <c r="U54" t="n">
        <v>90.1154397287133</v>
      </c>
      <c r="V54" t="n">
        <v>90.9714585862399</v>
      </c>
      <c r="W54" t="n">
        <v>92.7502301228424</v>
      </c>
      <c r="X54" t="n">
        <v>94.0360466217727</v>
      </c>
      <c r="Y54" t="n">
        <v>94.8794192372146</v>
      </c>
      <c r="Z54" t="n">
        <v>95.9637554570685</v>
      </c>
      <c r="AA54" t="n">
        <v>97.5464910071417</v>
      </c>
      <c r="AB54" t="n">
        <v>97.4696827465061</v>
      </c>
      <c r="AC54" t="n">
        <v>98.0586234277539</v>
      </c>
      <c r="AD54" t="n">
        <v>99.1292699263228</v>
      </c>
      <c r="AE54" t="n">
        <v>100</v>
      </c>
      <c r="AF54" t="n">
        <v>100.683994528044</v>
      </c>
    </row>
    <row r="55">
      <c r="A55" t="s">
        <v>76</v>
      </c>
      <c r="B55" t="s">
        <v>380</v>
      </c>
      <c r="C55" t="s">
        <v>198</v>
      </c>
      <c r="D55" t="s">
        <v>381</v>
      </c>
      <c r="E55" t="s">
        <v>200</v>
      </c>
      <c r="F55" t="n">
        <v>87.079229238914</v>
      </c>
      <c r="G55" t="n">
        <v>87.079229238914</v>
      </c>
      <c r="H55" t="n">
        <v>84.5624885094656</v>
      </c>
      <c r="I55" t="n">
        <v>84.9434006198686</v>
      </c>
      <c r="J55" t="n">
        <v>84.9434006198686</v>
      </c>
      <c r="K55" t="n">
        <v>87.3474591279781</v>
      </c>
      <c r="L55" t="n">
        <v>88.7793846874531</v>
      </c>
      <c r="M55" t="n">
        <v>88.3133511720334</v>
      </c>
      <c r="N55" t="n">
        <v>87.3837369491699</v>
      </c>
      <c r="O55" t="n">
        <v>84.1150186094254</v>
      </c>
      <c r="P55" t="n">
        <v>84.563632042009</v>
      </c>
      <c r="Q55" t="n">
        <v>84.9560386872156</v>
      </c>
      <c r="R55" t="n">
        <v>85.9106009196562</v>
      </c>
      <c r="S55" t="n">
        <v>87.6426694865847</v>
      </c>
      <c r="T55" t="n">
        <v>88.8409091084716</v>
      </c>
      <c r="U55" t="n">
        <v>89.3456870011334</v>
      </c>
      <c r="V55" t="n">
        <v>90.2534080592001</v>
      </c>
      <c r="W55" t="n">
        <v>92.0288849390532</v>
      </c>
      <c r="X55" t="n">
        <v>93.3712835848417</v>
      </c>
      <c r="Y55" t="n">
        <v>94.2676479072561</v>
      </c>
      <c r="Z55" t="n">
        <v>95.2184743270699</v>
      </c>
      <c r="AA55" t="n">
        <v>96.7655987252941</v>
      </c>
      <c r="AB55" t="n">
        <v>97.0566230823627</v>
      </c>
      <c r="AC55" t="n">
        <v>97.8361943521005</v>
      </c>
      <c r="AD55" t="n">
        <v>98.9293361884368</v>
      </c>
      <c r="AE55" t="n">
        <v>100</v>
      </c>
      <c r="AF55" t="n">
        <v>100.658616904501</v>
      </c>
    </row>
    <row r="56">
      <c r="A56" t="s">
        <v>76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76</v>
      </c>
      <c r="B57" t="s">
        <v>384</v>
      </c>
      <c r="C57" t="s">
        <v>198</v>
      </c>
      <c r="D57" t="s">
        <v>385</v>
      </c>
      <c r="E57" t="s">
        <v>200</v>
      </c>
      <c r="F57" t="n">
        <v>87.4991246044709</v>
      </c>
      <c r="G57" t="n">
        <v>87.4821443745845</v>
      </c>
      <c r="H57" t="n">
        <v>85.1963174239252</v>
      </c>
      <c r="I57" t="n">
        <v>85.7487294834311</v>
      </c>
      <c r="J57" t="n">
        <v>85.879046701491</v>
      </c>
      <c r="K57" t="n">
        <v>88.1433201175072</v>
      </c>
      <c r="L57" t="n">
        <v>89.5318146208518</v>
      </c>
      <c r="M57" t="n">
        <v>89.1142537842658</v>
      </c>
      <c r="N57" t="n">
        <v>88.3436422134748</v>
      </c>
      <c r="O57" t="n">
        <v>85.2903302153587</v>
      </c>
      <c r="P57" t="n">
        <v>85.9949663341775</v>
      </c>
      <c r="Q57" t="n">
        <v>86.4980079623388</v>
      </c>
      <c r="R57" t="n">
        <v>87.3642613300448</v>
      </c>
      <c r="S57" t="n">
        <v>89.2032162762082</v>
      </c>
      <c r="T57" t="n">
        <v>90.337778194885</v>
      </c>
      <c r="U57" t="n">
        <v>90.8272801643537</v>
      </c>
      <c r="V57" t="n">
        <v>91.7621997480719</v>
      </c>
      <c r="W57" t="n">
        <v>93.57369639207</v>
      </c>
      <c r="X57" t="n">
        <v>94.8317104471857</v>
      </c>
      <c r="Y57" t="n">
        <v>95.5583055182173</v>
      </c>
      <c r="Z57" t="n">
        <v>96.7681336835904</v>
      </c>
      <c r="AA57" t="n">
        <v>98.3940446306258</v>
      </c>
      <c r="AB57" t="n">
        <v>98.222849569019</v>
      </c>
      <c r="AC57" t="n">
        <v>98.6879741540332</v>
      </c>
      <c r="AD57" t="n">
        <v>99.7464817402086</v>
      </c>
      <c r="AE57" t="n">
        <v>100</v>
      </c>
      <c r="AF57" t="n">
        <v>100.659383282694</v>
      </c>
    </row>
    <row r="58">
      <c r="A58" t="s">
        <v>76</v>
      </c>
      <c r="B58" t="s">
        <v>386</v>
      </c>
      <c r="C58" t="s">
        <v>198</v>
      </c>
      <c r="D58" t="s">
        <v>387</v>
      </c>
      <c r="E58" t="s">
        <v>200</v>
      </c>
      <c r="F58" t="n">
        <v>87.4592031655952</v>
      </c>
      <c r="G58" t="n">
        <v>87.4422306829316</v>
      </c>
      <c r="H58" t="n">
        <v>85.1574466398591</v>
      </c>
      <c r="I58" t="n">
        <v>85.7096066615947</v>
      </c>
      <c r="J58" t="n">
        <v>85.8398644224786</v>
      </c>
      <c r="K58" t="n">
        <v>88.1031047646991</v>
      </c>
      <c r="L58" t="n">
        <v>89.4909657680093</v>
      </c>
      <c r="M58" t="n">
        <v>89.0735954433798</v>
      </c>
      <c r="N58" t="n">
        <v>88.3033354637945</v>
      </c>
      <c r="O58" t="n">
        <v>85.2514165379959</v>
      </c>
      <c r="P58" t="n">
        <v>85.9557311668813</v>
      </c>
      <c r="Q58" t="n">
        <v>86.4585432825109</v>
      </c>
      <c r="R58" t="n">
        <v>87.3244014224815</v>
      </c>
      <c r="S58" t="n">
        <v>89.2042024805623</v>
      </c>
      <c r="T58" t="n">
        <v>90.3387769426198</v>
      </c>
      <c r="U58" t="n">
        <v>90.8282843238774</v>
      </c>
      <c r="V58" t="n">
        <v>91.7632142437897</v>
      </c>
      <c r="W58" t="n">
        <v>93.57369639207</v>
      </c>
      <c r="X58" t="n">
        <v>94.8317104471857</v>
      </c>
      <c r="Y58" t="n">
        <v>95.5583055182173</v>
      </c>
      <c r="Z58" t="n">
        <v>96.7681336835904</v>
      </c>
      <c r="AA58" t="n">
        <v>98.3940446306258</v>
      </c>
      <c r="AB58" t="n">
        <v>98.222849569019</v>
      </c>
      <c r="AC58" t="n">
        <v>98.6879741540332</v>
      </c>
      <c r="AD58" t="n">
        <v>99.7464817402086</v>
      </c>
      <c r="AE58" t="n">
        <v>100</v>
      </c>
      <c r="AF58" t="n">
        <v>100.659383282694</v>
      </c>
    </row>
    <row r="59">
      <c r="A59" t="s">
        <v>76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78</v>
      </c>
      <c r="B2" t="s">
        <v>197</v>
      </c>
      <c r="C2" t="s">
        <v>198</v>
      </c>
      <c r="D2" t="s">
        <v>199</v>
      </c>
      <c r="E2" t="s">
        <v>200</v>
      </c>
      <c r="F2" t="n">
        <v>72.2663041485702</v>
      </c>
      <c r="G2" t="n">
        <v>73.0116591077005</v>
      </c>
      <c r="H2" t="n">
        <v>73.7700122520236</v>
      </c>
      <c r="I2" t="n">
        <v>74.1977183981786</v>
      </c>
      <c r="J2" t="n">
        <v>74.6239193915884</v>
      </c>
      <c r="K2" t="n">
        <v>75.5679827766459</v>
      </c>
      <c r="L2" t="n">
        <v>76.7823540814863</v>
      </c>
      <c r="M2" t="n">
        <v>77.8123612703843</v>
      </c>
      <c r="N2" t="n">
        <v>78.7261881790206</v>
      </c>
      <c r="O2" t="n">
        <v>79.5249617982646</v>
      </c>
      <c r="P2" t="n">
        <v>80.9351428068966</v>
      </c>
      <c r="Q2" t="n">
        <v>82.134343468098</v>
      </c>
      <c r="R2" t="n">
        <v>83.1642411918359</v>
      </c>
      <c r="S2" t="n">
        <v>84.6183704390225</v>
      </c>
      <c r="T2" t="n">
        <v>86.0518655037593</v>
      </c>
      <c r="U2" t="n">
        <v>88.1602142955937</v>
      </c>
      <c r="V2" t="n">
        <v>89.3329536327183</v>
      </c>
      <c r="W2" t="n">
        <v>91.0512288240218</v>
      </c>
      <c r="X2" t="n">
        <v>92.3575085706247</v>
      </c>
      <c r="Y2" t="n">
        <v>93.2997136198033</v>
      </c>
      <c r="Z2" t="n">
        <v>94.0242354440052</v>
      </c>
      <c r="AA2" t="n">
        <v>95.1358774907724</v>
      </c>
      <c r="AB2" t="n">
        <v>96.340778121887</v>
      </c>
      <c r="AC2" t="n">
        <v>97.5295181864565</v>
      </c>
      <c r="AD2" t="n">
        <v>98.9676531314522</v>
      </c>
      <c r="AE2" t="n">
        <v>100</v>
      </c>
      <c r="AF2" t="n">
        <v>101.938481256008</v>
      </c>
    </row>
    <row r="3">
      <c r="A3" t="s">
        <v>78</v>
      </c>
      <c r="B3" t="s">
        <v>276</v>
      </c>
      <c r="C3" t="s">
        <v>198</v>
      </c>
      <c r="D3" t="s">
        <v>277</v>
      </c>
      <c r="E3" t="s">
        <v>200</v>
      </c>
      <c r="F3" t="n">
        <v>72.5562217839815</v>
      </c>
      <c r="G3" t="n">
        <v>73.3998987814696</v>
      </c>
      <c r="H3" t="n">
        <v>74.5349487626263</v>
      </c>
      <c r="I3" t="n">
        <v>75.1859090138283</v>
      </c>
      <c r="J3" t="n">
        <v>75.7598472505751</v>
      </c>
      <c r="K3" t="n">
        <v>76.3991708560652</v>
      </c>
      <c r="L3" t="n">
        <v>77.937409195449</v>
      </c>
      <c r="M3" t="n">
        <v>78.3564275244568</v>
      </c>
      <c r="N3" t="n">
        <v>78.0229959179698</v>
      </c>
      <c r="O3" t="n">
        <v>77.5501292760427</v>
      </c>
      <c r="P3" t="n">
        <v>78.8498521130713</v>
      </c>
      <c r="Q3" t="n">
        <v>79.386245664861</v>
      </c>
      <c r="R3" t="n">
        <v>79.7851715224733</v>
      </c>
      <c r="S3" t="n">
        <v>80.6076990639421</v>
      </c>
      <c r="T3" t="n">
        <v>82.0600900380672</v>
      </c>
      <c r="U3" t="n">
        <v>83.9250920843869</v>
      </c>
      <c r="V3" t="n">
        <v>83.9250920843869</v>
      </c>
      <c r="W3" t="n">
        <v>86.7225951538665</v>
      </c>
      <c r="X3" t="n">
        <v>88.2804860847743</v>
      </c>
      <c r="Y3" t="n">
        <v>89.1417591197477</v>
      </c>
      <c r="Z3" t="n">
        <v>90.813167103243</v>
      </c>
      <c r="AA3" t="n">
        <v>93.0949049701586</v>
      </c>
      <c r="AB3" t="n">
        <v>95.4106986261327</v>
      </c>
      <c r="AC3" t="n">
        <v>96.969696969697</v>
      </c>
      <c r="AD3" t="n">
        <v>98.4848484848485</v>
      </c>
      <c r="AE3" t="n">
        <v>100</v>
      </c>
      <c r="AF3" t="n">
        <v>100.638977635783</v>
      </c>
    </row>
    <row r="4">
      <c r="A4" t="s">
        <v>78</v>
      </c>
      <c r="B4" t="s">
        <v>278</v>
      </c>
      <c r="C4" t="s">
        <v>198</v>
      </c>
      <c r="D4" t="s">
        <v>279</v>
      </c>
      <c r="E4" t="s">
        <v>200</v>
      </c>
      <c r="F4" t="n">
        <v>73.5862195872891</v>
      </c>
      <c r="G4" t="n">
        <v>74.188679864612</v>
      </c>
      <c r="H4" t="n">
        <v>75.0076064207626</v>
      </c>
      <c r="I4" t="n">
        <v>75.5253871993182</v>
      </c>
      <c r="J4" t="n">
        <v>76.0619063433571</v>
      </c>
      <c r="K4" t="n">
        <v>76.8620146218248</v>
      </c>
      <c r="L4" t="n">
        <v>78.3814184347186</v>
      </c>
      <c r="M4" t="n">
        <v>79.2752075393287</v>
      </c>
      <c r="N4" t="n">
        <v>79.6056738977603</v>
      </c>
      <c r="O4" t="n">
        <v>79.550943286624</v>
      </c>
      <c r="P4" t="n">
        <v>80.485119501366</v>
      </c>
      <c r="Q4" t="n">
        <v>81.4877262305497</v>
      </c>
      <c r="R4" t="n">
        <v>82.2392599375508</v>
      </c>
      <c r="S4" t="n">
        <v>83.2373957321982</v>
      </c>
      <c r="T4" t="n">
        <v>84.4701075166666</v>
      </c>
      <c r="U4" t="n">
        <v>86.1282598725996</v>
      </c>
      <c r="V4" t="n">
        <v>86.8787550831077</v>
      </c>
      <c r="W4" t="n">
        <v>89.1525350012984</v>
      </c>
      <c r="X4" t="n">
        <v>90.3602282507082</v>
      </c>
      <c r="Y4" t="n">
        <v>91.4258836469142</v>
      </c>
      <c r="Z4" t="n">
        <v>92.6411147100101</v>
      </c>
      <c r="AA4" t="n">
        <v>94.3142561613884</v>
      </c>
      <c r="AB4" t="n">
        <v>95.8113078464898</v>
      </c>
      <c r="AC4" t="n">
        <v>97.1424713916291</v>
      </c>
      <c r="AD4" t="n">
        <v>98.6717267552182</v>
      </c>
      <c r="AE4" t="n">
        <v>100</v>
      </c>
      <c r="AF4" t="n">
        <v>100.677361853832</v>
      </c>
    </row>
    <row r="5">
      <c r="A5" t="s">
        <v>78</v>
      </c>
      <c r="B5" t="s">
        <v>280</v>
      </c>
      <c r="C5" t="s">
        <v>198</v>
      </c>
      <c r="D5" t="s">
        <v>281</v>
      </c>
      <c r="E5" t="s">
        <v>200</v>
      </c>
      <c r="F5" t="n">
        <v>78.1390751463868</v>
      </c>
      <c r="G5" t="n">
        <v>78.7679610630579</v>
      </c>
      <c r="H5" t="n">
        <v>79.9238850199581</v>
      </c>
      <c r="I5" t="n">
        <v>80.6237439080489</v>
      </c>
      <c r="J5" t="n">
        <v>81.0735276955414</v>
      </c>
      <c r="K5" t="n">
        <v>80.061915050499</v>
      </c>
      <c r="L5" t="n">
        <v>81.6596029339901</v>
      </c>
      <c r="M5" t="n">
        <v>82.7631110817468</v>
      </c>
      <c r="N5" t="n">
        <v>83.7912242628865</v>
      </c>
      <c r="O5" t="n">
        <v>85.1283182670815</v>
      </c>
      <c r="P5" t="n">
        <v>86.1004197807349</v>
      </c>
      <c r="Q5" t="n">
        <v>86.8119934979311</v>
      </c>
      <c r="R5" t="n">
        <v>87.147174940008</v>
      </c>
      <c r="S5" t="n">
        <v>87.7094147783307</v>
      </c>
      <c r="T5" t="n">
        <v>87.7094147783307</v>
      </c>
      <c r="U5" t="n">
        <v>89.9121626380604</v>
      </c>
      <c r="V5" t="n">
        <v>90.8068110225188</v>
      </c>
      <c r="W5" t="n">
        <v>92.6459363090508</v>
      </c>
      <c r="X5" t="n">
        <v>93.6730531195724</v>
      </c>
      <c r="Y5" t="n">
        <v>94.64627964549</v>
      </c>
      <c r="Z5" t="n">
        <v>95.3780807767696</v>
      </c>
      <c r="AA5" t="n">
        <v>96.4064158794841</v>
      </c>
      <c r="AB5" t="n">
        <v>97.5714480955504</v>
      </c>
      <c r="AC5" t="n">
        <v>98.5752695780149</v>
      </c>
      <c r="AD5" t="n">
        <v>99.2443324937028</v>
      </c>
      <c r="AE5" t="n">
        <v>100</v>
      </c>
      <c r="AF5" t="n">
        <v>100.554016620499</v>
      </c>
    </row>
    <row r="6">
      <c r="A6" t="s">
        <v>78</v>
      </c>
      <c r="B6" t="s">
        <v>282</v>
      </c>
      <c r="C6" t="s">
        <v>198</v>
      </c>
      <c r="D6" t="s">
        <v>283</v>
      </c>
      <c r="E6" t="s">
        <v>200</v>
      </c>
      <c r="F6" t="n">
        <v>73.6196758076656</v>
      </c>
      <c r="G6" t="n">
        <v>73.6196758076656</v>
      </c>
      <c r="H6" t="n">
        <v>74.7351254411151</v>
      </c>
      <c r="I6" t="n">
        <v>75.4977287619428</v>
      </c>
      <c r="J6" t="n">
        <v>75.4977287619428</v>
      </c>
      <c r="K6" t="n">
        <v>74.6771012753999</v>
      </c>
      <c r="L6" t="n">
        <v>76.4765494989036</v>
      </c>
      <c r="M6" t="n">
        <v>78.3884632363761</v>
      </c>
      <c r="N6" t="n">
        <v>80.2548552181946</v>
      </c>
      <c r="O6" t="n">
        <v>82.1212472000131</v>
      </c>
      <c r="P6" t="n">
        <v>83.7971910204215</v>
      </c>
      <c r="Q6" t="n">
        <v>83.7971910204215</v>
      </c>
      <c r="R6" t="n">
        <v>83.7971910204215</v>
      </c>
      <c r="S6" t="n">
        <v>83.7971910204215</v>
      </c>
      <c r="T6" t="n">
        <v>83.7971910204215</v>
      </c>
      <c r="U6" t="n">
        <v>85.701672634522</v>
      </c>
      <c r="V6" t="n">
        <v>85.701672634522</v>
      </c>
      <c r="W6" t="n">
        <v>88.0822746521476</v>
      </c>
      <c r="X6" t="n">
        <v>88.0822746521476</v>
      </c>
      <c r="Y6" t="n">
        <v>91.2280701754386</v>
      </c>
      <c r="Z6" t="n">
        <v>91.2280701754386</v>
      </c>
      <c r="AA6" t="n">
        <v>94.7368421052632</v>
      </c>
      <c r="AB6" t="n">
        <v>94.7368421052632</v>
      </c>
      <c r="AC6" t="n">
        <v>94.7368421052632</v>
      </c>
      <c r="AD6" t="n">
        <v>94.7368421052632</v>
      </c>
      <c r="AE6" t="n">
        <v>100</v>
      </c>
      <c r="AF6" t="n">
        <v>100</v>
      </c>
    </row>
    <row r="7">
      <c r="A7" t="s">
        <v>78</v>
      </c>
      <c r="B7" t="s">
        <v>284</v>
      </c>
      <c r="C7" t="s">
        <v>198</v>
      </c>
      <c r="D7" t="s">
        <v>285</v>
      </c>
      <c r="E7" t="s">
        <v>200</v>
      </c>
      <c r="F7" t="n">
        <v>73.8116389349136</v>
      </c>
      <c r="G7" t="n">
        <v>74.3853045224907</v>
      </c>
      <c r="H7" t="n">
        <v>75.4555966738934</v>
      </c>
      <c r="I7" t="n">
        <v>76.0720639669808</v>
      </c>
      <c r="J7" t="n">
        <v>76.4794110297223</v>
      </c>
      <c r="K7" t="n">
        <v>76.6505059089834</v>
      </c>
      <c r="L7" t="n">
        <v>78.1058952616857</v>
      </c>
      <c r="M7" t="n">
        <v>79.3707680594458</v>
      </c>
      <c r="N7" t="n">
        <v>80.327042373415</v>
      </c>
      <c r="O7" t="n">
        <v>80.7860540441202</v>
      </c>
      <c r="P7" t="n">
        <v>81.6738128797699</v>
      </c>
      <c r="Q7" t="n">
        <v>82.3020729788451</v>
      </c>
      <c r="R7" t="n">
        <v>82.9094683513827</v>
      </c>
      <c r="S7" t="n">
        <v>83.4276525285788</v>
      </c>
      <c r="T7" t="n">
        <v>83.4276525285788</v>
      </c>
      <c r="U7" t="n">
        <v>86.7295385125595</v>
      </c>
      <c r="V7" t="n">
        <v>88.3028634742386</v>
      </c>
      <c r="W7" t="n">
        <v>90.7388045355969</v>
      </c>
      <c r="X7" t="n">
        <v>92.5311759832136</v>
      </c>
      <c r="Y7" t="n">
        <v>93.3826898726297</v>
      </c>
      <c r="Z7" t="n">
        <v>94.1674183589543</v>
      </c>
      <c r="AA7" t="n">
        <v>95.5088345748938</v>
      </c>
      <c r="AB7" t="n">
        <v>97.5078566939032</v>
      </c>
      <c r="AC7" t="n">
        <v>99.0697674418605</v>
      </c>
      <c r="AD7" t="n">
        <v>99.5327102803738</v>
      </c>
      <c r="AE7" t="n">
        <v>100</v>
      </c>
      <c r="AF7" t="n">
        <v>100.468384074941</v>
      </c>
    </row>
    <row r="8">
      <c r="A8" t="s">
        <v>78</v>
      </c>
      <c r="B8" t="s">
        <v>286</v>
      </c>
      <c r="C8" t="s">
        <v>198</v>
      </c>
      <c r="D8" t="s">
        <v>287</v>
      </c>
      <c r="E8" t="s">
        <v>200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n">
        <v>0</v>
      </c>
      <c r="AC8" t="n">
        <v>0</v>
      </c>
      <c r="AD8" t="n">
        <v>100</v>
      </c>
      <c r="AE8" t="n">
        <v>100</v>
      </c>
      <c r="AF8" t="e">
        <v>#NUM!</v>
      </c>
    </row>
    <row r="9">
      <c r="A9" t="s">
        <v>78</v>
      </c>
      <c r="B9" t="s">
        <v>288</v>
      </c>
      <c r="C9" t="s">
        <v>198</v>
      </c>
      <c r="D9" t="s">
        <v>289</v>
      </c>
      <c r="E9" t="s">
        <v>200</v>
      </c>
      <c r="F9" t="n">
        <v>77.7740642669231</v>
      </c>
      <c r="G9" t="n">
        <v>78.6784138514223</v>
      </c>
      <c r="H9" t="n">
        <v>79.5526184497714</v>
      </c>
      <c r="I9" t="n">
        <v>80.488531608004</v>
      </c>
      <c r="J9" t="n">
        <v>81.326953812254</v>
      </c>
      <c r="K9" t="n">
        <v>79.700414736009</v>
      </c>
      <c r="L9" t="n">
        <v>80.8229557886288</v>
      </c>
      <c r="M9" t="n">
        <v>80.8229557886288</v>
      </c>
      <c r="N9" t="n">
        <v>82.1928363952157</v>
      </c>
      <c r="O9" t="n">
        <v>82.1928363952157</v>
      </c>
      <c r="P9" t="n">
        <v>83.1831115325075</v>
      </c>
      <c r="Q9" t="n">
        <v>84.6424643664111</v>
      </c>
      <c r="R9" t="n">
        <v>84.6424643664111</v>
      </c>
      <c r="S9" t="n">
        <v>85.4485830746626</v>
      </c>
      <c r="T9" t="n">
        <v>85.4485830746626</v>
      </c>
      <c r="U9" t="n">
        <v>87.5326948569715</v>
      </c>
      <c r="V9" t="n">
        <v>88.3507574257283</v>
      </c>
      <c r="W9" t="n">
        <v>90.6161614622854</v>
      </c>
      <c r="X9" t="n">
        <v>91.5045552021117</v>
      </c>
      <c r="Y9" t="n">
        <v>91.5045552021117</v>
      </c>
      <c r="Z9" t="n">
        <v>93.109898275833</v>
      </c>
      <c r="AA9" t="n">
        <v>94.303614920395</v>
      </c>
      <c r="AB9" t="n">
        <v>95.6703339772123</v>
      </c>
      <c r="AC9" t="n">
        <v>96.5902410346855</v>
      </c>
      <c r="AD9" t="n">
        <v>98.1481481481481</v>
      </c>
      <c r="AE9" t="n">
        <v>100</v>
      </c>
      <c r="AF9" t="n">
        <v>100</v>
      </c>
    </row>
    <row r="10">
      <c r="A10" t="s">
        <v>78</v>
      </c>
      <c r="B10" t="s">
        <v>290</v>
      </c>
      <c r="C10" t="s">
        <v>198</v>
      </c>
      <c r="D10" t="s">
        <v>291</v>
      </c>
      <c r="E10" t="s">
        <v>200</v>
      </c>
      <c r="F10" t="n">
        <v>79.699907509816</v>
      </c>
      <c r="G10" t="n">
        <v>80.3929501838144</v>
      </c>
      <c r="H10" t="n">
        <v>81.0412804272322</v>
      </c>
      <c r="I10" t="n">
        <v>81.7648632881897</v>
      </c>
      <c r="J10" t="n">
        <v>82.4350670856339</v>
      </c>
      <c r="K10" t="n">
        <v>81.0014137450141</v>
      </c>
      <c r="L10" t="n">
        <v>81.8915391707835</v>
      </c>
      <c r="M10" t="n">
        <v>83.0289216592666</v>
      </c>
      <c r="N10" t="n">
        <v>84.2150491115419</v>
      </c>
      <c r="O10" t="n">
        <v>84.2150491115419</v>
      </c>
      <c r="P10" t="n">
        <v>85.0571996026573</v>
      </c>
      <c r="Q10" t="n">
        <v>86.2066212189094</v>
      </c>
      <c r="R10" t="n">
        <v>86.2066212189094</v>
      </c>
      <c r="S10" t="n">
        <v>86.925009729067</v>
      </c>
      <c r="T10" t="n">
        <v>86.925009729067</v>
      </c>
      <c r="U10" t="n">
        <v>88.6462970504346</v>
      </c>
      <c r="V10" t="n">
        <v>89.3789110756449</v>
      </c>
      <c r="W10" t="n">
        <v>91.097736288638</v>
      </c>
      <c r="X10" t="n">
        <v>92.4780050202841</v>
      </c>
      <c r="Y10" t="n">
        <v>92.4780050202841</v>
      </c>
      <c r="Z10" t="n">
        <v>93.5659815499345</v>
      </c>
      <c r="AA10" t="n">
        <v>94.6172847134169</v>
      </c>
      <c r="AB10" t="n">
        <v>95.6238515720702</v>
      </c>
      <c r="AC10" t="n">
        <v>97.1914556962025</v>
      </c>
      <c r="AD10" t="n">
        <v>98.4375</v>
      </c>
      <c r="AE10" t="n">
        <v>100</v>
      </c>
      <c r="AF10" t="n">
        <v>100</v>
      </c>
    </row>
    <row r="11">
      <c r="A11" t="s">
        <v>78</v>
      </c>
      <c r="B11" t="s">
        <v>292</v>
      </c>
      <c r="C11" t="s">
        <v>198</v>
      </c>
      <c r="D11" t="s">
        <v>293</v>
      </c>
      <c r="E11" t="s">
        <v>200</v>
      </c>
      <c r="F11" t="n">
        <v>83.3461954005248</v>
      </c>
      <c r="G11" t="n">
        <v>83.3461954005248</v>
      </c>
      <c r="H11" t="n">
        <v>83.3461954005248</v>
      </c>
      <c r="I11" t="n">
        <v>83.3461954005248</v>
      </c>
      <c r="J11" t="n">
        <v>83.3461954005248</v>
      </c>
      <c r="K11" t="n">
        <v>83.3461954005248</v>
      </c>
      <c r="L11" t="n">
        <v>83.3461954005248</v>
      </c>
      <c r="M11" t="n">
        <v>91.6808149405772</v>
      </c>
      <c r="N11" t="n">
        <v>91.6808149405772</v>
      </c>
      <c r="O11" t="n">
        <v>91.6808149405772</v>
      </c>
      <c r="P11" t="n">
        <v>91.6808149405772</v>
      </c>
      <c r="Q11" t="n">
        <v>91.6808149405772</v>
      </c>
      <c r="R11" t="n">
        <v>91.6808149405772</v>
      </c>
      <c r="S11" t="n">
        <v>91.6808149405772</v>
      </c>
      <c r="T11" t="n">
        <v>91.6808149405772</v>
      </c>
      <c r="U11" t="n">
        <v>91.6808149405772</v>
      </c>
      <c r="V11" t="n">
        <v>91.6808149405772</v>
      </c>
      <c r="W11" t="n">
        <v>91.6808149405772</v>
      </c>
      <c r="X11" t="n">
        <v>94.7368421052632</v>
      </c>
      <c r="Y11" t="n">
        <v>94.7368421052632</v>
      </c>
      <c r="Z11" t="n">
        <v>94.7368421052632</v>
      </c>
      <c r="AA11" t="n">
        <v>94.7368421052632</v>
      </c>
      <c r="AB11" t="n">
        <v>94.7368421052632</v>
      </c>
      <c r="AC11" t="n">
        <v>100</v>
      </c>
      <c r="AD11" t="n">
        <v>100</v>
      </c>
      <c r="AE11" t="n">
        <v>100</v>
      </c>
      <c r="AF11" t="n">
        <v>100</v>
      </c>
    </row>
    <row r="12">
      <c r="A12" t="s">
        <v>78</v>
      </c>
      <c r="B12" t="s">
        <v>294</v>
      </c>
      <c r="C12" t="s">
        <v>198</v>
      </c>
      <c r="D12" t="s">
        <v>295</v>
      </c>
      <c r="E12" t="s">
        <v>200</v>
      </c>
      <c r="F12" t="n">
        <v>73.9496989719275</v>
      </c>
      <c r="G12" t="n">
        <v>74.5998062156367</v>
      </c>
      <c r="H12" t="n">
        <v>75.6765044496769</v>
      </c>
      <c r="I12" t="n">
        <v>76.4098039113985</v>
      </c>
      <c r="J12" t="n">
        <v>76.799649849722</v>
      </c>
      <c r="K12" t="n">
        <v>76.4789832532722</v>
      </c>
      <c r="L12" t="n">
        <v>78.0722954043821</v>
      </c>
      <c r="M12" t="n">
        <v>79.0361509032016</v>
      </c>
      <c r="N12" t="n">
        <v>80.0265788593821</v>
      </c>
      <c r="O12" t="n">
        <v>80.414116771534</v>
      </c>
      <c r="P12" t="n">
        <v>81.4863049951545</v>
      </c>
      <c r="Q12" t="n">
        <v>82.2293412109158</v>
      </c>
      <c r="R12" t="n">
        <v>82.4533993613542</v>
      </c>
      <c r="S12" t="n">
        <v>82.8978920802834</v>
      </c>
      <c r="T12" t="n">
        <v>83.2870840618809</v>
      </c>
      <c r="U12" t="n">
        <v>86.5875046424216</v>
      </c>
      <c r="V12" t="n">
        <v>88.2059626731211</v>
      </c>
      <c r="W12" t="n">
        <v>90.7066471818952</v>
      </c>
      <c r="X12" t="n">
        <v>92.3192097984622</v>
      </c>
      <c r="Y12" t="n">
        <v>93.1105173110205</v>
      </c>
      <c r="Z12" t="n">
        <v>93.949350800309</v>
      </c>
      <c r="AA12" t="n">
        <v>95.5507601889506</v>
      </c>
      <c r="AB12" t="n">
        <v>97.3536047208175</v>
      </c>
      <c r="AC12" t="n">
        <v>98.9957137161084</v>
      </c>
      <c r="AD12" t="n">
        <v>99.4318181818182</v>
      </c>
      <c r="AE12" t="n">
        <v>100</v>
      </c>
      <c r="AF12" t="n">
        <v>100.753768844221</v>
      </c>
    </row>
    <row r="13">
      <c r="A13" t="s">
        <v>78</v>
      </c>
      <c r="B13" t="s">
        <v>296</v>
      </c>
      <c r="C13" t="s">
        <v>198</v>
      </c>
      <c r="D13" t="s">
        <v>297</v>
      </c>
      <c r="E13" t="s">
        <v>200</v>
      </c>
      <c r="F13" t="n">
        <v>76.49229060233</v>
      </c>
      <c r="G13" t="n">
        <v>77.0144222787964</v>
      </c>
      <c r="H13" t="n">
        <v>78.2873879362972</v>
      </c>
      <c r="I13" t="n">
        <v>79.0039772995585</v>
      </c>
      <c r="J13" t="n">
        <v>79.500857659933</v>
      </c>
      <c r="K13" t="n">
        <v>80.4042764969777</v>
      </c>
      <c r="L13" t="n">
        <v>82.0881356906317</v>
      </c>
      <c r="M13" t="n">
        <v>83.1753957660043</v>
      </c>
      <c r="N13" t="n">
        <v>84.3593871648086</v>
      </c>
      <c r="O13" t="n">
        <v>84.6230102496987</v>
      </c>
      <c r="P13" t="n">
        <v>85.4900492891423</v>
      </c>
      <c r="Q13" t="n">
        <v>86.0580894837545</v>
      </c>
      <c r="R13" t="n">
        <v>86.3365946277149</v>
      </c>
      <c r="S13" t="n">
        <v>86.6234271680063</v>
      </c>
      <c r="T13" t="n">
        <v>86.6234271680063</v>
      </c>
      <c r="U13" t="n">
        <v>89.0235725051551</v>
      </c>
      <c r="V13" t="n">
        <v>89.9342995896068</v>
      </c>
      <c r="W13" t="n">
        <v>92.0097065032131</v>
      </c>
      <c r="X13" t="n">
        <v>93.339967320127</v>
      </c>
      <c r="Y13" t="n">
        <v>94.0807607115566</v>
      </c>
      <c r="Z13" t="n">
        <v>94.7340993276091</v>
      </c>
      <c r="AA13" t="n">
        <v>95.9225199284931</v>
      </c>
      <c r="AB13" t="n">
        <v>97.2773577805904</v>
      </c>
      <c r="AC13" t="n">
        <v>98.5489572287027</v>
      </c>
      <c r="AD13" t="n">
        <v>99.2753623188406</v>
      </c>
      <c r="AE13" t="n">
        <v>100</v>
      </c>
      <c r="AF13" t="n">
        <v>100.77519379845</v>
      </c>
    </row>
    <row r="14">
      <c r="A14" t="s">
        <v>78</v>
      </c>
      <c r="B14" t="s">
        <v>298</v>
      </c>
      <c r="C14" t="s">
        <v>198</v>
      </c>
      <c r="D14" t="s">
        <v>299</v>
      </c>
      <c r="E14" t="s">
        <v>200</v>
      </c>
      <c r="F14" t="n">
        <v>76.7946254287064</v>
      </c>
      <c r="G14" t="n">
        <v>78.3945134584711</v>
      </c>
      <c r="H14" t="n">
        <v>79.8736552218385</v>
      </c>
      <c r="I14" t="n">
        <v>81.0147074392933</v>
      </c>
      <c r="J14" t="n">
        <v>81.0147074392933</v>
      </c>
      <c r="K14" t="n">
        <v>81.816833255524</v>
      </c>
      <c r="L14" t="n">
        <v>83.4369685675145</v>
      </c>
      <c r="M14" t="n">
        <v>84.5348234170871</v>
      </c>
      <c r="N14" t="n">
        <v>85.7779825849855</v>
      </c>
      <c r="O14" t="n">
        <v>86.877700310434</v>
      </c>
      <c r="P14" t="n">
        <v>87.6973012567588</v>
      </c>
      <c r="Q14" t="n">
        <v>88.524634287483</v>
      </c>
      <c r="R14" t="n">
        <v>88.524634287483</v>
      </c>
      <c r="S14" t="n">
        <v>88.524634287483</v>
      </c>
      <c r="T14" t="n">
        <v>88.524634287483</v>
      </c>
      <c r="U14" t="n">
        <v>91.4754554303991</v>
      </c>
      <c r="V14" t="n">
        <v>94.9937421777222</v>
      </c>
      <c r="W14" t="n">
        <v>97.8723404255319</v>
      </c>
      <c r="X14" t="n">
        <v>97.8723404255319</v>
      </c>
      <c r="Y14" t="n">
        <v>97.8723404255319</v>
      </c>
      <c r="Z14" t="n">
        <v>97.8723404255319</v>
      </c>
      <c r="AA14" t="n">
        <v>97.8723404255319</v>
      </c>
      <c r="AB14" t="n">
        <v>97.8723404255319</v>
      </c>
      <c r="AC14" t="n">
        <v>100</v>
      </c>
      <c r="AD14" t="n">
        <v>100</v>
      </c>
      <c r="AE14" t="n">
        <v>100</v>
      </c>
      <c r="AF14" t="n">
        <v>100</v>
      </c>
    </row>
    <row r="15">
      <c r="A15" t="s">
        <v>78</v>
      </c>
      <c r="B15" t="s">
        <v>300</v>
      </c>
      <c r="C15" t="s">
        <v>198</v>
      </c>
      <c r="D15" t="s">
        <v>301</v>
      </c>
      <c r="E15" t="s">
        <v>200</v>
      </c>
      <c r="F15" t="n">
        <v>77.2766058629285</v>
      </c>
      <c r="G15" t="n">
        <v>78.6443334003255</v>
      </c>
      <c r="H15" t="n">
        <v>80.186379153273</v>
      </c>
      <c r="I15" t="n">
        <v>81.3831907824264</v>
      </c>
      <c r="J15" t="n">
        <v>81.3831907824264</v>
      </c>
      <c r="K15" t="n">
        <v>81.8353196201065</v>
      </c>
      <c r="L15" t="n">
        <v>83.3697318629835</v>
      </c>
      <c r="M15" t="n">
        <v>84.807141033035</v>
      </c>
      <c r="N15" t="n">
        <v>85.5923923388964</v>
      </c>
      <c r="O15" t="n">
        <v>86.3056622750539</v>
      </c>
      <c r="P15" t="n">
        <v>86.8888086417772</v>
      </c>
      <c r="Q15" t="n">
        <v>88.0629817315309</v>
      </c>
      <c r="R15" t="n">
        <v>88.0629817315309</v>
      </c>
      <c r="S15" t="n">
        <v>88.5605127017656</v>
      </c>
      <c r="T15" t="n">
        <v>88.5605127017656</v>
      </c>
      <c r="U15" t="n">
        <v>90.783789171266</v>
      </c>
      <c r="V15" t="n">
        <v>91.9185865359068</v>
      </c>
      <c r="W15" t="n">
        <v>93.843583112575</v>
      </c>
      <c r="X15" t="n">
        <v>94.9347875673724</v>
      </c>
      <c r="Y15" t="n">
        <v>95.6277422211488</v>
      </c>
      <c r="Z15" t="n">
        <v>96.4521193092622</v>
      </c>
      <c r="AA15" t="n">
        <v>96.4521193092622</v>
      </c>
      <c r="AB15" t="n">
        <v>97.9591836734694</v>
      </c>
      <c r="AC15" t="n">
        <v>100</v>
      </c>
      <c r="AD15" t="n">
        <v>100</v>
      </c>
      <c r="AE15" t="n">
        <v>100</v>
      </c>
      <c r="AF15" t="n">
        <v>101.136363636364</v>
      </c>
    </row>
    <row r="16">
      <c r="A16" t="s">
        <v>78</v>
      </c>
      <c r="B16" t="s">
        <v>302</v>
      </c>
      <c r="C16" t="s">
        <v>198</v>
      </c>
      <c r="D16" t="s">
        <v>303</v>
      </c>
      <c r="E16" t="s">
        <v>200</v>
      </c>
      <c r="F16" t="n">
        <v>77.7208397930293</v>
      </c>
      <c r="G16" t="n">
        <v>78.9165450206144</v>
      </c>
      <c r="H16" t="n">
        <v>80.5270867557289</v>
      </c>
      <c r="I16" t="n">
        <v>81.7853224862872</v>
      </c>
      <c r="J16" t="n">
        <v>81.7853224862872</v>
      </c>
      <c r="K16" t="n">
        <v>81.7853224862872</v>
      </c>
      <c r="L16" t="n">
        <v>83.1715143928344</v>
      </c>
      <c r="M16" t="n">
        <v>85.2508022526553</v>
      </c>
      <c r="N16" t="n">
        <v>85.2508022526553</v>
      </c>
      <c r="O16" t="n">
        <v>85.2508022526553</v>
      </c>
      <c r="P16" t="n">
        <v>85.2508022526553</v>
      </c>
      <c r="Q16" t="n">
        <v>87.2805832586709</v>
      </c>
      <c r="R16" t="n">
        <v>87.2805832586709</v>
      </c>
      <c r="S16" t="n">
        <v>87.8547976222148</v>
      </c>
      <c r="T16" t="n">
        <v>87.8547976222147</v>
      </c>
      <c r="U16" t="n">
        <v>89.9565870390142</v>
      </c>
      <c r="V16" t="n">
        <v>90.6279048527381</v>
      </c>
      <c r="W16" t="n">
        <v>92.3486878562711</v>
      </c>
      <c r="X16" t="n">
        <v>93.6224628611852</v>
      </c>
      <c r="Y16" t="n">
        <v>94.4437125354061</v>
      </c>
      <c r="Z16" t="n">
        <v>95.4592363261094</v>
      </c>
      <c r="AA16" t="n">
        <v>95.4592363261094</v>
      </c>
      <c r="AB16" t="n">
        <v>98.0392156862745</v>
      </c>
      <c r="AC16" t="n">
        <v>100</v>
      </c>
      <c r="AD16" t="n">
        <v>100</v>
      </c>
      <c r="AE16" t="n">
        <v>100</v>
      </c>
      <c r="AF16" t="n">
        <v>101.369863013699</v>
      </c>
    </row>
    <row r="17">
      <c r="A17" t="s">
        <v>78</v>
      </c>
      <c r="B17" t="s">
        <v>304</v>
      </c>
      <c r="C17" t="s">
        <v>198</v>
      </c>
      <c r="D17" t="s">
        <v>305</v>
      </c>
      <c r="E17" t="s">
        <v>200</v>
      </c>
      <c r="F17" t="n">
        <v>78.5576967859522</v>
      </c>
      <c r="G17" t="n">
        <v>79.3717661826978</v>
      </c>
      <c r="H17" t="n">
        <v>80.869346676711</v>
      </c>
      <c r="I17" t="n">
        <v>81.8096879171378</v>
      </c>
      <c r="J17" t="n">
        <v>82.1919761784329</v>
      </c>
      <c r="K17" t="n">
        <v>81.7084939656185</v>
      </c>
      <c r="L17" t="n">
        <v>83.5571024263791</v>
      </c>
      <c r="M17" t="n">
        <v>84.9382115573937</v>
      </c>
      <c r="N17" t="n">
        <v>85.512118392241</v>
      </c>
      <c r="O17" t="n">
        <v>85.512118392241</v>
      </c>
      <c r="P17" t="n">
        <v>86.615500565044</v>
      </c>
      <c r="Q17" t="n">
        <v>87.1602521409248</v>
      </c>
      <c r="R17" t="n">
        <v>87.5733339046259</v>
      </c>
      <c r="S17" t="n">
        <v>87.5733339046259</v>
      </c>
      <c r="T17" t="n">
        <v>87.5733339046259</v>
      </c>
      <c r="U17" t="n">
        <v>89.9791947261815</v>
      </c>
      <c r="V17" t="n">
        <v>90.8835082410175</v>
      </c>
      <c r="W17" t="n">
        <v>92.3898647312001</v>
      </c>
      <c r="X17" t="n">
        <v>93.9827934334622</v>
      </c>
      <c r="Y17" t="n">
        <v>94.5078369721967</v>
      </c>
      <c r="Z17" t="n">
        <v>95.1097977172425</v>
      </c>
      <c r="AA17" t="n">
        <v>96.203013782958</v>
      </c>
      <c r="AB17" t="n">
        <v>97.4005616723723</v>
      </c>
      <c r="AC17" t="n">
        <v>98.6282998447132</v>
      </c>
      <c r="AD17" t="n">
        <v>99.3670886075949</v>
      </c>
      <c r="AE17" t="n">
        <v>100</v>
      </c>
      <c r="AF17" t="n">
        <v>100.452488687783</v>
      </c>
    </row>
    <row r="18">
      <c r="A18" t="s">
        <v>78</v>
      </c>
      <c r="B18" t="s">
        <v>306</v>
      </c>
      <c r="C18" t="s">
        <v>198</v>
      </c>
      <c r="D18" t="s">
        <v>307</v>
      </c>
      <c r="E18" t="s">
        <v>200</v>
      </c>
      <c r="F18" t="n">
        <v>74.6779376943127</v>
      </c>
      <c r="G18" t="n">
        <v>75.1757906122748</v>
      </c>
      <c r="H18" t="n">
        <v>76.4081806223121</v>
      </c>
      <c r="I18" t="n">
        <v>76.9539533410429</v>
      </c>
      <c r="J18" t="n">
        <v>77.4120125871205</v>
      </c>
      <c r="K18" t="n">
        <v>78.5849218687436</v>
      </c>
      <c r="L18" t="n">
        <v>79.852420608562</v>
      </c>
      <c r="M18" t="n">
        <v>80.9462893840218</v>
      </c>
      <c r="N18" t="n">
        <v>82.7859777791132</v>
      </c>
      <c r="O18" t="n">
        <v>82.7859777791132</v>
      </c>
      <c r="P18" t="n">
        <v>84.264298810883</v>
      </c>
      <c r="Q18" t="n">
        <v>85.521974912538</v>
      </c>
      <c r="R18" t="n">
        <v>86.3604256469746</v>
      </c>
      <c r="S18" t="n">
        <v>86.3604256469746</v>
      </c>
      <c r="T18" t="n">
        <v>86.3604256469746</v>
      </c>
      <c r="U18" t="n">
        <v>88.2795462169074</v>
      </c>
      <c r="V18" t="n">
        <v>89.0894503106405</v>
      </c>
      <c r="W18" t="n">
        <v>90.9849705300158</v>
      </c>
      <c r="X18" t="n">
        <v>91.9427070619107</v>
      </c>
      <c r="Y18" t="n">
        <v>91.9427070619107</v>
      </c>
      <c r="Z18" t="n">
        <v>93.8989348717386</v>
      </c>
      <c r="AA18" t="n">
        <v>95.3216460061589</v>
      </c>
      <c r="AB18" t="n">
        <v>96.5282491201609</v>
      </c>
      <c r="AC18" t="n">
        <v>97.7501256913022</v>
      </c>
      <c r="AD18" t="n">
        <v>98.7179487179487</v>
      </c>
      <c r="AE18" t="n">
        <v>100</v>
      </c>
      <c r="AF18" t="n">
        <v>100</v>
      </c>
    </row>
    <row r="19">
      <c r="A19" t="s">
        <v>78</v>
      </c>
      <c r="B19" t="s">
        <v>308</v>
      </c>
      <c r="C19" t="s">
        <v>198</v>
      </c>
      <c r="D19" t="s">
        <v>309</v>
      </c>
      <c r="E19" t="s">
        <v>200</v>
      </c>
      <c r="F19" t="n">
        <v>76.8625287085077</v>
      </c>
      <c r="G19" t="n">
        <v>77.4235690640442</v>
      </c>
      <c r="H19" t="n">
        <v>78.5621509620449</v>
      </c>
      <c r="I19" t="n">
        <v>79.3286109714307</v>
      </c>
      <c r="J19" t="n">
        <v>79.7118409761236</v>
      </c>
      <c r="K19" t="n">
        <v>79.4731827696083</v>
      </c>
      <c r="L19" t="n">
        <v>80.9869576795056</v>
      </c>
      <c r="M19" t="n">
        <v>82.5150134847792</v>
      </c>
      <c r="N19" t="n">
        <v>83.5866370365296</v>
      </c>
      <c r="O19" t="n">
        <v>83.9846686414655</v>
      </c>
      <c r="P19" t="n">
        <v>85.2381711585023</v>
      </c>
      <c r="Q19" t="n">
        <v>85.6364803695233</v>
      </c>
      <c r="R19" t="n">
        <v>86.2054935281248</v>
      </c>
      <c r="S19" t="n">
        <v>86.7689281263478</v>
      </c>
      <c r="T19" t="n">
        <v>86.7689281263478</v>
      </c>
      <c r="U19" t="n">
        <v>89.052320971778</v>
      </c>
      <c r="V19" t="n">
        <v>89.8655841769998</v>
      </c>
      <c r="W19" t="n">
        <v>91.3823028972867</v>
      </c>
      <c r="X19" t="n">
        <v>92.687764367248</v>
      </c>
      <c r="Y19" t="n">
        <v>93.7370598129149</v>
      </c>
      <c r="Z19" t="n">
        <v>94.3303323433764</v>
      </c>
      <c r="AA19" t="n">
        <v>95.524387183166</v>
      </c>
      <c r="AB19" t="n">
        <v>96.7980456789415</v>
      </c>
      <c r="AC19" t="n">
        <v>98.0606288834494</v>
      </c>
      <c r="AD19" t="n">
        <v>98.936170212766</v>
      </c>
      <c r="AE19" t="n">
        <v>100</v>
      </c>
      <c r="AF19" t="n">
        <v>100.696864111498</v>
      </c>
    </row>
    <row r="20">
      <c r="A20" t="s">
        <v>78</v>
      </c>
      <c r="B20" t="s">
        <v>310</v>
      </c>
      <c r="C20" t="s">
        <v>198</v>
      </c>
      <c r="D20" t="s">
        <v>311</v>
      </c>
      <c r="E20" t="s">
        <v>200</v>
      </c>
      <c r="F20" t="n">
        <v>72.8999211504009</v>
      </c>
      <c r="G20" t="n">
        <v>73.5975280513617</v>
      </c>
      <c r="H20" t="n">
        <v>74.4914251532001</v>
      </c>
      <c r="I20" t="n">
        <v>75.1811605712853</v>
      </c>
      <c r="J20" t="n">
        <v>75.9809601518308</v>
      </c>
      <c r="K20" t="n">
        <v>76.7765723000175</v>
      </c>
      <c r="L20" t="n">
        <v>78.2473878613206</v>
      </c>
      <c r="M20" t="n">
        <v>79.4764044245874</v>
      </c>
      <c r="N20" t="n">
        <v>80.2873881432056</v>
      </c>
      <c r="O20" t="n">
        <v>80.5961857899103</v>
      </c>
      <c r="P20" t="n">
        <v>81.6651007208109</v>
      </c>
      <c r="Q20" t="n">
        <v>82.6460628916315</v>
      </c>
      <c r="R20" t="n">
        <v>83.4019720034452</v>
      </c>
      <c r="S20" t="n">
        <v>84.1533411205934</v>
      </c>
      <c r="T20" t="n">
        <v>85.4093611373186</v>
      </c>
      <c r="U20" t="n">
        <v>87.7234078676401</v>
      </c>
      <c r="V20" t="n">
        <v>88.591956460389</v>
      </c>
      <c r="W20" t="n">
        <v>90.3121886246684</v>
      </c>
      <c r="X20" t="n">
        <v>91.6753914718332</v>
      </c>
      <c r="Y20" t="n">
        <v>92.8309636332428</v>
      </c>
      <c r="Z20" t="n">
        <v>93.7912839466902</v>
      </c>
      <c r="AA20" t="n">
        <v>94.9385779399219</v>
      </c>
      <c r="AB20" t="n">
        <v>95.9521570638356</v>
      </c>
      <c r="AC20" t="n">
        <v>97.1553189078962</v>
      </c>
      <c r="AD20" t="n">
        <v>98.4536082474227</v>
      </c>
      <c r="AE20" t="n">
        <v>100</v>
      </c>
      <c r="AF20" t="n">
        <v>100.54347826087</v>
      </c>
    </row>
    <row r="21">
      <c r="A21" t="s">
        <v>78</v>
      </c>
      <c r="B21" t="s">
        <v>312</v>
      </c>
      <c r="C21" t="s">
        <v>198</v>
      </c>
      <c r="D21" t="s">
        <v>313</v>
      </c>
      <c r="E21" t="s">
        <v>200</v>
      </c>
      <c r="F21" t="n">
        <v>71.8657110062461</v>
      </c>
      <c r="G21" t="n">
        <v>72.6315978020498</v>
      </c>
      <c r="H21" t="n">
        <v>73.6497977712374</v>
      </c>
      <c r="I21" t="n">
        <v>74.352339562378</v>
      </c>
      <c r="J21" t="n">
        <v>74.985125430994</v>
      </c>
      <c r="K21" t="n">
        <v>75.636226375402</v>
      </c>
      <c r="L21" t="n">
        <v>77.1536198057727</v>
      </c>
      <c r="M21" t="n">
        <v>78.037540163613</v>
      </c>
      <c r="N21" t="n">
        <v>78.2333683697952</v>
      </c>
      <c r="O21" t="n">
        <v>77.9245524420197</v>
      </c>
      <c r="P21" t="n">
        <v>78.8423916933981</v>
      </c>
      <c r="Q21" t="n">
        <v>79.6811405412002</v>
      </c>
      <c r="R21" t="n">
        <v>80.2995085941807</v>
      </c>
      <c r="S21" t="n">
        <v>81.2161696511918</v>
      </c>
      <c r="T21" t="n">
        <v>82.4323851700949</v>
      </c>
      <c r="U21" t="n">
        <v>84.4600502736166</v>
      </c>
      <c r="V21" t="n">
        <v>85.0990922681207</v>
      </c>
      <c r="W21" t="n">
        <v>87.7719107689431</v>
      </c>
      <c r="X21" t="n">
        <v>89.2266938203621</v>
      </c>
      <c r="Y21" t="n">
        <v>90.2889163658426</v>
      </c>
      <c r="Z21" t="n">
        <v>91.668183008329</v>
      </c>
      <c r="AA21" t="n">
        <v>93.5970726307488</v>
      </c>
      <c r="AB21" t="n">
        <v>95.4607311565822</v>
      </c>
      <c r="AC21" t="n">
        <v>96.9484308629186</v>
      </c>
      <c r="AD21" t="n">
        <v>98.6149584487535</v>
      </c>
      <c r="AE21" t="n">
        <v>100</v>
      </c>
      <c r="AF21" t="n">
        <v>100.762711864407</v>
      </c>
    </row>
    <row r="22">
      <c r="A22" t="s">
        <v>78</v>
      </c>
      <c r="B22" t="s">
        <v>314</v>
      </c>
      <c r="C22" t="s">
        <v>198</v>
      </c>
      <c r="D22" t="s">
        <v>315</v>
      </c>
      <c r="E22" t="s">
        <v>200</v>
      </c>
      <c r="F22" t="n">
        <v>71.6611733031102</v>
      </c>
      <c r="G22" t="n">
        <v>72.4709040748968</v>
      </c>
      <c r="H22" t="n">
        <v>73.5717279342623</v>
      </c>
      <c r="I22" t="n">
        <v>74.2842870425844</v>
      </c>
      <c r="J22" t="n">
        <v>74.8111259577801</v>
      </c>
      <c r="K22" t="n">
        <v>75.4096149654423</v>
      </c>
      <c r="L22" t="n">
        <v>76.9684700551672</v>
      </c>
      <c r="M22" t="n">
        <v>77.7015031033117</v>
      </c>
      <c r="N22" t="n">
        <v>77.5470269540009</v>
      </c>
      <c r="O22" t="n">
        <v>76.9266507383689</v>
      </c>
      <c r="P22" t="n">
        <v>77.7415516995804</v>
      </c>
      <c r="Q22" t="n">
        <v>78.4146387272824</v>
      </c>
      <c r="R22" t="n">
        <v>78.9610822027339</v>
      </c>
      <c r="S22" t="n">
        <v>79.9269670003208</v>
      </c>
      <c r="T22" t="n">
        <v>81.1288762785211</v>
      </c>
      <c r="U22" t="n">
        <v>82.9982052250308</v>
      </c>
      <c r="V22" t="n">
        <v>83.5063575019188</v>
      </c>
      <c r="W22" t="n">
        <v>86.5855004776532</v>
      </c>
      <c r="X22" t="n">
        <v>88.0736887671129</v>
      </c>
      <c r="Y22" t="n">
        <v>89.1031214929623</v>
      </c>
      <c r="Z22" t="n">
        <v>90.6914124286657</v>
      </c>
      <c r="AA22" t="n">
        <v>92.9891084216424</v>
      </c>
      <c r="AB22" t="n">
        <v>95.2280115136562</v>
      </c>
      <c r="AC22" t="n">
        <v>96.822738979196</v>
      </c>
      <c r="AD22" t="n">
        <v>98.6742424242424</v>
      </c>
      <c r="AE22" t="n">
        <v>100</v>
      </c>
      <c r="AF22" t="n">
        <v>100.862068965517</v>
      </c>
    </row>
    <row r="23">
      <c r="A23" t="s">
        <v>78</v>
      </c>
      <c r="B23" t="s">
        <v>316</v>
      </c>
      <c r="C23" t="s">
        <v>198</v>
      </c>
      <c r="D23" t="s">
        <v>317</v>
      </c>
      <c r="E23" t="s">
        <v>200</v>
      </c>
      <c r="F23" t="n">
        <v>72.9245728695047</v>
      </c>
      <c r="G23" t="n">
        <v>73.727622701838</v>
      </c>
      <c r="H23" t="n">
        <v>74.4531522598224</v>
      </c>
      <c r="I23" t="n">
        <v>74.9809392559931</v>
      </c>
      <c r="J23" t="n">
        <v>75.5335394531815</v>
      </c>
      <c r="K23" t="n">
        <v>76.4586835555318</v>
      </c>
      <c r="L23" t="n">
        <v>77.7853639094634</v>
      </c>
      <c r="M23" t="n">
        <v>78.8326576707903</v>
      </c>
      <c r="N23" t="n">
        <v>79.5192785323758</v>
      </c>
      <c r="O23" t="n">
        <v>79.8694123419607</v>
      </c>
      <c r="P23" t="n">
        <v>80.8487375614125</v>
      </c>
      <c r="Q23" t="n">
        <v>81.8888156604015</v>
      </c>
      <c r="R23" t="n">
        <v>82.6770058820568</v>
      </c>
      <c r="S23" t="n">
        <v>83.7186059561615</v>
      </c>
      <c r="T23" t="n">
        <v>84.9333862118736</v>
      </c>
      <c r="U23" t="n">
        <v>87.1057499089446</v>
      </c>
      <c r="V23" t="n">
        <v>87.9201847923319</v>
      </c>
      <c r="W23" t="n">
        <v>89.9404453355052</v>
      </c>
      <c r="X23" t="n">
        <v>91.0851981657129</v>
      </c>
      <c r="Y23" t="n">
        <v>92.1348788880687</v>
      </c>
      <c r="Z23" t="n">
        <v>93.2223077161468</v>
      </c>
      <c r="AA23" t="n">
        <v>94.7289308711552</v>
      </c>
      <c r="AB23" t="n">
        <v>95.9571828111378</v>
      </c>
      <c r="AC23" t="n">
        <v>97.2456538170824</v>
      </c>
      <c r="AD23" t="n">
        <v>98.6848072562358</v>
      </c>
      <c r="AE23" t="n">
        <v>100</v>
      </c>
      <c r="AF23" t="n">
        <v>100.655737704918</v>
      </c>
    </row>
    <row r="24">
      <c r="A24" t="s">
        <v>78</v>
      </c>
      <c r="B24" t="s">
        <v>318</v>
      </c>
      <c r="C24" t="s">
        <v>198</v>
      </c>
      <c r="D24" t="s">
        <v>319</v>
      </c>
      <c r="E24" t="s">
        <v>200</v>
      </c>
      <c r="F24" t="n">
        <v>70.585760634118</v>
      </c>
      <c r="G24" t="n">
        <v>71.6362052773453</v>
      </c>
      <c r="H24" t="n">
        <v>72.3417876001865</v>
      </c>
      <c r="I24" t="n">
        <v>72.8698298454433</v>
      </c>
      <c r="J24" t="n">
        <v>73.4809830171971</v>
      </c>
      <c r="K24" t="n">
        <v>74.4934793384343</v>
      </c>
      <c r="L24" t="n">
        <v>75.9881144283884</v>
      </c>
      <c r="M24" t="n">
        <v>77.1397984906556</v>
      </c>
      <c r="N24" t="n">
        <v>78.1515488867262</v>
      </c>
      <c r="O24" t="n">
        <v>78.8448072528316</v>
      </c>
      <c r="P24" t="n">
        <v>79.8425490750422</v>
      </c>
      <c r="Q24" t="n">
        <v>81.1440725484054</v>
      </c>
      <c r="R24" t="n">
        <v>82.2859416431939</v>
      </c>
      <c r="S24" t="n">
        <v>83.5625409151406</v>
      </c>
      <c r="T24" t="n">
        <v>84.7651779804205</v>
      </c>
      <c r="U24" t="n">
        <v>87.0026673762312</v>
      </c>
      <c r="V24" t="n">
        <v>87.8416516325111</v>
      </c>
      <c r="W24" t="n">
        <v>89.7084163661418</v>
      </c>
      <c r="X24" t="n">
        <v>90.7962982810297</v>
      </c>
      <c r="Y24" t="n">
        <v>91.8503183274098</v>
      </c>
      <c r="Z24" t="n">
        <v>93.0021390395542</v>
      </c>
      <c r="AA24" t="n">
        <v>94.4603099244641</v>
      </c>
      <c r="AB24" t="n">
        <v>95.6290517299634</v>
      </c>
      <c r="AC24" t="n">
        <v>96.9697539297067</v>
      </c>
      <c r="AD24" t="n">
        <v>98.5430463576159</v>
      </c>
      <c r="AE24" t="n">
        <v>100</v>
      </c>
      <c r="AF24" t="n">
        <v>100.902021772939</v>
      </c>
    </row>
    <row r="25">
      <c r="A25" t="s">
        <v>78</v>
      </c>
      <c r="B25" t="s">
        <v>320</v>
      </c>
      <c r="C25" t="s">
        <v>198</v>
      </c>
      <c r="D25" t="s">
        <v>321</v>
      </c>
      <c r="E25" t="s">
        <v>200</v>
      </c>
      <c r="F25" t="n">
        <v>72.0246702904472</v>
      </c>
      <c r="G25" t="n">
        <v>73.2109589775839</v>
      </c>
      <c r="H25" t="n">
        <v>73.7840388913028</v>
      </c>
      <c r="I25" t="n">
        <v>74.581088694141</v>
      </c>
      <c r="J25" t="n">
        <v>75.379601421059</v>
      </c>
      <c r="K25" t="n">
        <v>76.7546853607466</v>
      </c>
      <c r="L25" t="n">
        <v>78.3211075109659</v>
      </c>
      <c r="M25" t="n">
        <v>79.4525520817503</v>
      </c>
      <c r="N25" t="n">
        <v>80.4506997209683</v>
      </c>
      <c r="O25" t="n">
        <v>81.85227985548</v>
      </c>
      <c r="P25" t="n">
        <v>82.7366382212655</v>
      </c>
      <c r="Q25" t="n">
        <v>83.4534160276378</v>
      </c>
      <c r="R25" t="n">
        <v>83.792198501363</v>
      </c>
      <c r="S25" t="n">
        <v>84.5425763983901</v>
      </c>
      <c r="T25" t="n">
        <v>86.2278104794211</v>
      </c>
      <c r="U25" t="n">
        <v>88.6384804498136</v>
      </c>
      <c r="V25" t="n">
        <v>89.6526507066764</v>
      </c>
      <c r="W25" t="n">
        <v>91.2133351483787</v>
      </c>
      <c r="X25" t="n">
        <v>92.3679343274721</v>
      </c>
      <c r="Y25" t="n">
        <v>93.4296347220407</v>
      </c>
      <c r="Z25" t="n">
        <v>94.3019030960017</v>
      </c>
      <c r="AA25" t="n">
        <v>95.4197058266655</v>
      </c>
      <c r="AB25" t="n">
        <v>96.3770941794414</v>
      </c>
      <c r="AC25" t="n">
        <v>97.6937211491059</v>
      </c>
      <c r="AD25" t="n">
        <v>98.812351543943</v>
      </c>
      <c r="AE25" t="n">
        <v>100</v>
      </c>
      <c r="AF25" t="n">
        <v>101.006711409396</v>
      </c>
    </row>
    <row r="26">
      <c r="A26" t="s">
        <v>78</v>
      </c>
      <c r="B26" t="s">
        <v>322</v>
      </c>
      <c r="C26" t="s">
        <v>198</v>
      </c>
      <c r="D26" t="s">
        <v>323</v>
      </c>
      <c r="E26" t="s">
        <v>200</v>
      </c>
      <c r="F26" t="n">
        <v>72.4859628203389</v>
      </c>
      <c r="G26" t="n">
        <v>72.4503956158147</v>
      </c>
      <c r="H26" t="n">
        <v>72.7556641366679</v>
      </c>
      <c r="I26" t="n">
        <v>72.4175801955124</v>
      </c>
      <c r="J26" t="n">
        <v>72.6519412964687</v>
      </c>
      <c r="K26" t="n">
        <v>74.1121028617409</v>
      </c>
      <c r="L26" t="n">
        <v>75.5848156012495</v>
      </c>
      <c r="M26" t="n">
        <v>77.1142733581939</v>
      </c>
      <c r="N26" t="n">
        <v>79.4179110985432</v>
      </c>
      <c r="O26" t="n">
        <v>80.6923050038444</v>
      </c>
      <c r="P26" t="n">
        <v>81.6110029735276</v>
      </c>
      <c r="Q26" t="n">
        <v>82.3071598230393</v>
      </c>
      <c r="R26" t="n">
        <v>82.6665797349303</v>
      </c>
      <c r="S26" t="n">
        <v>83.4397667628486</v>
      </c>
      <c r="T26" t="n">
        <v>85.0816941946757</v>
      </c>
      <c r="U26" t="n">
        <v>87.6214462601884</v>
      </c>
      <c r="V26" t="n">
        <v>88.7346885631236</v>
      </c>
      <c r="W26" t="n">
        <v>90.6997474101962</v>
      </c>
      <c r="X26" t="n">
        <v>92.0869200176462</v>
      </c>
      <c r="Y26" t="n">
        <v>93.0541126546475</v>
      </c>
      <c r="Z26" t="n">
        <v>93.9640290104622</v>
      </c>
      <c r="AA26" t="n">
        <v>95.2103543597246</v>
      </c>
      <c r="AB26" t="n">
        <v>96.564056080479</v>
      </c>
      <c r="AC26" t="n">
        <v>97.9505015888134</v>
      </c>
      <c r="AD26" t="n">
        <v>98.9408099688474</v>
      </c>
      <c r="AE26" t="n">
        <v>100</v>
      </c>
      <c r="AF26" t="n">
        <v>100.908500973394</v>
      </c>
    </row>
    <row r="27">
      <c r="A27" t="s">
        <v>78</v>
      </c>
      <c r="B27" t="s">
        <v>324</v>
      </c>
      <c r="C27" t="s">
        <v>198</v>
      </c>
      <c r="D27" t="s">
        <v>325</v>
      </c>
      <c r="E27" t="s">
        <v>200</v>
      </c>
      <c r="F27" t="n">
        <v>74.0950228391581</v>
      </c>
      <c r="G27" t="n">
        <v>74.9607874682427</v>
      </c>
      <c r="H27" t="n">
        <v>75.5724348727887</v>
      </c>
      <c r="I27" t="n">
        <v>76.9123716613133</v>
      </c>
      <c r="J27" t="n">
        <v>78.0758549905848</v>
      </c>
      <c r="K27" t="n">
        <v>79.5298992535673</v>
      </c>
      <c r="L27" t="n">
        <v>81.1336185785705</v>
      </c>
      <c r="M27" t="n">
        <v>82.3479664712338</v>
      </c>
      <c r="N27" t="n">
        <v>83.4956733210071</v>
      </c>
      <c r="O27" t="n">
        <v>83.9488384407955</v>
      </c>
      <c r="P27" t="n">
        <v>84.9617957673813</v>
      </c>
      <c r="Q27" t="n">
        <v>85.7147806633994</v>
      </c>
      <c r="R27" t="n">
        <v>86.1268709550504</v>
      </c>
      <c r="S27" t="n">
        <v>86.9570094702798</v>
      </c>
      <c r="T27" t="n">
        <v>87.1440137917213</v>
      </c>
      <c r="U27" t="n">
        <v>89.4880774538403</v>
      </c>
      <c r="V27" t="n">
        <v>90.2455339740059</v>
      </c>
      <c r="W27" t="n">
        <v>91.9710699964534</v>
      </c>
      <c r="X27" t="n">
        <v>92.9584894596055</v>
      </c>
      <c r="Y27" t="n">
        <v>93.9856550889934</v>
      </c>
      <c r="Z27" t="n">
        <v>94.7941338424471</v>
      </c>
      <c r="AA27" t="n">
        <v>95.8672749802862</v>
      </c>
      <c r="AB27" t="n">
        <v>97.0316548383463</v>
      </c>
      <c r="AC27" t="n">
        <v>98.1259968102073</v>
      </c>
      <c r="AD27" t="n">
        <v>99.0430622009569</v>
      </c>
      <c r="AE27" t="n">
        <v>100</v>
      </c>
      <c r="AF27" t="n">
        <v>100.350262697023</v>
      </c>
    </row>
    <row r="28">
      <c r="A28" t="s">
        <v>78</v>
      </c>
      <c r="B28" t="s">
        <v>326</v>
      </c>
      <c r="C28" t="s">
        <v>198</v>
      </c>
      <c r="D28" t="s">
        <v>327</v>
      </c>
      <c r="E28" t="s">
        <v>200</v>
      </c>
      <c r="F28" t="n">
        <v>80.329436115938</v>
      </c>
      <c r="G28" t="n">
        <v>80.5891451146065</v>
      </c>
      <c r="H28" t="n">
        <v>79.9500716126349</v>
      </c>
      <c r="I28" t="n">
        <v>79.3506664450871</v>
      </c>
      <c r="J28" t="n">
        <v>79.2348527515507</v>
      </c>
      <c r="K28" t="n">
        <v>79.6550954614191</v>
      </c>
      <c r="L28" t="n">
        <v>80.3648106725533</v>
      </c>
      <c r="M28" t="n">
        <v>81.2415176980721</v>
      </c>
      <c r="N28" t="n">
        <v>81.1733449048371</v>
      </c>
      <c r="O28" t="n">
        <v>80.8369067759927</v>
      </c>
      <c r="P28" t="n">
        <v>81.2959279460855</v>
      </c>
      <c r="Q28" t="n">
        <v>83.2836774564962</v>
      </c>
      <c r="R28" t="n">
        <v>86.0911859547884</v>
      </c>
      <c r="S28" t="n">
        <v>87.3319463515494</v>
      </c>
      <c r="T28" t="n">
        <v>88.9309909261764</v>
      </c>
      <c r="U28" t="n">
        <v>90.5905909114374</v>
      </c>
      <c r="V28" t="n">
        <v>91.3089637108186</v>
      </c>
      <c r="W28" t="n">
        <v>92.8600574455705</v>
      </c>
      <c r="X28" t="n">
        <v>94.7898175753621</v>
      </c>
      <c r="Y28" t="n">
        <v>94.9330587050566</v>
      </c>
      <c r="Z28" t="n">
        <v>95.9286397003705</v>
      </c>
      <c r="AA28" t="n">
        <v>96.113460113665</v>
      </c>
      <c r="AB28" t="n">
        <v>96.5906451685149</v>
      </c>
      <c r="AC28" t="n">
        <v>97.9920948294637</v>
      </c>
      <c r="AD28" t="n">
        <v>98.8454489920586</v>
      </c>
      <c r="AE28" t="n">
        <v>100</v>
      </c>
      <c r="AF28" t="n">
        <v>100.315623356128</v>
      </c>
    </row>
    <row r="29">
      <c r="A29" t="s">
        <v>78</v>
      </c>
      <c r="B29" t="s">
        <v>328</v>
      </c>
      <c r="C29" t="s">
        <v>198</v>
      </c>
      <c r="D29" t="s">
        <v>329</v>
      </c>
      <c r="E29" t="s">
        <v>200</v>
      </c>
      <c r="F29" t="n">
        <v>70.2253517987566</v>
      </c>
      <c r="G29" t="n">
        <v>70.6420134893748</v>
      </c>
      <c r="H29" t="n">
        <v>70.2399698257067</v>
      </c>
      <c r="I29" t="n">
        <v>70.9765273805706</v>
      </c>
      <c r="J29" t="n">
        <v>72.0603436113946</v>
      </c>
      <c r="K29" t="n">
        <v>72.8634398451074</v>
      </c>
      <c r="L29" t="n">
        <v>73.6502847051427</v>
      </c>
      <c r="M29" t="n">
        <v>74.8827996736777</v>
      </c>
      <c r="N29" t="n">
        <v>75.7455875719822</v>
      </c>
      <c r="O29" t="n">
        <v>76.055407323687</v>
      </c>
      <c r="P29" t="n">
        <v>76.59187230884</v>
      </c>
      <c r="Q29" t="n">
        <v>78.8108795243636</v>
      </c>
      <c r="R29" t="n">
        <v>81.3642694112802</v>
      </c>
      <c r="S29" t="n">
        <v>83.8276790965717</v>
      </c>
      <c r="T29" t="n">
        <v>84.9212156761622</v>
      </c>
      <c r="U29" t="n">
        <v>88.3382836402745</v>
      </c>
      <c r="V29" t="n">
        <v>90.0480568720217</v>
      </c>
      <c r="W29" t="n">
        <v>93.0280645095131</v>
      </c>
      <c r="X29" t="n">
        <v>95.2568478177852</v>
      </c>
      <c r="Y29" t="n">
        <v>95.4692038479522</v>
      </c>
      <c r="Z29" t="n">
        <v>96.2559947153327</v>
      </c>
      <c r="AA29" t="n">
        <v>96.4911846281791</v>
      </c>
      <c r="AB29" t="n">
        <v>96.9792240532166</v>
      </c>
      <c r="AC29" t="n">
        <v>98.3465131501704</v>
      </c>
      <c r="AD29" t="n">
        <v>98.6967500203633</v>
      </c>
      <c r="AE29" t="n">
        <v>100</v>
      </c>
      <c r="AF29" t="n">
        <v>100.376382027758</v>
      </c>
    </row>
    <row r="30">
      <c r="A30" t="s">
        <v>78</v>
      </c>
      <c r="B30" t="s">
        <v>330</v>
      </c>
      <c r="C30" t="s">
        <v>198</v>
      </c>
      <c r="D30" t="s">
        <v>331</v>
      </c>
      <c r="E30" t="s">
        <v>200</v>
      </c>
      <c r="F30" t="n">
        <v>74.893875643339</v>
      </c>
      <c r="G30" t="n">
        <v>74.893875643339</v>
      </c>
      <c r="H30" t="n">
        <v>73.9692598946558</v>
      </c>
      <c r="I30" t="n">
        <v>73.9692598946558</v>
      </c>
      <c r="J30" t="n">
        <v>69.6181269596761</v>
      </c>
      <c r="K30" t="n">
        <v>70.2481552579537</v>
      </c>
      <c r="L30" t="n">
        <v>70.2481552579537</v>
      </c>
      <c r="M30" t="n">
        <v>71.6255700669332</v>
      </c>
      <c r="N30" t="n">
        <v>72.4041088720086</v>
      </c>
      <c r="O30" t="n">
        <v>72.7861886022039</v>
      </c>
      <c r="P30" t="n">
        <v>72.2038990933862</v>
      </c>
      <c r="Q30" t="n">
        <v>74.5712400472678</v>
      </c>
      <c r="R30" t="n">
        <v>78.221580469162</v>
      </c>
      <c r="S30" t="n">
        <v>80.0406869917006</v>
      </c>
      <c r="T30" t="n">
        <v>80.6357850362486</v>
      </c>
      <c r="U30" t="n">
        <v>80.6357850362486</v>
      </c>
      <c r="V30" t="n">
        <v>80.6357850362486</v>
      </c>
      <c r="W30" t="n">
        <v>83.3236445374569</v>
      </c>
      <c r="X30" t="n">
        <v>83.3236445374569</v>
      </c>
      <c r="Y30" t="n">
        <v>83.3236445374569</v>
      </c>
      <c r="Z30" t="n">
        <v>83.3236445374569</v>
      </c>
      <c r="AA30" t="n">
        <v>91.0746812386157</v>
      </c>
      <c r="AB30" t="n">
        <v>91.0746812386157</v>
      </c>
      <c r="AC30" t="n">
        <v>91.0746812386157</v>
      </c>
      <c r="AD30" t="n">
        <v>98.3606557377049</v>
      </c>
      <c r="AE30" t="n">
        <v>100</v>
      </c>
      <c r="AF30" t="n">
        <v>0</v>
      </c>
    </row>
    <row r="31">
      <c r="A31" t="s">
        <v>78</v>
      </c>
      <c r="B31" t="s">
        <v>332</v>
      </c>
      <c r="C31" t="s">
        <v>198</v>
      </c>
      <c r="D31" t="s">
        <v>333</v>
      </c>
      <c r="E31" t="s">
        <v>200</v>
      </c>
      <c r="F31" t="n">
        <v>82.3120057878136</v>
      </c>
      <c r="G31" t="n">
        <v>82.1372147650824</v>
      </c>
      <c r="H31" t="n">
        <v>80.5487432466602</v>
      </c>
      <c r="I31" t="n">
        <v>79.0920763189811</v>
      </c>
      <c r="J31" t="n">
        <v>78.4333416466964</v>
      </c>
      <c r="K31" t="n">
        <v>79.0763228951554</v>
      </c>
      <c r="L31" t="n">
        <v>79.0544423409509</v>
      </c>
      <c r="M31" t="n">
        <v>80.641482588699</v>
      </c>
      <c r="N31" t="n">
        <v>81.6787575956116</v>
      </c>
      <c r="O31" t="n">
        <v>82.103353052333</v>
      </c>
      <c r="P31" t="n">
        <v>81.9083332113536</v>
      </c>
      <c r="Q31" t="n">
        <v>85.4181453470986</v>
      </c>
      <c r="R31" t="n">
        <v>89.4492533680774</v>
      </c>
      <c r="S31" t="n">
        <v>90.5681149428949</v>
      </c>
      <c r="T31" t="n">
        <v>91.1455751574629</v>
      </c>
      <c r="U31" t="n">
        <v>95.9818709821447</v>
      </c>
      <c r="V31" t="n">
        <v>97.3139787605674</v>
      </c>
      <c r="W31" t="n">
        <v>98.8204981516267</v>
      </c>
      <c r="X31" t="n">
        <v>99.2726718120543</v>
      </c>
      <c r="Y31" t="n">
        <v>99.2726718120543</v>
      </c>
      <c r="Z31" t="n">
        <v>99.6209969763071</v>
      </c>
      <c r="AA31" t="n">
        <v>99.469769656419</v>
      </c>
      <c r="AB31" t="n">
        <v>99.5175227863548</v>
      </c>
      <c r="AC31" t="n">
        <v>99.0725860227795</v>
      </c>
      <c r="AD31" t="n">
        <v>99.5230524642289</v>
      </c>
      <c r="AE31" t="n">
        <v>100</v>
      </c>
      <c r="AF31" t="n">
        <v>99.3483709273183</v>
      </c>
    </row>
    <row r="32">
      <c r="A32" t="s">
        <v>78</v>
      </c>
      <c r="B32" t="s">
        <v>334</v>
      </c>
      <c r="C32" t="s">
        <v>198</v>
      </c>
      <c r="D32" t="s">
        <v>335</v>
      </c>
      <c r="E32" t="s">
        <v>200</v>
      </c>
      <c r="F32" t="n">
        <v>76.1212803162968</v>
      </c>
      <c r="G32" t="n">
        <v>77.2574188284804</v>
      </c>
      <c r="H32" t="n">
        <v>76.5942650187939</v>
      </c>
      <c r="I32" t="n">
        <v>76.2122487344109</v>
      </c>
      <c r="J32" t="n">
        <v>76.4056808377977</v>
      </c>
      <c r="K32" t="n">
        <v>76.1318253509239</v>
      </c>
      <c r="L32" t="n">
        <v>77.6514226633176</v>
      </c>
      <c r="M32" t="n">
        <v>78.8069497862836</v>
      </c>
      <c r="N32" t="n">
        <v>79.9231955339647</v>
      </c>
      <c r="O32" t="n">
        <v>80.2353955165192</v>
      </c>
      <c r="P32" t="n">
        <v>81.1198801915044</v>
      </c>
      <c r="Q32" t="n">
        <v>81.7727564908324</v>
      </c>
      <c r="R32" t="n">
        <v>82.2237091920687</v>
      </c>
      <c r="S32" t="n">
        <v>82.6341436805482</v>
      </c>
      <c r="T32" t="n">
        <v>83.9354687778797</v>
      </c>
      <c r="U32" t="n">
        <v>87.1148425952236</v>
      </c>
      <c r="V32" t="n">
        <v>88.5689598464337</v>
      </c>
      <c r="W32" t="n">
        <v>91.0292087310569</v>
      </c>
      <c r="X32" t="n">
        <v>92.6262123930052</v>
      </c>
      <c r="Y32" t="n">
        <v>92.889355041849</v>
      </c>
      <c r="Z32" t="n">
        <v>93.8486254897855</v>
      </c>
      <c r="AA32" t="n">
        <v>95.2265009048068</v>
      </c>
      <c r="AB32" t="n">
        <v>97.0936871970579</v>
      </c>
      <c r="AC32" t="n">
        <v>98.6853869871736</v>
      </c>
      <c r="AD32" t="n">
        <v>99.3031358885017</v>
      </c>
      <c r="AE32" t="n">
        <v>100</v>
      </c>
      <c r="AF32" t="n">
        <v>100.84388185654</v>
      </c>
    </row>
    <row r="33">
      <c r="A33" t="s">
        <v>78</v>
      </c>
      <c r="B33" t="s">
        <v>336</v>
      </c>
      <c r="C33" t="s">
        <v>198</v>
      </c>
      <c r="D33" t="s">
        <v>337</v>
      </c>
      <c r="E33" t="s">
        <v>200</v>
      </c>
      <c r="F33" t="n">
        <v>80.1068818008435</v>
      </c>
      <c r="G33" t="n">
        <v>80.1068818008435</v>
      </c>
      <c r="H33" t="n">
        <v>79.038790043499</v>
      </c>
      <c r="I33" t="n">
        <v>84.6844179037489</v>
      </c>
      <c r="J33" t="n">
        <v>84.6844179037489</v>
      </c>
      <c r="K33" t="n">
        <v>73.8828339874544</v>
      </c>
      <c r="L33" t="n">
        <v>75.3036577179823</v>
      </c>
      <c r="M33" t="n">
        <v>76.6095014934387</v>
      </c>
      <c r="N33" t="n">
        <v>76.6095014934387</v>
      </c>
      <c r="O33" t="n">
        <v>76.6095014934387</v>
      </c>
      <c r="P33" t="n">
        <v>76.6095014934387</v>
      </c>
      <c r="Q33" t="n">
        <v>76.6095014934387</v>
      </c>
      <c r="R33" t="n">
        <v>78.0827611375433</v>
      </c>
      <c r="S33" t="n">
        <v>78.0827611375433</v>
      </c>
      <c r="T33" t="n">
        <v>81.206071583045</v>
      </c>
      <c r="U33" t="n">
        <v>84.9540441176471</v>
      </c>
      <c r="V33" t="n">
        <v>86.5272671568628</v>
      </c>
      <c r="W33" t="n">
        <v>90.5208333333333</v>
      </c>
      <c r="X33" t="n">
        <v>91.6666666666667</v>
      </c>
      <c r="Y33" t="n">
        <v>95.6521739130435</v>
      </c>
      <c r="Z33" t="n">
        <v>95.6521739130435</v>
      </c>
      <c r="AA33" t="n">
        <v>95.6521739130435</v>
      </c>
      <c r="AB33" t="n">
        <v>95.6521739130435</v>
      </c>
      <c r="AC33" t="n">
        <v>95.6521739130435</v>
      </c>
      <c r="AD33" t="n">
        <v>95.6521739130435</v>
      </c>
      <c r="AE33" t="n">
        <v>100</v>
      </c>
      <c r="AF33" t="n">
        <v>100</v>
      </c>
    </row>
    <row r="34">
      <c r="A34" t="s">
        <v>78</v>
      </c>
      <c r="B34" t="s">
        <v>338</v>
      </c>
      <c r="C34" t="s">
        <v>198</v>
      </c>
      <c r="D34" t="s">
        <v>339</v>
      </c>
      <c r="E34" t="s">
        <v>200</v>
      </c>
      <c r="F34" t="n">
        <v>74.5976355862616</v>
      </c>
      <c r="G34" t="n">
        <v>75.3383213296713</v>
      </c>
      <c r="H34" t="n">
        <v>75.850826916948</v>
      </c>
      <c r="I34" t="n">
        <v>76.4991245829048</v>
      </c>
      <c r="J34" t="n">
        <v>77.0657847650003</v>
      </c>
      <c r="K34" t="n">
        <v>78.1691495248517</v>
      </c>
      <c r="L34" t="n">
        <v>79.431639153786</v>
      </c>
      <c r="M34" t="n">
        <v>80.7941029471614</v>
      </c>
      <c r="N34" t="n">
        <v>81.9554144884964</v>
      </c>
      <c r="O34" t="n">
        <v>82.9713907011637</v>
      </c>
      <c r="P34" t="n">
        <v>83.968642993245</v>
      </c>
      <c r="Q34" t="n">
        <v>85.0591448503001</v>
      </c>
      <c r="R34" t="n">
        <v>85.7966518865744</v>
      </c>
      <c r="S34" t="n">
        <v>86.9330313817608</v>
      </c>
      <c r="T34" t="n">
        <v>88.119830444993</v>
      </c>
      <c r="U34" t="n">
        <v>90.4775516609126</v>
      </c>
      <c r="V34" t="n">
        <v>91.652584799366</v>
      </c>
      <c r="W34" t="n">
        <v>92.9656590801592</v>
      </c>
      <c r="X34" t="n">
        <v>93.8159547424777</v>
      </c>
      <c r="Y34" t="n">
        <v>94.7417700853311</v>
      </c>
      <c r="Z34" t="n">
        <v>95.4409713405734</v>
      </c>
      <c r="AA34" t="n">
        <v>96.0902296490127</v>
      </c>
      <c r="AB34" t="n">
        <v>96.4042500073428</v>
      </c>
      <c r="AC34" t="n">
        <v>97.5295914471172</v>
      </c>
      <c r="AD34" t="n">
        <v>98.8888888888889</v>
      </c>
      <c r="AE34" t="n">
        <v>100</v>
      </c>
      <c r="AF34" t="n">
        <v>100.693756194252</v>
      </c>
    </row>
    <row r="35">
      <c r="A35" t="s">
        <v>78</v>
      </c>
      <c r="B35" t="s">
        <v>340</v>
      </c>
      <c r="C35" t="s">
        <v>198</v>
      </c>
      <c r="D35" t="s">
        <v>341</v>
      </c>
      <c r="E35" t="s">
        <v>200</v>
      </c>
      <c r="F35" t="n">
        <v>74.8818573431576</v>
      </c>
      <c r="G35" t="n">
        <v>75.6750973573859</v>
      </c>
      <c r="H35" t="n">
        <v>75.2376690489617</v>
      </c>
      <c r="I35" t="n">
        <v>75.7375871157322</v>
      </c>
      <c r="J35" t="n">
        <v>76.3933238007169</v>
      </c>
      <c r="K35" t="n">
        <v>77.4769170461172</v>
      </c>
      <c r="L35" t="n">
        <v>78.6688696160574</v>
      </c>
      <c r="M35" t="n">
        <v>80.0136366180413</v>
      </c>
      <c r="N35" t="n">
        <v>81.8530305632836</v>
      </c>
      <c r="O35" t="n">
        <v>82.4136677589226</v>
      </c>
      <c r="P35" t="n">
        <v>83.527365971881</v>
      </c>
      <c r="Q35" t="n">
        <v>84.6336886999854</v>
      </c>
      <c r="R35" t="n">
        <v>85.146620146652</v>
      </c>
      <c r="S35" t="n">
        <v>85.9813909324035</v>
      </c>
      <c r="T35" t="n">
        <v>87.3354285848823</v>
      </c>
      <c r="U35" t="n">
        <v>89.4655609893916</v>
      </c>
      <c r="V35" t="n">
        <v>90.2019030551479</v>
      </c>
      <c r="W35" t="n">
        <v>91.288672971475</v>
      </c>
      <c r="X35" t="n">
        <v>92.511289127343</v>
      </c>
      <c r="Y35" t="n">
        <v>93.692284307692</v>
      </c>
      <c r="Z35" t="n">
        <v>94.4862867170792</v>
      </c>
      <c r="AA35" t="n">
        <v>95.2938618172252</v>
      </c>
      <c r="AB35" t="n">
        <v>95.7370890814914</v>
      </c>
      <c r="AC35" t="n">
        <v>96.9093799682035</v>
      </c>
      <c r="AD35" t="n">
        <v>98.8871224165342</v>
      </c>
      <c r="AE35" t="n">
        <v>100</v>
      </c>
      <c r="AF35" t="n">
        <v>100.816993464052</v>
      </c>
    </row>
    <row r="36">
      <c r="A36" t="s">
        <v>78</v>
      </c>
      <c r="B36" t="s">
        <v>342</v>
      </c>
      <c r="C36" t="s">
        <v>198</v>
      </c>
      <c r="D36" t="s">
        <v>343</v>
      </c>
      <c r="E36" t="s">
        <v>200</v>
      </c>
      <c r="F36" t="n">
        <v>79.5271358547333</v>
      </c>
      <c r="G36" t="n">
        <v>79.5271358547333</v>
      </c>
      <c r="H36" t="n">
        <v>80.8750534115932</v>
      </c>
      <c r="I36" t="n">
        <v>80.8750534115932</v>
      </c>
      <c r="J36" t="n">
        <v>80.8750534115932</v>
      </c>
      <c r="K36" t="n">
        <v>82.08214376102</v>
      </c>
      <c r="L36" t="n">
        <v>83.2547458147488</v>
      </c>
      <c r="M36" t="n">
        <v>84.5762497165702</v>
      </c>
      <c r="N36" t="n">
        <v>84.5762497165702</v>
      </c>
      <c r="O36" t="n">
        <v>84.5762497165702</v>
      </c>
      <c r="P36" t="n">
        <v>84.5762497165702</v>
      </c>
      <c r="Q36" t="n">
        <v>86.1720280131093</v>
      </c>
      <c r="R36" t="n">
        <v>86.1720280131093</v>
      </c>
      <c r="S36" t="n">
        <v>88.8649038885189</v>
      </c>
      <c r="T36" t="n">
        <v>88.8649038885189</v>
      </c>
      <c r="U36" t="n">
        <v>90.5105502568248</v>
      </c>
      <c r="V36" t="n">
        <v>91.9943297692318</v>
      </c>
      <c r="W36" t="n">
        <v>93.3881832505838</v>
      </c>
      <c r="X36" t="n">
        <v>93.3881832505838</v>
      </c>
      <c r="Y36" t="n">
        <v>93.3881832505838</v>
      </c>
      <c r="Z36" t="n">
        <v>93.3881832505838</v>
      </c>
      <c r="AA36" t="n">
        <v>95.2193240986345</v>
      </c>
      <c r="AB36" t="n">
        <v>96.8898385565052</v>
      </c>
      <c r="AC36" t="n">
        <v>98.7179487179487</v>
      </c>
      <c r="AD36" t="n">
        <v>100</v>
      </c>
      <c r="AE36" t="n">
        <v>100</v>
      </c>
      <c r="AF36" t="n">
        <v>100</v>
      </c>
    </row>
    <row r="37">
      <c r="A37" t="s">
        <v>78</v>
      </c>
      <c r="B37" t="s">
        <v>344</v>
      </c>
      <c r="C37" t="s">
        <v>198</v>
      </c>
      <c r="D37" t="s">
        <v>345</v>
      </c>
      <c r="E37" t="s">
        <v>200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n">
        <v>0</v>
      </c>
      <c r="O37" t="n">
        <v>91.9486768243785</v>
      </c>
      <c r="P37" t="n">
        <v>91.9486768243785</v>
      </c>
      <c r="Q37" t="n">
        <v>91.9486768243785</v>
      </c>
      <c r="R37" t="n">
        <v>91.9486768243785</v>
      </c>
      <c r="S37" t="n">
        <v>91.9486768243785</v>
      </c>
      <c r="T37" t="n">
        <v>91.9486768243785</v>
      </c>
      <c r="U37" t="n">
        <v>95.2325581395349</v>
      </c>
      <c r="V37" t="n">
        <v>95.2325581395349</v>
      </c>
      <c r="W37" t="n">
        <v>97.5</v>
      </c>
      <c r="X37" t="n">
        <v>97.5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</row>
    <row r="38">
      <c r="A38" t="s">
        <v>78</v>
      </c>
      <c r="B38" t="s">
        <v>346</v>
      </c>
      <c r="C38" t="s">
        <v>198</v>
      </c>
      <c r="D38" t="s">
        <v>347</v>
      </c>
      <c r="E38" t="s">
        <v>200</v>
      </c>
      <c r="F38" t="n">
        <v>83.6202382440695</v>
      </c>
      <c r="G38" t="n">
        <v>83.6202382440695</v>
      </c>
      <c r="H38" t="n">
        <v>83.6202382440695</v>
      </c>
      <c r="I38" t="n">
        <v>83.6202382440695</v>
      </c>
      <c r="J38" t="n">
        <v>83.6202382440695</v>
      </c>
      <c r="K38" t="n">
        <v>84.6157172707847</v>
      </c>
      <c r="L38" t="n">
        <v>85.9075602825524</v>
      </c>
      <c r="M38" t="n">
        <v>86.6885381033028</v>
      </c>
      <c r="N38" t="n">
        <v>86.6885381033028</v>
      </c>
      <c r="O38" t="n">
        <v>88.0222079202767</v>
      </c>
      <c r="P38" t="n">
        <v>88.0222079202767</v>
      </c>
      <c r="Q38" t="n">
        <v>89.2116972164967</v>
      </c>
      <c r="R38" t="n">
        <v>89.2116972164967</v>
      </c>
      <c r="S38" t="n">
        <v>89.2116972164967</v>
      </c>
      <c r="T38" t="n">
        <v>90.2254665030478</v>
      </c>
      <c r="U38" t="n">
        <v>91.9605716281064</v>
      </c>
      <c r="V38" t="n">
        <v>91.9605716281064</v>
      </c>
      <c r="W38" t="n">
        <v>92.7205763523056</v>
      </c>
      <c r="X38" t="n">
        <v>93.6036294604228</v>
      </c>
      <c r="Y38" t="n">
        <v>95.0548485218247</v>
      </c>
      <c r="Z38" t="n">
        <v>95.7486795329329</v>
      </c>
      <c r="AA38" t="n">
        <v>96.3397207646177</v>
      </c>
      <c r="AB38" t="n">
        <v>96.3397207646177</v>
      </c>
      <c r="AC38" t="n">
        <v>97.3983990147783</v>
      </c>
      <c r="AD38" t="n">
        <v>98.2758620689655</v>
      </c>
      <c r="AE38" t="n">
        <v>100</v>
      </c>
      <c r="AF38" t="n">
        <v>100.636942675159</v>
      </c>
    </row>
    <row r="39">
      <c r="A39" t="s">
        <v>78</v>
      </c>
      <c r="B39" t="s">
        <v>348</v>
      </c>
      <c r="C39" t="s">
        <v>198</v>
      </c>
      <c r="D39" t="s">
        <v>349</v>
      </c>
      <c r="E39" t="s">
        <v>200</v>
      </c>
      <c r="F39" t="n">
        <v>74.7413710796049</v>
      </c>
      <c r="G39" t="n">
        <v>75.4256983684597</v>
      </c>
      <c r="H39" t="n">
        <v>75.9825036375056</v>
      </c>
      <c r="I39" t="n">
        <v>76.5093976240125</v>
      </c>
      <c r="J39" t="n">
        <v>77.0267563595715</v>
      </c>
      <c r="K39" t="n">
        <v>78.0890742745463</v>
      </c>
      <c r="L39" t="n">
        <v>79.3482811277699</v>
      </c>
      <c r="M39" t="n">
        <v>80.6158818025424</v>
      </c>
      <c r="N39" t="n">
        <v>81.7174146004516</v>
      </c>
      <c r="O39" t="n">
        <v>82.5625137622368</v>
      </c>
      <c r="P39" t="n">
        <v>83.6188529903666</v>
      </c>
      <c r="Q39" t="n">
        <v>84.7141125257568</v>
      </c>
      <c r="R39" t="n">
        <v>85.4637949374892</v>
      </c>
      <c r="S39" t="n">
        <v>86.4276723240022</v>
      </c>
      <c r="T39" t="n">
        <v>87.6449634834952</v>
      </c>
      <c r="U39" t="n">
        <v>90.0073079126087</v>
      </c>
      <c r="V39" t="n">
        <v>91.0086253059504</v>
      </c>
      <c r="W39" t="n">
        <v>92.3192673208743</v>
      </c>
      <c r="X39" t="n">
        <v>93.3577747837972</v>
      </c>
      <c r="Y39" t="n">
        <v>94.3916542731385</v>
      </c>
      <c r="Z39" t="n">
        <v>95.151062695479</v>
      </c>
      <c r="AA39" t="n">
        <v>95.9672368140459</v>
      </c>
      <c r="AB39" t="n">
        <v>96.531888366764</v>
      </c>
      <c r="AC39" t="n">
        <v>97.5590583459527</v>
      </c>
      <c r="AD39" t="n">
        <v>98.7956952511104</v>
      </c>
      <c r="AE39" t="n">
        <v>100</v>
      </c>
      <c r="AF39" t="n">
        <v>100.729827433327</v>
      </c>
    </row>
    <row r="40">
      <c r="A40" t="s">
        <v>78</v>
      </c>
      <c r="B40" t="s">
        <v>350</v>
      </c>
      <c r="C40" t="s">
        <v>198</v>
      </c>
      <c r="D40" t="s">
        <v>351</v>
      </c>
      <c r="E40" t="s">
        <v>200</v>
      </c>
      <c r="F40" t="n">
        <v>75.7157826640246</v>
      </c>
      <c r="G40" t="n">
        <v>76.425396372216</v>
      </c>
      <c r="H40" t="n">
        <v>76.8992855267225</v>
      </c>
      <c r="I40" t="n">
        <v>77.3137509959793</v>
      </c>
      <c r="J40" t="n">
        <v>77.7714093483627</v>
      </c>
      <c r="K40" t="n">
        <v>78.689762697618</v>
      </c>
      <c r="L40" t="n">
        <v>79.8970312262713</v>
      </c>
      <c r="M40" t="n">
        <v>81.0322973536151</v>
      </c>
      <c r="N40" t="n">
        <v>81.7563241592378</v>
      </c>
      <c r="O40" t="n">
        <v>82.2116854448775</v>
      </c>
      <c r="P40" t="n">
        <v>83.2004857852799</v>
      </c>
      <c r="Q40" t="n">
        <v>84.1830227163449</v>
      </c>
      <c r="R40" t="n">
        <v>84.8239145149019</v>
      </c>
      <c r="S40" t="n">
        <v>85.7523354697914</v>
      </c>
      <c r="T40" t="n">
        <v>86.9406702592647</v>
      </c>
      <c r="U40" t="n">
        <v>89.1163981212972</v>
      </c>
      <c r="V40" t="n">
        <v>90.0430548017815</v>
      </c>
      <c r="W40" t="n">
        <v>91.6686855684257</v>
      </c>
      <c r="X40" t="n">
        <v>92.6814690934622</v>
      </c>
      <c r="Y40" t="n">
        <v>93.5627833727676</v>
      </c>
      <c r="Z40" t="n">
        <v>94.5135457919434</v>
      </c>
      <c r="AA40" t="n">
        <v>95.4425550513969</v>
      </c>
      <c r="AB40" t="n">
        <v>96.2393852883751</v>
      </c>
      <c r="AC40" t="n">
        <v>97.4805832285766</v>
      </c>
      <c r="AD40" t="n">
        <v>98.7399770904926</v>
      </c>
      <c r="AE40" t="n">
        <v>100</v>
      </c>
      <c r="AF40" t="n">
        <v>100.655021834061</v>
      </c>
    </row>
    <row r="41">
      <c r="A41" t="s">
        <v>78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78</v>
      </c>
      <c r="B42" t="s">
        <v>354</v>
      </c>
      <c r="C42" t="s">
        <v>198</v>
      </c>
      <c r="D42" t="s">
        <v>355</v>
      </c>
      <c r="E42" t="s">
        <v>200</v>
      </c>
      <c r="F42" t="n">
        <v>74.4544962212852</v>
      </c>
      <c r="G42" t="n">
        <v>75.1064620375836</v>
      </c>
      <c r="H42" t="n">
        <v>75.6815498020368</v>
      </c>
      <c r="I42" t="n">
        <v>76.2899223888699</v>
      </c>
      <c r="J42" t="n">
        <v>76.835629988218</v>
      </c>
      <c r="K42" t="n">
        <v>77.9604759227302</v>
      </c>
      <c r="L42" t="n">
        <v>79.2257520613014</v>
      </c>
      <c r="M42" t="n">
        <v>80.5742755006427</v>
      </c>
      <c r="N42" t="n">
        <v>81.9171800923201</v>
      </c>
      <c r="O42" t="n">
        <v>82.9493553283058</v>
      </c>
      <c r="P42" t="n">
        <v>83.9746872853924</v>
      </c>
      <c r="Q42" t="n">
        <v>85.1728992323897</v>
      </c>
      <c r="R42" t="n">
        <v>85.9591106099194</v>
      </c>
      <c r="S42" t="n">
        <v>86.8896557856696</v>
      </c>
      <c r="T42" t="n">
        <v>88.2098024895955</v>
      </c>
      <c r="U42" t="n">
        <v>90.5773383139915</v>
      </c>
      <c r="V42" t="n">
        <v>91.6160692579593</v>
      </c>
      <c r="W42" t="n">
        <v>92.7573792940154</v>
      </c>
      <c r="X42" t="n">
        <v>93.8040069870368</v>
      </c>
      <c r="Y42" t="n">
        <v>94.9324762440237</v>
      </c>
      <c r="Z42" t="n">
        <v>95.557032008787</v>
      </c>
      <c r="AA42" t="n">
        <v>96.2457313385801</v>
      </c>
      <c r="AB42" t="n">
        <v>96.6641910400521</v>
      </c>
      <c r="AC42" t="n">
        <v>97.6581672975334</v>
      </c>
      <c r="AD42" t="n">
        <v>98.8505747126437</v>
      </c>
      <c r="AE42" t="n">
        <v>100</v>
      </c>
      <c r="AF42" t="n">
        <v>100.710900473934</v>
      </c>
    </row>
    <row r="43">
      <c r="A43" t="s">
        <v>78</v>
      </c>
      <c r="B43" t="s">
        <v>356</v>
      </c>
      <c r="C43" t="s">
        <v>198</v>
      </c>
      <c r="D43" t="s">
        <v>357</v>
      </c>
      <c r="E43" t="s">
        <v>200</v>
      </c>
      <c r="F43" t="n">
        <v>75.4620683536032</v>
      </c>
      <c r="G43" t="n">
        <v>76.0500150554492</v>
      </c>
      <c r="H43" t="n">
        <v>76.3368322550869</v>
      </c>
      <c r="I43" t="n">
        <v>76.6347108238942</v>
      </c>
      <c r="J43" t="n">
        <v>77.0244236267394</v>
      </c>
      <c r="K43" t="n">
        <v>77.9424035849337</v>
      </c>
      <c r="L43" t="n">
        <v>79.0665487399801</v>
      </c>
      <c r="M43" t="n">
        <v>80.2508621737264</v>
      </c>
      <c r="N43" t="n">
        <v>81.1085225908998</v>
      </c>
      <c r="O43" t="n">
        <v>81.7260431809468</v>
      </c>
      <c r="P43" t="n">
        <v>82.6993144855991</v>
      </c>
      <c r="Q43" t="n">
        <v>83.8625385247566</v>
      </c>
      <c r="R43" t="n">
        <v>84.7775000287929</v>
      </c>
      <c r="S43" t="n">
        <v>85.723363206732</v>
      </c>
      <c r="T43" t="n">
        <v>86.9576694499138</v>
      </c>
      <c r="U43" t="n">
        <v>89.3656322988308</v>
      </c>
      <c r="V43" t="n">
        <v>90.2896981185147</v>
      </c>
      <c r="W43" t="n">
        <v>91.8487299697359</v>
      </c>
      <c r="X43" t="n">
        <v>92.8695966601014</v>
      </c>
      <c r="Y43" t="n">
        <v>93.8615913344972</v>
      </c>
      <c r="Z43" t="n">
        <v>94.7155875331784</v>
      </c>
      <c r="AA43" t="n">
        <v>95.7600290262341</v>
      </c>
      <c r="AB43" t="n">
        <v>96.4587964176965</v>
      </c>
      <c r="AC43" t="n">
        <v>97.5774313144857</v>
      </c>
      <c r="AD43" t="n">
        <v>98.8506542961989</v>
      </c>
      <c r="AE43" t="n">
        <v>100</v>
      </c>
      <c r="AF43" t="n">
        <v>100.518750675457</v>
      </c>
    </row>
    <row r="44">
      <c r="A44" t="s">
        <v>78</v>
      </c>
      <c r="B44" t="s">
        <v>358</v>
      </c>
      <c r="C44" t="s">
        <v>198</v>
      </c>
      <c r="D44" t="s">
        <v>359</v>
      </c>
      <c r="E44" t="s">
        <v>200</v>
      </c>
      <c r="F44" t="n">
        <v>75.8050180723787</v>
      </c>
      <c r="G44" t="n">
        <v>76.3986329059947</v>
      </c>
      <c r="H44" t="n">
        <v>76.611604259762</v>
      </c>
      <c r="I44" t="n">
        <v>76.7345935037053</v>
      </c>
      <c r="J44" t="n">
        <v>77.0450550935145</v>
      </c>
      <c r="K44" t="n">
        <v>77.8203091795711</v>
      </c>
      <c r="L44" t="n">
        <v>78.9160420118541</v>
      </c>
      <c r="M44" t="n">
        <v>79.9805887266863</v>
      </c>
      <c r="N44" t="n">
        <v>80.6109199833071</v>
      </c>
      <c r="O44" t="n">
        <v>81.0000093427299</v>
      </c>
      <c r="P44" t="n">
        <v>81.8634057414679</v>
      </c>
      <c r="Q44" t="n">
        <v>83.1517558669645</v>
      </c>
      <c r="R44" t="n">
        <v>84.5693629033221</v>
      </c>
      <c r="S44" t="n">
        <v>85.6603892152738</v>
      </c>
      <c r="T44" t="n">
        <v>87.0161074637044</v>
      </c>
      <c r="U44" t="n">
        <v>89.1799798278847</v>
      </c>
      <c r="V44" t="n">
        <v>90.0719820001294</v>
      </c>
      <c r="W44" t="n">
        <v>91.7072111234937</v>
      </c>
      <c r="X44" t="n">
        <v>92.9204406504573</v>
      </c>
      <c r="Y44" t="n">
        <v>93.8034077726695</v>
      </c>
      <c r="Z44" t="n">
        <v>94.7090558742825</v>
      </c>
      <c r="AA44" t="n">
        <v>95.6306142649007</v>
      </c>
      <c r="AB44" t="n">
        <v>96.3689552291052</v>
      </c>
      <c r="AC44" t="n">
        <v>97.5643824082886</v>
      </c>
      <c r="AD44" t="n">
        <v>98.8198180435456</v>
      </c>
      <c r="AE44" t="n">
        <v>100</v>
      </c>
      <c r="AF44" t="n">
        <v>100.671621392964</v>
      </c>
    </row>
    <row r="45">
      <c r="A45" t="s">
        <v>78</v>
      </c>
      <c r="B45" t="s">
        <v>360</v>
      </c>
      <c r="C45" t="s">
        <v>198</v>
      </c>
      <c r="D45" t="s">
        <v>361</v>
      </c>
      <c r="E45" t="s">
        <v>200</v>
      </c>
      <c r="F45" t="n">
        <v>76.1238332027693</v>
      </c>
      <c r="G45" t="n">
        <v>76.695088875217</v>
      </c>
      <c r="H45" t="n">
        <v>76.8333968929396</v>
      </c>
      <c r="I45" t="n">
        <v>76.9239883795105</v>
      </c>
      <c r="J45" t="n">
        <v>77.2227595033049</v>
      </c>
      <c r="K45" t="n">
        <v>77.9850737415064</v>
      </c>
      <c r="L45" t="n">
        <v>79.0704032771174</v>
      </c>
      <c r="M45" t="n">
        <v>80.1374777995191</v>
      </c>
      <c r="N45" t="n">
        <v>80.7460371822763</v>
      </c>
      <c r="O45" t="n">
        <v>81.1048776403525</v>
      </c>
      <c r="P45" t="n">
        <v>81.9286513769143</v>
      </c>
      <c r="Q45" t="n">
        <v>83.2245051760081</v>
      </c>
      <c r="R45" t="n">
        <v>84.6723109324767</v>
      </c>
      <c r="S45" t="n">
        <v>85.7340176397719</v>
      </c>
      <c r="T45" t="n">
        <v>87.0815153586921</v>
      </c>
      <c r="U45" t="n">
        <v>89.2502621578157</v>
      </c>
      <c r="V45" t="n">
        <v>90.1164232908195</v>
      </c>
      <c r="W45" t="n">
        <v>91.74253868158</v>
      </c>
      <c r="X45" t="n">
        <v>92.9459763372782</v>
      </c>
      <c r="Y45" t="n">
        <v>93.8234203046752</v>
      </c>
      <c r="Z45" t="n">
        <v>94.7440660516601</v>
      </c>
      <c r="AA45" t="n">
        <v>95.6544559600895</v>
      </c>
      <c r="AB45" t="n">
        <v>96.369138839174</v>
      </c>
      <c r="AC45" t="n">
        <v>97.5648835397964</v>
      </c>
      <c r="AD45" t="n">
        <v>98.8101489939532</v>
      </c>
      <c r="AE45" t="n">
        <v>100</v>
      </c>
      <c r="AF45" t="n">
        <v>100.559593126213</v>
      </c>
    </row>
    <row r="46">
      <c r="A46" t="s">
        <v>78</v>
      </c>
      <c r="B46" t="s">
        <v>362</v>
      </c>
      <c r="C46" t="s">
        <v>198</v>
      </c>
      <c r="D46" t="s">
        <v>363</v>
      </c>
      <c r="E46" t="s">
        <v>200</v>
      </c>
      <c r="F46" t="n">
        <v>75.5474129377749</v>
      </c>
      <c r="G46" t="n">
        <v>76.1307537212185</v>
      </c>
      <c r="H46" t="n">
        <v>76.3940192645301</v>
      </c>
      <c r="I46" t="n">
        <v>76.6722372406073</v>
      </c>
      <c r="J46" t="n">
        <v>77.0519768362225</v>
      </c>
      <c r="K46" t="n">
        <v>77.9564502641663</v>
      </c>
      <c r="L46" t="n">
        <v>79.0731380445966</v>
      </c>
      <c r="M46" t="n">
        <v>80.2500839718226</v>
      </c>
      <c r="N46" t="n">
        <v>81.0949879357098</v>
      </c>
      <c r="O46" t="n">
        <v>81.6954316177185</v>
      </c>
      <c r="P46" t="n">
        <v>82.666773696978</v>
      </c>
      <c r="Q46" t="n">
        <v>83.8288389143555</v>
      </c>
      <c r="R46" t="n">
        <v>84.7499909352958</v>
      </c>
      <c r="S46" t="n">
        <v>85.6964602325859</v>
      </c>
      <c r="T46" t="n">
        <v>86.9271895747798</v>
      </c>
      <c r="U46" t="n">
        <v>89.3389494766537</v>
      </c>
      <c r="V46" t="n">
        <v>90.2570019053087</v>
      </c>
      <c r="W46" t="n">
        <v>91.8314267095686</v>
      </c>
      <c r="X46" t="n">
        <v>92.8516504064609</v>
      </c>
      <c r="Y46" t="n">
        <v>93.839821676107</v>
      </c>
      <c r="Z46" t="n">
        <v>94.6997467319575</v>
      </c>
      <c r="AA46" t="n">
        <v>95.7503411676362</v>
      </c>
      <c r="AB46" t="n">
        <v>96.4544862261348</v>
      </c>
      <c r="AC46" t="n">
        <v>97.5757188105241</v>
      </c>
      <c r="AD46" t="n">
        <v>98.8506562610855</v>
      </c>
      <c r="AE46" t="n">
        <v>100</v>
      </c>
      <c r="AF46" t="n">
        <v>100.509568565281</v>
      </c>
    </row>
    <row r="47">
      <c r="A47" t="s">
        <v>78</v>
      </c>
      <c r="B47" t="s">
        <v>364</v>
      </c>
      <c r="C47" t="s">
        <v>198</v>
      </c>
      <c r="D47" t="s">
        <v>365</v>
      </c>
      <c r="E47" t="s">
        <v>200</v>
      </c>
      <c r="F47" t="n">
        <v>73.7922338239201</v>
      </c>
      <c r="G47" t="n">
        <v>74.5445179500212</v>
      </c>
      <c r="H47" t="n">
        <v>75.2138972948785</v>
      </c>
      <c r="I47" t="n">
        <v>75.7236300325697</v>
      </c>
      <c r="J47" t="n">
        <v>76.2494885744626</v>
      </c>
      <c r="K47" t="n">
        <v>77.1988985489306</v>
      </c>
      <c r="L47" t="n">
        <v>78.5310077268497</v>
      </c>
      <c r="M47" t="n">
        <v>79.6648140694106</v>
      </c>
      <c r="N47" t="n">
        <v>80.4106123287837</v>
      </c>
      <c r="O47" t="n">
        <v>80.8202733814049</v>
      </c>
      <c r="P47" t="n">
        <v>81.8245231316871</v>
      </c>
      <c r="Q47" t="n">
        <v>82.8900926584191</v>
      </c>
      <c r="R47" t="n">
        <v>83.7364857080286</v>
      </c>
      <c r="S47" t="n">
        <v>84.686836743807</v>
      </c>
      <c r="T47" t="n">
        <v>85.9659608404582</v>
      </c>
      <c r="U47" t="n">
        <v>88.156553506503</v>
      </c>
      <c r="V47" t="n">
        <v>89.0092582651224</v>
      </c>
      <c r="W47" t="n">
        <v>90.772516154685</v>
      </c>
      <c r="X47" t="n">
        <v>91.9380242926228</v>
      </c>
      <c r="Y47" t="n">
        <v>92.9335315620334</v>
      </c>
      <c r="Z47" t="n">
        <v>93.9554397357427</v>
      </c>
      <c r="AA47" t="n">
        <v>95.2134759267075</v>
      </c>
      <c r="AB47" t="n">
        <v>96.2179490208816</v>
      </c>
      <c r="AC47" t="n">
        <v>97.3505911517925</v>
      </c>
      <c r="AD47" t="n">
        <v>98.7368421052632</v>
      </c>
      <c r="AE47" t="n">
        <v>100</v>
      </c>
      <c r="AF47" t="n">
        <v>100.734658599827</v>
      </c>
    </row>
    <row r="48">
      <c r="A48" t="s">
        <v>78</v>
      </c>
      <c r="B48" t="s">
        <v>366</v>
      </c>
      <c r="C48" t="s">
        <v>198</v>
      </c>
      <c r="D48" t="s">
        <v>367</v>
      </c>
      <c r="E48" t="s">
        <v>200</v>
      </c>
      <c r="F48" t="n">
        <v>73.4893078473007</v>
      </c>
      <c r="G48" t="n">
        <v>74.2790908440476</v>
      </c>
      <c r="H48" t="n">
        <v>74.9092028921258</v>
      </c>
      <c r="I48" t="n">
        <v>75.4047854048981</v>
      </c>
      <c r="J48" t="n">
        <v>75.9204414860468</v>
      </c>
      <c r="K48" t="n">
        <v>76.9289489446819</v>
      </c>
      <c r="L48" t="n">
        <v>78.2152474437569</v>
      </c>
      <c r="M48" t="n">
        <v>79.411199239533</v>
      </c>
      <c r="N48" t="n">
        <v>80.3658693943252</v>
      </c>
      <c r="O48" t="n">
        <v>81.008191810735</v>
      </c>
      <c r="P48" t="n">
        <v>82.0165925386694</v>
      </c>
      <c r="Q48" t="n">
        <v>83.1338896698901</v>
      </c>
      <c r="R48" t="n">
        <v>84.6917649447943</v>
      </c>
      <c r="S48" t="n">
        <v>85.6718046548595</v>
      </c>
      <c r="T48" t="n">
        <v>86.9374451035067</v>
      </c>
      <c r="U48" t="n">
        <v>89.1893279703067</v>
      </c>
      <c r="V48" t="n">
        <v>90.1119761906891</v>
      </c>
      <c r="W48" t="n">
        <v>91.6316403288183</v>
      </c>
      <c r="X48" t="n">
        <v>92.7461867793861</v>
      </c>
      <c r="Y48" t="n">
        <v>93.7496231123934</v>
      </c>
      <c r="Z48" t="n">
        <v>94.6288692846081</v>
      </c>
      <c r="AA48" t="n">
        <v>95.5783228225807</v>
      </c>
      <c r="AB48" t="n">
        <v>96.3567581713482</v>
      </c>
      <c r="AC48" t="n">
        <v>97.475153623464</v>
      </c>
      <c r="AD48" t="n">
        <v>98.7744286187479</v>
      </c>
      <c r="AE48" t="n">
        <v>100</v>
      </c>
      <c r="AF48" t="n">
        <v>100.751333010179</v>
      </c>
    </row>
    <row r="49">
      <c r="A49" t="s">
        <v>78</v>
      </c>
      <c r="B49" t="s">
        <v>368</v>
      </c>
      <c r="C49" t="s">
        <v>198</v>
      </c>
      <c r="D49" t="s">
        <v>369</v>
      </c>
      <c r="E49" t="s">
        <v>200</v>
      </c>
      <c r="F49" t="n">
        <v>54.6032646469843</v>
      </c>
      <c r="G49" t="n">
        <v>55.3264866952887</v>
      </c>
      <c r="H49" t="n">
        <v>56.0053392927769</v>
      </c>
      <c r="I49" t="n">
        <v>60.0057206708324</v>
      </c>
      <c r="J49" t="n">
        <v>60.0057206708324</v>
      </c>
      <c r="K49" t="n">
        <v>60.0057206708324</v>
      </c>
      <c r="L49" t="n">
        <v>60.0057206708324</v>
      </c>
      <c r="M49" t="n">
        <v>60.0057206708324</v>
      </c>
      <c r="N49" t="n">
        <v>66.6730229675916</v>
      </c>
      <c r="O49" t="n">
        <v>66.6730229675916</v>
      </c>
      <c r="P49" t="n">
        <v>66.6730229675916</v>
      </c>
      <c r="Q49" t="n">
        <v>66.6730229675916</v>
      </c>
      <c r="R49" t="n">
        <v>70.3770797991244</v>
      </c>
      <c r="S49" t="n">
        <v>74.2869175657425</v>
      </c>
      <c r="T49" t="n">
        <v>74.2869175657425</v>
      </c>
      <c r="U49" t="n">
        <v>77.8243898307778</v>
      </c>
      <c r="V49" t="n">
        <v>77.8243898307778</v>
      </c>
      <c r="W49" t="n">
        <v>82.1479670435988</v>
      </c>
      <c r="X49" t="n">
        <v>87.6244981798387</v>
      </c>
      <c r="Y49" t="n">
        <v>90.2797860034702</v>
      </c>
      <c r="Z49" t="n">
        <v>93.890977443609</v>
      </c>
      <c r="AA49" t="n">
        <v>93.890977443609</v>
      </c>
      <c r="AB49" t="n">
        <v>96.4285714285714</v>
      </c>
      <c r="AC49" t="n">
        <v>96.4285714285714</v>
      </c>
      <c r="AD49" t="n">
        <v>100</v>
      </c>
      <c r="AE49" t="n">
        <v>100</v>
      </c>
      <c r="AF49" t="n">
        <v>100.77519379845</v>
      </c>
    </row>
    <row r="50">
      <c r="A50" t="s">
        <v>78</v>
      </c>
      <c r="B50" t="s">
        <v>370</v>
      </c>
      <c r="C50" t="s">
        <v>198</v>
      </c>
      <c r="D50" t="s">
        <v>371</v>
      </c>
      <c r="E50" t="s">
        <v>200</v>
      </c>
      <c r="F50" t="n">
        <v>74.2557146422118</v>
      </c>
      <c r="G50" t="n">
        <v>75.0807781382364</v>
      </c>
      <c r="H50" t="n">
        <v>75.5683156586145</v>
      </c>
      <c r="I50" t="n">
        <v>76.0428419735823</v>
      </c>
      <c r="J50" t="n">
        <v>76.5456045651432</v>
      </c>
      <c r="K50" t="n">
        <v>77.6995584028086</v>
      </c>
      <c r="L50" t="n">
        <v>78.9193316901368</v>
      </c>
      <c r="M50" t="n">
        <v>80.2631593195355</v>
      </c>
      <c r="N50" t="n">
        <v>81.6110902394055</v>
      </c>
      <c r="O50" t="n">
        <v>82.7336636952433</v>
      </c>
      <c r="P50" t="n">
        <v>83.7678344914338</v>
      </c>
      <c r="Q50" t="n">
        <v>84.9914096019828</v>
      </c>
      <c r="R50" t="n">
        <v>85.8616288129246</v>
      </c>
      <c r="S50" t="n">
        <v>86.917304577018</v>
      </c>
      <c r="T50" t="n">
        <v>88.1414919654267</v>
      </c>
      <c r="U50" t="n">
        <v>90.5398999100641</v>
      </c>
      <c r="V50" t="n">
        <v>91.5816770010795</v>
      </c>
      <c r="W50" t="n">
        <v>92.7608402242694</v>
      </c>
      <c r="X50" t="n">
        <v>93.8041625580802</v>
      </c>
      <c r="Y50" t="n">
        <v>94.8517217338557</v>
      </c>
      <c r="Z50" t="n">
        <v>95.5244289801951</v>
      </c>
      <c r="AA50" t="n">
        <v>96.2320173430114</v>
      </c>
      <c r="AB50" t="n">
        <v>96.6228072611556</v>
      </c>
      <c r="AC50" t="n">
        <v>97.6587242980685</v>
      </c>
      <c r="AD50" t="n">
        <v>98.816029143898</v>
      </c>
      <c r="AE50" t="n">
        <v>100</v>
      </c>
      <c r="AF50" t="n">
        <v>100.772430184195</v>
      </c>
    </row>
    <row r="51">
      <c r="A51" t="s">
        <v>78</v>
      </c>
      <c r="B51" t="s">
        <v>372</v>
      </c>
      <c r="C51" t="s">
        <v>198</v>
      </c>
      <c r="D51" t="s">
        <v>373</v>
      </c>
      <c r="E51" t="s">
        <v>200</v>
      </c>
      <c r="F51" t="n">
        <v>72.0293007322146</v>
      </c>
      <c r="G51" t="n">
        <v>72.8108121325641</v>
      </c>
      <c r="H51" t="n">
        <v>81.3115668485488</v>
      </c>
      <c r="I51" t="n">
        <v>81.7808976817294</v>
      </c>
      <c r="J51" t="n">
        <v>82.1226005968342</v>
      </c>
      <c r="K51" t="n">
        <v>83.1146857047154</v>
      </c>
      <c r="L51" t="n">
        <v>84.4235783929786</v>
      </c>
      <c r="M51" t="n">
        <v>85.153164872918</v>
      </c>
      <c r="N51" t="n">
        <v>85.153164872918</v>
      </c>
      <c r="O51" t="n">
        <v>85.153164872918</v>
      </c>
      <c r="P51" t="n">
        <v>86.0201088591807</v>
      </c>
      <c r="Q51" t="n">
        <v>86.8942969573431</v>
      </c>
      <c r="R51" t="n">
        <v>87.9703873221399</v>
      </c>
      <c r="S51" t="n">
        <v>88.6274957241727</v>
      </c>
      <c r="T51" t="n">
        <v>90.0232043182541</v>
      </c>
      <c r="U51" t="n">
        <v>91.4622963943897</v>
      </c>
      <c r="V51" t="n">
        <v>92.1176790914832</v>
      </c>
      <c r="W51" t="n">
        <v>93.1114797787772</v>
      </c>
      <c r="X51" t="n">
        <v>93.852223452435</v>
      </c>
      <c r="Y51" t="n">
        <v>94.8983469622551</v>
      </c>
      <c r="Z51" t="n">
        <v>95.6018767173295</v>
      </c>
      <c r="AA51" t="n">
        <v>96.2440387775634</v>
      </c>
      <c r="AB51" t="n">
        <v>96.6199920540383</v>
      </c>
      <c r="AC51" t="n">
        <v>97.565108605357</v>
      </c>
      <c r="AD51" t="n">
        <v>98.7635239567233</v>
      </c>
      <c r="AE51" t="n">
        <v>100</v>
      </c>
      <c r="AF51" t="n">
        <v>100.755494505494</v>
      </c>
    </row>
    <row r="52">
      <c r="A52" t="s">
        <v>78</v>
      </c>
      <c r="B52" t="s">
        <v>374</v>
      </c>
      <c r="C52" t="s">
        <v>198</v>
      </c>
      <c r="D52" t="s">
        <v>375</v>
      </c>
      <c r="E52" t="s">
        <v>200</v>
      </c>
      <c r="F52" t="n">
        <v>81.0007805472001</v>
      </c>
      <c r="G52" t="n">
        <v>81.9537309065789</v>
      </c>
      <c r="H52" t="n">
        <v>82.8445323294765</v>
      </c>
      <c r="I52" t="n">
        <v>83.7165800382078</v>
      </c>
      <c r="J52" t="n">
        <v>83.7165800382078</v>
      </c>
      <c r="K52" t="n">
        <v>84.5063590951721</v>
      </c>
      <c r="L52" t="n">
        <v>86.1160040303182</v>
      </c>
      <c r="M52" t="n">
        <v>86.1160040303182</v>
      </c>
      <c r="N52" t="n">
        <v>86.1160040303182</v>
      </c>
      <c r="O52" t="n">
        <v>85.3539154990764</v>
      </c>
      <c r="P52" t="n">
        <v>86.109259884024</v>
      </c>
      <c r="Q52" t="n">
        <v>86.7819884768679</v>
      </c>
      <c r="R52" t="n">
        <v>88.0772420362242</v>
      </c>
      <c r="S52" t="n">
        <v>88.6683644659975</v>
      </c>
      <c r="T52" t="n">
        <v>90.2612093366441</v>
      </c>
      <c r="U52" t="n">
        <v>91.3107582824191</v>
      </c>
      <c r="V52" t="n">
        <v>92.1803845517754</v>
      </c>
      <c r="W52" t="n">
        <v>93.0299733494876</v>
      </c>
      <c r="X52" t="n">
        <v>93.8319558783625</v>
      </c>
      <c r="Y52" t="n">
        <v>94.9903750867374</v>
      </c>
      <c r="Z52" t="n">
        <v>95.7533499870325</v>
      </c>
      <c r="AA52" t="n">
        <v>96.4985122437409</v>
      </c>
      <c r="AB52" t="n">
        <v>96.8301222514513</v>
      </c>
      <c r="AC52" t="n">
        <v>97.801661939593</v>
      </c>
      <c r="AD52" t="n">
        <v>99.0595611285267</v>
      </c>
      <c r="AE52" t="n">
        <v>100</v>
      </c>
      <c r="AF52" t="n">
        <v>100.647249190939</v>
      </c>
    </row>
    <row r="53">
      <c r="A53" t="s">
        <v>78</v>
      </c>
      <c r="B53" t="s">
        <v>376</v>
      </c>
      <c r="C53" t="s">
        <v>198</v>
      </c>
      <c r="D53" t="s">
        <v>377</v>
      </c>
      <c r="E53" t="s">
        <v>200</v>
      </c>
      <c r="F53" t="n">
        <v>74.9176612388581</v>
      </c>
      <c r="G53" t="n">
        <v>74.9176612388581</v>
      </c>
      <c r="H53" t="n">
        <v>74.9176612388581</v>
      </c>
      <c r="I53" t="n">
        <v>74.9176612388581</v>
      </c>
      <c r="J53" t="n">
        <v>76.0193915511943</v>
      </c>
      <c r="K53" t="n">
        <v>77.0329834385435</v>
      </c>
      <c r="L53" t="n">
        <v>77.9958957315253</v>
      </c>
      <c r="M53" t="n">
        <v>79.0944294742229</v>
      </c>
      <c r="N53" t="n">
        <v>80.1084606213283</v>
      </c>
      <c r="O53" t="n">
        <v>81.1224917684337</v>
      </c>
      <c r="P53" t="n">
        <v>82.004257983308</v>
      </c>
      <c r="Q53" t="n">
        <v>82.8325838215232</v>
      </c>
      <c r="R53" t="n">
        <v>83.5925157831886</v>
      </c>
      <c r="S53" t="n">
        <v>84.3962899734115</v>
      </c>
      <c r="T53" t="n">
        <v>85.9448457527402</v>
      </c>
      <c r="U53" t="n">
        <v>88.1675572808283</v>
      </c>
      <c r="V53" t="n">
        <v>89.6876875787736</v>
      </c>
      <c r="W53" t="n">
        <v>91.1701286957781</v>
      </c>
      <c r="X53" t="n">
        <v>92.5727460603286</v>
      </c>
      <c r="Y53" t="n">
        <v>93.9969421535644</v>
      </c>
      <c r="Z53" t="n">
        <v>94.8754182484575</v>
      </c>
      <c r="AA53" t="n">
        <v>96.2604608506248</v>
      </c>
      <c r="AB53" t="n">
        <v>96.2604608506248</v>
      </c>
      <c r="AC53" t="n">
        <v>96.8474148802018</v>
      </c>
      <c r="AD53" t="n">
        <v>98.3606557377049</v>
      </c>
      <c r="AE53" t="n">
        <v>100</v>
      </c>
      <c r="AF53" t="n">
        <v>100.729927007299</v>
      </c>
    </row>
    <row r="54">
      <c r="A54" t="s">
        <v>78</v>
      </c>
      <c r="B54" t="s">
        <v>378</v>
      </c>
      <c r="C54" t="s">
        <v>198</v>
      </c>
      <c r="D54" t="s">
        <v>379</v>
      </c>
      <c r="E54" t="s">
        <v>200</v>
      </c>
      <c r="F54" t="n">
        <v>74.2088620554898</v>
      </c>
      <c r="G54" t="n">
        <v>74.7606008068317</v>
      </c>
      <c r="H54" t="n">
        <v>75.2965190921853</v>
      </c>
      <c r="I54" t="n">
        <v>75.5442050102518</v>
      </c>
      <c r="J54" t="n">
        <v>76.0762064539859</v>
      </c>
      <c r="K54" t="n">
        <v>77.2359047231016</v>
      </c>
      <c r="L54" t="n">
        <v>78.3921308417109</v>
      </c>
      <c r="M54" t="n">
        <v>79.6247115153227</v>
      </c>
      <c r="N54" t="n">
        <v>80.721470627104</v>
      </c>
      <c r="O54" t="n">
        <v>81.5206931085605</v>
      </c>
      <c r="P54" t="n">
        <v>82.5658301996959</v>
      </c>
      <c r="Q54" t="n">
        <v>83.8043176526913</v>
      </c>
      <c r="R54" t="n">
        <v>84.6043588713328</v>
      </c>
      <c r="S54" t="n">
        <v>85.5239714677603</v>
      </c>
      <c r="T54" t="n">
        <v>86.7370774460264</v>
      </c>
      <c r="U54" t="n">
        <v>89.1567813232761</v>
      </c>
      <c r="V54" t="n">
        <v>90.3343237181118</v>
      </c>
      <c r="W54" t="n">
        <v>91.7739145343367</v>
      </c>
      <c r="X54" t="n">
        <v>92.7936246958293</v>
      </c>
      <c r="Y54" t="n">
        <v>93.8663833628331</v>
      </c>
      <c r="Z54" t="n">
        <v>94.6357799477744</v>
      </c>
      <c r="AA54" t="n">
        <v>95.7736851174871</v>
      </c>
      <c r="AB54" t="n">
        <v>96.454540698891</v>
      </c>
      <c r="AC54" t="n">
        <v>97.3111529608705</v>
      </c>
      <c r="AD54" t="n">
        <v>98.6817325800377</v>
      </c>
      <c r="AE54" t="n">
        <v>100</v>
      </c>
      <c r="AF54" t="n">
        <v>100.63829787234</v>
      </c>
    </row>
    <row r="55">
      <c r="A55" t="s">
        <v>78</v>
      </c>
      <c r="B55" t="s">
        <v>380</v>
      </c>
      <c r="C55" t="s">
        <v>198</v>
      </c>
      <c r="D55" t="s">
        <v>381</v>
      </c>
      <c r="E55" t="s">
        <v>200</v>
      </c>
      <c r="F55" t="n">
        <v>74.122109916255</v>
      </c>
      <c r="G55" t="n">
        <v>74.8670557445591</v>
      </c>
      <c r="H55" t="n">
        <v>75.5800753230787</v>
      </c>
      <c r="I55" t="n">
        <v>75.9086843462225</v>
      </c>
      <c r="J55" t="n">
        <v>76.260113440418</v>
      </c>
      <c r="K55" t="n">
        <v>77.4658069335471</v>
      </c>
      <c r="L55" t="n">
        <v>78.6857409010045</v>
      </c>
      <c r="M55" t="n">
        <v>79.9600039115471</v>
      </c>
      <c r="N55" t="n">
        <v>81.0822495804811</v>
      </c>
      <c r="O55" t="n">
        <v>81.8307011150702</v>
      </c>
      <c r="P55" t="n">
        <v>82.9290997877557</v>
      </c>
      <c r="Q55" t="n">
        <v>84.3066595848945</v>
      </c>
      <c r="R55" t="n">
        <v>85.1225304841031</v>
      </c>
      <c r="S55" t="n">
        <v>86.089831966877</v>
      </c>
      <c r="T55" t="n">
        <v>87.1865177244168</v>
      </c>
      <c r="U55" t="n">
        <v>89.6775610879716</v>
      </c>
      <c r="V55" t="n">
        <v>90.7606234199519</v>
      </c>
      <c r="W55" t="n">
        <v>92.1899245761716</v>
      </c>
      <c r="X55" t="n">
        <v>93.0893384744758</v>
      </c>
      <c r="Y55" t="n">
        <v>94.0465553225424</v>
      </c>
      <c r="Z55" t="n">
        <v>94.7330265292762</v>
      </c>
      <c r="AA55" t="n">
        <v>95.7798003030804</v>
      </c>
      <c r="AB55" t="n">
        <v>96.5017585968222</v>
      </c>
      <c r="AC55" t="n">
        <v>97.4691947732314</v>
      </c>
      <c r="AD55" t="n">
        <v>98.7775061124694</v>
      </c>
      <c r="AE55" t="n">
        <v>100</v>
      </c>
      <c r="AF55" t="n">
        <v>100.600600600601</v>
      </c>
    </row>
    <row r="56">
      <c r="A56" t="s">
        <v>78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78</v>
      </c>
      <c r="B57" t="s">
        <v>384</v>
      </c>
      <c r="C57" t="s">
        <v>198</v>
      </c>
      <c r="D57" t="s">
        <v>385</v>
      </c>
      <c r="E57" t="s">
        <v>200</v>
      </c>
      <c r="F57" t="n">
        <v>75.749409795044</v>
      </c>
      <c r="G57" t="n">
        <v>76.358497928116</v>
      </c>
      <c r="H57" t="n">
        <v>76.6022065342976</v>
      </c>
      <c r="I57" t="n">
        <v>76.7574419439762</v>
      </c>
      <c r="J57" t="n">
        <v>77.0838468536733</v>
      </c>
      <c r="K57" t="n">
        <v>77.8748916597117</v>
      </c>
      <c r="L57" t="n">
        <v>78.9846692287641</v>
      </c>
      <c r="M57" t="n">
        <v>80.0591476580346</v>
      </c>
      <c r="N57" t="n">
        <v>80.7087618388432</v>
      </c>
      <c r="O57" t="n">
        <v>81.1125490658693</v>
      </c>
      <c r="P57" t="n">
        <v>81.9911242241947</v>
      </c>
      <c r="Q57" t="n">
        <v>83.2466890248923</v>
      </c>
      <c r="R57" t="n">
        <v>84.5865258927848</v>
      </c>
      <c r="S57" t="n">
        <v>85.6606569804363</v>
      </c>
      <c r="T57" t="n">
        <v>86.9953407746895</v>
      </c>
      <c r="U57" t="n">
        <v>89.1653607289261</v>
      </c>
      <c r="V57" t="n">
        <v>90.0610933648342</v>
      </c>
      <c r="W57" t="n">
        <v>91.6923722254918</v>
      </c>
      <c r="X57" t="n">
        <v>92.890622332316</v>
      </c>
      <c r="Y57" t="n">
        <v>93.780171793396</v>
      </c>
      <c r="Z57" t="n">
        <v>94.6899510424733</v>
      </c>
      <c r="AA57" t="n">
        <v>95.6155015292392</v>
      </c>
      <c r="AB57" t="n">
        <v>96.3599737929201</v>
      </c>
      <c r="AC57" t="n">
        <v>97.5551258292128</v>
      </c>
      <c r="AD57" t="n">
        <v>98.8136241867585</v>
      </c>
      <c r="AE57" t="n">
        <v>100</v>
      </c>
      <c r="AF57" t="n">
        <v>100.675339187892</v>
      </c>
    </row>
    <row r="58">
      <c r="A58" t="s">
        <v>78</v>
      </c>
      <c r="B58" t="s">
        <v>386</v>
      </c>
      <c r="C58" t="s">
        <v>198</v>
      </c>
      <c r="D58" t="s">
        <v>387</v>
      </c>
      <c r="E58" t="s">
        <v>200</v>
      </c>
      <c r="F58" t="n">
        <v>75.749409795044</v>
      </c>
      <c r="G58" t="n">
        <v>76.358497928116</v>
      </c>
      <c r="H58" t="n">
        <v>76.6022065342976</v>
      </c>
      <c r="I58" t="n">
        <v>76.7574419439762</v>
      </c>
      <c r="J58" t="n">
        <v>77.0838468536733</v>
      </c>
      <c r="K58" t="n">
        <v>77.8748916597117</v>
      </c>
      <c r="L58" t="n">
        <v>78.9846692287641</v>
      </c>
      <c r="M58" t="n">
        <v>80.0591476580346</v>
      </c>
      <c r="N58" t="n">
        <v>80.7087618388432</v>
      </c>
      <c r="O58" t="n">
        <v>81.1125490658693</v>
      </c>
      <c r="P58" t="n">
        <v>81.9911242241947</v>
      </c>
      <c r="Q58" t="n">
        <v>83.2466890248923</v>
      </c>
      <c r="R58" t="n">
        <v>84.5865258927848</v>
      </c>
      <c r="S58" t="n">
        <v>85.6606569804363</v>
      </c>
      <c r="T58" t="n">
        <v>86.9953407746895</v>
      </c>
      <c r="U58" t="n">
        <v>89.1653607289261</v>
      </c>
      <c r="V58" t="n">
        <v>90.0610933648342</v>
      </c>
      <c r="W58" t="n">
        <v>91.6923722254918</v>
      </c>
      <c r="X58" t="n">
        <v>92.890622332316</v>
      </c>
      <c r="Y58" t="n">
        <v>93.780171793396</v>
      </c>
      <c r="Z58" t="n">
        <v>94.6899510424733</v>
      </c>
      <c r="AA58" t="n">
        <v>95.6155015292392</v>
      </c>
      <c r="AB58" t="n">
        <v>96.3599737929201</v>
      </c>
      <c r="AC58" t="n">
        <v>97.5551258292128</v>
      </c>
      <c r="AD58" t="n">
        <v>98.8136241867585</v>
      </c>
      <c r="AE58" t="n">
        <v>100</v>
      </c>
      <c r="AF58" t="n">
        <v>100.675339187892</v>
      </c>
    </row>
    <row r="59">
      <c r="A59" t="s">
        <v>78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80</v>
      </c>
      <c r="B2" t="s">
        <v>197</v>
      </c>
      <c r="C2" t="s">
        <v>198</v>
      </c>
      <c r="D2" t="s">
        <v>199</v>
      </c>
      <c r="E2" t="s">
        <v>200</v>
      </c>
      <c r="F2" t="n">
        <v>69.4547881620976</v>
      </c>
      <c r="G2" t="n">
        <v>70.1571625006337</v>
      </c>
      <c r="H2" t="n">
        <v>70.9350001595104</v>
      </c>
      <c r="I2" t="n">
        <v>71.1087658104183</v>
      </c>
      <c r="J2" t="n">
        <v>71.3503794945624</v>
      </c>
      <c r="K2" t="n">
        <v>72.2288138149729</v>
      </c>
      <c r="L2" t="n">
        <v>73.1722961434703</v>
      </c>
      <c r="M2" t="n">
        <v>74.2444866010996</v>
      </c>
      <c r="N2" t="n">
        <v>75.4300273053087</v>
      </c>
      <c r="O2" t="n">
        <v>76.969415617662</v>
      </c>
      <c r="P2" t="n">
        <v>78.8471630853596</v>
      </c>
      <c r="Q2" t="n">
        <v>80.4690192880647</v>
      </c>
      <c r="R2" t="n">
        <v>82.0265970863766</v>
      </c>
      <c r="S2" t="n">
        <v>84.620836171931</v>
      </c>
      <c r="T2" t="n">
        <v>86.3193418780899</v>
      </c>
      <c r="U2" t="n">
        <v>88.3130443420147</v>
      </c>
      <c r="V2" t="n">
        <v>90.1803599562115</v>
      </c>
      <c r="W2" t="n">
        <v>91.5489912469377</v>
      </c>
      <c r="X2" t="n">
        <v>93.0832610448434</v>
      </c>
      <c r="Y2" t="n">
        <v>93.8286286556594</v>
      </c>
      <c r="Z2" t="n">
        <v>94.3216526485956</v>
      </c>
      <c r="AA2" t="n">
        <v>95.2397019611679</v>
      </c>
      <c r="AB2" t="n">
        <v>96.2579285112252</v>
      </c>
      <c r="AC2" t="n">
        <v>97.4836605285531</v>
      </c>
      <c r="AD2" t="n">
        <v>99.2376992376992</v>
      </c>
      <c r="AE2" t="n">
        <v>100</v>
      </c>
      <c r="AF2" t="n">
        <v>101.360395751491</v>
      </c>
    </row>
    <row r="3">
      <c r="A3" t="s">
        <v>80</v>
      </c>
      <c r="B3" t="s">
        <v>276</v>
      </c>
      <c r="C3" t="s">
        <v>198</v>
      </c>
      <c r="D3" t="s">
        <v>277</v>
      </c>
      <c r="E3" t="s">
        <v>200</v>
      </c>
      <c r="F3" t="n">
        <v>69.8293700742559</v>
      </c>
      <c r="G3" t="n">
        <v>70.4155557621825</v>
      </c>
      <c r="H3" t="n">
        <v>71.1559927312906</v>
      </c>
      <c r="I3" t="n">
        <v>71.5073803497168</v>
      </c>
      <c r="J3" t="n">
        <v>71.864025638244</v>
      </c>
      <c r="K3" t="n">
        <v>72.7623259587221</v>
      </c>
      <c r="L3" t="n">
        <v>73.6759336389213</v>
      </c>
      <c r="M3" t="n">
        <v>74.7800688841912</v>
      </c>
      <c r="N3" t="n">
        <v>76.0168893619196</v>
      </c>
      <c r="O3" t="n">
        <v>77.6993557260667</v>
      </c>
      <c r="P3" t="n">
        <v>79.658677541066</v>
      </c>
      <c r="Q3" t="n">
        <v>81.2888005466812</v>
      </c>
      <c r="R3" t="n">
        <v>82.599910232918</v>
      </c>
      <c r="S3" t="n">
        <v>84.666720980625</v>
      </c>
      <c r="T3" t="n">
        <v>83.8314439126547</v>
      </c>
      <c r="U3" t="n">
        <v>84.6446548827057</v>
      </c>
      <c r="V3" t="n">
        <v>86.8674661979028</v>
      </c>
      <c r="W3" t="n">
        <v>89.3989519910419</v>
      </c>
      <c r="X3" t="n">
        <v>89.5677354120445</v>
      </c>
      <c r="Y3" t="n">
        <v>91.0340965998795</v>
      </c>
      <c r="Z3" t="n">
        <v>93.7102581853733</v>
      </c>
      <c r="AA3" t="n">
        <v>94.9823431381159</v>
      </c>
      <c r="AB3" t="n">
        <v>95.3647582086267</v>
      </c>
      <c r="AC3" t="n">
        <v>96.6812691071064</v>
      </c>
      <c r="AD3" t="n">
        <v>98.6372485399092</v>
      </c>
      <c r="AE3" t="n">
        <v>100</v>
      </c>
      <c r="AF3" t="n">
        <v>100.449842555106</v>
      </c>
    </row>
    <row r="4">
      <c r="A4" t="s">
        <v>80</v>
      </c>
      <c r="B4" t="s">
        <v>278</v>
      </c>
      <c r="C4" t="s">
        <v>198</v>
      </c>
      <c r="D4" t="s">
        <v>279</v>
      </c>
      <c r="E4" t="s">
        <v>200</v>
      </c>
      <c r="F4" t="n">
        <v>70.5083227295062</v>
      </c>
      <c r="G4" t="n">
        <v>71.1621453720696</v>
      </c>
      <c r="H4" t="n">
        <v>71.9174928031807</v>
      </c>
      <c r="I4" t="n">
        <v>72.1513516235951</v>
      </c>
      <c r="J4" t="n">
        <v>72.4554148782852</v>
      </c>
      <c r="K4" t="n">
        <v>73.3446096126343</v>
      </c>
      <c r="L4" t="n">
        <v>74.3594530825565</v>
      </c>
      <c r="M4" t="n">
        <v>75.5009164347377</v>
      </c>
      <c r="N4" t="n">
        <v>76.7242865012874</v>
      </c>
      <c r="O4" t="n">
        <v>78.3800482305383</v>
      </c>
      <c r="P4" t="n">
        <v>80.3438061369659</v>
      </c>
      <c r="Q4" t="n">
        <v>81.9797489537105</v>
      </c>
      <c r="R4" t="n">
        <v>83.4523225711074</v>
      </c>
      <c r="S4" t="n">
        <v>85.3800252782671</v>
      </c>
      <c r="T4" t="n">
        <v>86.0193613485702</v>
      </c>
      <c r="U4" t="n">
        <v>87.3046419385421</v>
      </c>
      <c r="V4" t="n">
        <v>89.111308664122</v>
      </c>
      <c r="W4" t="n">
        <v>90.5877090443559</v>
      </c>
      <c r="X4" t="n">
        <v>92.0401717535569</v>
      </c>
      <c r="Y4" t="n">
        <v>93.1373020351712</v>
      </c>
      <c r="Z4" t="n">
        <v>94.5209150518349</v>
      </c>
      <c r="AA4" t="n">
        <v>95.3767818229545</v>
      </c>
      <c r="AB4" t="n">
        <v>95.7521583764873</v>
      </c>
      <c r="AC4" t="n">
        <v>97.2051347032724</v>
      </c>
      <c r="AD4" t="n">
        <v>98.9848751971792</v>
      </c>
      <c r="AE4" t="n">
        <v>100</v>
      </c>
      <c r="AF4" t="n">
        <v>101.30164647406</v>
      </c>
    </row>
    <row r="5">
      <c r="A5" t="s">
        <v>80</v>
      </c>
      <c r="B5" t="s">
        <v>280</v>
      </c>
      <c r="C5" t="s">
        <v>198</v>
      </c>
      <c r="D5" t="s">
        <v>281</v>
      </c>
      <c r="E5" t="s">
        <v>200</v>
      </c>
      <c r="F5" t="n">
        <v>75.167596194493</v>
      </c>
      <c r="G5" t="n">
        <v>74.9178008042039</v>
      </c>
      <c r="H5" t="n">
        <v>75.9237157371868</v>
      </c>
      <c r="I5" t="n">
        <v>75.3810804847471</v>
      </c>
      <c r="J5" t="n">
        <v>75.7147481224516</v>
      </c>
      <c r="K5" t="n">
        <v>73.365119769802</v>
      </c>
      <c r="L5" t="n">
        <v>74.3176258537698</v>
      </c>
      <c r="M5" t="n">
        <v>76.0861251560887</v>
      </c>
      <c r="N5" t="n">
        <v>77.8620386510143</v>
      </c>
      <c r="O5" t="n">
        <v>79.6330183536648</v>
      </c>
      <c r="P5" t="n">
        <v>81.1280354186793</v>
      </c>
      <c r="Q5" t="n">
        <v>82.950890572916</v>
      </c>
      <c r="R5" t="n">
        <v>82.6350876900242</v>
      </c>
      <c r="S5" t="n">
        <v>84.6180247273483</v>
      </c>
      <c r="T5" t="n">
        <v>85.1362976703191</v>
      </c>
      <c r="U5" t="n">
        <v>86.6420110107488</v>
      </c>
      <c r="V5" t="n">
        <v>88.4517658099289</v>
      </c>
      <c r="W5" t="n">
        <v>90.8608816634766</v>
      </c>
      <c r="X5" t="n">
        <v>92.2124295989712</v>
      </c>
      <c r="Y5" t="n">
        <v>92.9875953819398</v>
      </c>
      <c r="Z5" t="n">
        <v>93.5873117133236</v>
      </c>
      <c r="AA5" t="n">
        <v>94.2998316440186</v>
      </c>
      <c r="AB5" t="n">
        <v>95.1966000052833</v>
      </c>
      <c r="AC5" t="n">
        <v>96.6609721602335</v>
      </c>
      <c r="AD5" t="n">
        <v>98.4811923349893</v>
      </c>
      <c r="AE5" t="n">
        <v>100</v>
      </c>
      <c r="AF5" t="n">
        <v>102.378040494632</v>
      </c>
    </row>
    <row r="6">
      <c r="A6" t="s">
        <v>80</v>
      </c>
      <c r="B6" t="s">
        <v>282</v>
      </c>
      <c r="C6" t="s">
        <v>198</v>
      </c>
      <c r="D6" t="s">
        <v>283</v>
      </c>
      <c r="E6" t="s">
        <v>200</v>
      </c>
      <c r="F6" t="n">
        <v>106.401548378367</v>
      </c>
      <c r="G6" t="n">
        <v>104.678856642717</v>
      </c>
      <c r="H6" t="n">
        <v>105.297647913511</v>
      </c>
      <c r="I6" t="n">
        <v>108.976168364639</v>
      </c>
      <c r="J6" t="n">
        <v>103.720972428273</v>
      </c>
      <c r="K6" t="n">
        <v>101.047276250122</v>
      </c>
      <c r="L6" t="n">
        <v>99.8848589391096</v>
      </c>
      <c r="M6" t="n">
        <v>98.1792476872144</v>
      </c>
      <c r="N6" t="n">
        <v>96.3394321428203</v>
      </c>
      <c r="O6" t="n">
        <v>94.7855703340651</v>
      </c>
      <c r="P6" t="n">
        <v>94.2813917684584</v>
      </c>
      <c r="Q6" t="n">
        <v>92.7071199207476</v>
      </c>
      <c r="R6" t="n">
        <v>90.9677743312401</v>
      </c>
      <c r="S6" t="n">
        <v>86.7576955192158</v>
      </c>
      <c r="T6" t="n">
        <v>87.2317812870803</v>
      </c>
      <c r="U6" t="n">
        <v>86.8260520717916</v>
      </c>
      <c r="V6" t="n">
        <v>87.3522705691964</v>
      </c>
      <c r="W6" t="n">
        <v>88.6801009578704</v>
      </c>
      <c r="X6" t="n">
        <v>91.5673600588243</v>
      </c>
      <c r="Y6" t="n">
        <v>89.4212500574456</v>
      </c>
      <c r="Z6" t="n">
        <v>94.6113588878656</v>
      </c>
      <c r="AA6" t="n">
        <v>96.0192660141732</v>
      </c>
      <c r="AB6" t="n">
        <v>96.7051179142744</v>
      </c>
      <c r="AC6" t="n">
        <v>97.7382922509654</v>
      </c>
      <c r="AD6" t="n">
        <v>98.501872659176</v>
      </c>
      <c r="AE6" t="n">
        <v>100</v>
      </c>
      <c r="AF6" t="n">
        <v>100.747663551402</v>
      </c>
    </row>
    <row r="7">
      <c r="A7" t="s">
        <v>80</v>
      </c>
      <c r="B7" t="s">
        <v>284</v>
      </c>
      <c r="C7" t="s">
        <v>198</v>
      </c>
      <c r="D7" t="s">
        <v>285</v>
      </c>
      <c r="E7" t="s">
        <v>200</v>
      </c>
      <c r="F7" t="n">
        <v>66.2521189664195</v>
      </c>
      <c r="G7" t="n">
        <v>66.9924877568413</v>
      </c>
      <c r="H7" t="n">
        <v>67.2175730384293</v>
      </c>
      <c r="I7" t="n">
        <v>67.1189593240872</v>
      </c>
      <c r="J7" t="n">
        <v>69.1124610664037</v>
      </c>
      <c r="K7" t="n">
        <v>69.4022407773739</v>
      </c>
      <c r="L7" t="n">
        <v>70.8899531980357</v>
      </c>
      <c r="M7" t="n">
        <v>73.6449385257077</v>
      </c>
      <c r="N7" t="n">
        <v>76.9924357314217</v>
      </c>
      <c r="O7" t="n">
        <v>80.1753632421062</v>
      </c>
      <c r="P7" t="n">
        <v>82.4604771354461</v>
      </c>
      <c r="Q7" t="n">
        <v>86.3688086327573</v>
      </c>
      <c r="R7" t="n">
        <v>86.5503730752259</v>
      </c>
      <c r="S7" t="n">
        <v>88.4539736560593</v>
      </c>
      <c r="T7" t="n">
        <v>87.9012477573821</v>
      </c>
      <c r="U7" t="n">
        <v>89.2514973389087</v>
      </c>
      <c r="V7" t="n">
        <v>90.8647103787888</v>
      </c>
      <c r="W7" t="n">
        <v>91.8758503020732</v>
      </c>
      <c r="X7" t="n">
        <v>92.5810174019477</v>
      </c>
      <c r="Y7" t="n">
        <v>94.169849898903</v>
      </c>
      <c r="Z7" t="n">
        <v>95.0940905195029</v>
      </c>
      <c r="AA7" t="n">
        <v>95.524287826894</v>
      </c>
      <c r="AB7" t="n">
        <v>96.1837866856773</v>
      </c>
      <c r="AC7" t="n">
        <v>96.8863841160465</v>
      </c>
      <c r="AD7" t="n">
        <v>98.4141368373357</v>
      </c>
      <c r="AE7" t="n">
        <v>100</v>
      </c>
      <c r="AF7" t="n">
        <v>101.43439741246</v>
      </c>
    </row>
    <row r="8">
      <c r="A8" t="s">
        <v>80</v>
      </c>
      <c r="B8" t="s">
        <v>286</v>
      </c>
      <c r="C8" t="s">
        <v>198</v>
      </c>
      <c r="D8" t="s">
        <v>287</v>
      </c>
      <c r="E8" t="s">
        <v>200</v>
      </c>
      <c r="F8" t="n">
        <v>61.782215202155</v>
      </c>
      <c r="G8" t="n">
        <v>64.4452417194893</v>
      </c>
      <c r="H8" t="n">
        <v>60.6780877150097</v>
      </c>
      <c r="I8" t="n">
        <v>60.6780877150097</v>
      </c>
      <c r="J8" t="n">
        <v>62.448716537221</v>
      </c>
      <c r="K8" t="n">
        <v>66.7183456374868</v>
      </c>
      <c r="L8" t="n">
        <v>68.1846829042448</v>
      </c>
      <c r="M8" t="n">
        <v>70.7871517173839</v>
      </c>
      <c r="N8" t="n">
        <v>74.0213473006394</v>
      </c>
      <c r="O8" t="n">
        <v>77.1036814197108</v>
      </c>
      <c r="P8" t="n">
        <v>79.2906898848444</v>
      </c>
      <c r="Q8" t="n">
        <v>83.0346010429821</v>
      </c>
      <c r="R8" t="n">
        <v>83.2138124121396</v>
      </c>
      <c r="S8" t="n">
        <v>85.0197089693419</v>
      </c>
      <c r="T8" t="n">
        <v>85.9816377914494</v>
      </c>
      <c r="U8" t="n">
        <v>87.2626963737935</v>
      </c>
      <c r="V8" t="n">
        <v>89.7824398861067</v>
      </c>
      <c r="W8" t="n">
        <v>90.5583375147521</v>
      </c>
      <c r="X8" t="n">
        <v>92.0456094812352</v>
      </c>
      <c r="Y8" t="n">
        <v>92.9496288600688</v>
      </c>
      <c r="Z8" t="n">
        <v>94.1364856801906</v>
      </c>
      <c r="AA8" t="n">
        <v>94.8962078683653</v>
      </c>
      <c r="AB8" t="n">
        <v>96.2307602643041</v>
      </c>
      <c r="AC8" t="n">
        <v>97.6419019711128</v>
      </c>
      <c r="AD8" t="n">
        <v>99.2722862340812</v>
      </c>
      <c r="AE8" t="n">
        <v>100</v>
      </c>
      <c r="AF8" t="n">
        <v>101.911544227886</v>
      </c>
    </row>
    <row r="9">
      <c r="A9" t="s">
        <v>80</v>
      </c>
      <c r="B9" t="s">
        <v>288</v>
      </c>
      <c r="C9" t="s">
        <v>198</v>
      </c>
      <c r="D9" t="s">
        <v>289</v>
      </c>
      <c r="E9" t="s">
        <v>200</v>
      </c>
      <c r="F9" t="n">
        <v>100.463275018121</v>
      </c>
      <c r="G9" t="n">
        <v>100.406226026061</v>
      </c>
      <c r="H9" t="n">
        <v>99.7390750225654</v>
      </c>
      <c r="I9" t="n">
        <v>99.3029891230289</v>
      </c>
      <c r="J9" t="n">
        <v>94.2374012873775</v>
      </c>
      <c r="K9" t="n">
        <v>88.0648131639976</v>
      </c>
      <c r="L9" t="n">
        <v>86.9550855453693</v>
      </c>
      <c r="M9" t="n">
        <v>86.0781141628326</v>
      </c>
      <c r="N9" t="n">
        <v>84.6137336986058</v>
      </c>
      <c r="O9" t="n">
        <v>83.257999982417</v>
      </c>
      <c r="P9" t="n">
        <v>83.5369212553899</v>
      </c>
      <c r="Q9" t="n">
        <v>82.3205750280624</v>
      </c>
      <c r="R9" t="n">
        <v>81.0904697463656</v>
      </c>
      <c r="S9" t="n">
        <v>83.408076058583</v>
      </c>
      <c r="T9" t="n">
        <v>83.7786139353426</v>
      </c>
      <c r="U9" t="n">
        <v>85.2752060180374</v>
      </c>
      <c r="V9" t="n">
        <v>87.7635644887277</v>
      </c>
      <c r="W9" t="n">
        <v>88.8524424600518</v>
      </c>
      <c r="X9" t="n">
        <v>91.4085873810376</v>
      </c>
      <c r="Y9" t="n">
        <v>92.085926948787</v>
      </c>
      <c r="Z9" t="n">
        <v>93.3257240130588</v>
      </c>
      <c r="AA9" t="n">
        <v>94.4246433420321</v>
      </c>
      <c r="AB9" t="n">
        <v>95.6563762319621</v>
      </c>
      <c r="AC9" t="n">
        <v>97.1815968905869</v>
      </c>
      <c r="AD9" t="n">
        <v>98.7822349570201</v>
      </c>
      <c r="AE9" t="n">
        <v>100</v>
      </c>
      <c r="AF9" t="n">
        <v>102.182044887781</v>
      </c>
    </row>
    <row r="10">
      <c r="A10" t="s">
        <v>80</v>
      </c>
      <c r="B10" t="s">
        <v>290</v>
      </c>
      <c r="C10" t="s">
        <v>198</v>
      </c>
      <c r="D10" t="s">
        <v>291</v>
      </c>
      <c r="E10" t="s">
        <v>200</v>
      </c>
      <c r="F10" t="n">
        <v>100.420934355289</v>
      </c>
      <c r="G10" t="n">
        <v>100.345937391618</v>
      </c>
      <c r="H10" t="n">
        <v>99.660569398184</v>
      </c>
      <c r="I10" t="n">
        <v>99.1870202563352</v>
      </c>
      <c r="J10" t="n">
        <v>94.1324379833019</v>
      </c>
      <c r="K10" t="n">
        <v>87.9611680106204</v>
      </c>
      <c r="L10" t="n">
        <v>86.8790947233418</v>
      </c>
      <c r="M10" t="n">
        <v>86.0118805291886</v>
      </c>
      <c r="N10" t="n">
        <v>84.5783491870355</v>
      </c>
      <c r="O10" t="n">
        <v>83.2300394025859</v>
      </c>
      <c r="P10" t="n">
        <v>83.5149518181703</v>
      </c>
      <c r="Q10" t="n">
        <v>82.2910760413513</v>
      </c>
      <c r="R10" t="n">
        <v>81.0636251172051</v>
      </c>
      <c r="S10" t="n">
        <v>83.2772269330233</v>
      </c>
      <c r="T10" t="n">
        <v>83.6625466643502</v>
      </c>
      <c r="U10" t="n">
        <v>85.093899045263</v>
      </c>
      <c r="V10" t="n">
        <v>87.5187970834155</v>
      </c>
      <c r="W10" t="n">
        <v>88.743978563818</v>
      </c>
      <c r="X10" t="n">
        <v>91.092765738065</v>
      </c>
      <c r="Y10" t="n">
        <v>91.8573333162022</v>
      </c>
      <c r="Z10" t="n">
        <v>93.0604418075736</v>
      </c>
      <c r="AA10" t="n">
        <v>94.1976366158127</v>
      </c>
      <c r="AB10" t="n">
        <v>95.430665040312</v>
      </c>
      <c r="AC10" t="n">
        <v>96.9568512873045</v>
      </c>
      <c r="AD10" t="n">
        <v>98.6572001852138</v>
      </c>
      <c r="AE10" t="n">
        <v>100</v>
      </c>
      <c r="AF10" t="n">
        <v>102.013552758954</v>
      </c>
    </row>
    <row r="11">
      <c r="A11" t="s">
        <v>80</v>
      </c>
      <c r="B11" t="s">
        <v>292</v>
      </c>
      <c r="C11" t="s">
        <v>198</v>
      </c>
      <c r="D11" t="s">
        <v>293</v>
      </c>
      <c r="E11" t="s">
        <v>200</v>
      </c>
      <c r="F11" t="n">
        <v>100.902161462439</v>
      </c>
      <c r="G11" t="n">
        <v>100.792126389961</v>
      </c>
      <c r="H11" t="n">
        <v>100.054263092816</v>
      </c>
      <c r="I11" t="n">
        <v>99.4937350082625</v>
      </c>
      <c r="J11" t="n">
        <v>94.4502737866456</v>
      </c>
      <c r="K11" t="n">
        <v>88.2440956322869</v>
      </c>
      <c r="L11" t="n">
        <v>87.2262859940829</v>
      </c>
      <c r="M11" t="n">
        <v>86.3683225252886</v>
      </c>
      <c r="N11" t="n">
        <v>84.9790197500829</v>
      </c>
      <c r="O11" t="n">
        <v>83.6407674705541</v>
      </c>
      <c r="P11" t="n">
        <v>83.9471439081751</v>
      </c>
      <c r="Q11" t="n">
        <v>82.7008448469721</v>
      </c>
      <c r="R11" t="n">
        <v>81.4729184201425</v>
      </c>
      <c r="S11" t="n">
        <v>83.4003941971432</v>
      </c>
      <c r="T11" t="n">
        <v>83.8149777639889</v>
      </c>
      <c r="U11" t="n">
        <v>85.0217379150411</v>
      </c>
      <c r="V11" t="n">
        <v>87.2158472805906</v>
      </c>
      <c r="W11" t="n">
        <v>88.8583302802251</v>
      </c>
      <c r="X11" t="n">
        <v>90.6505282234177</v>
      </c>
      <c r="Y11" t="n">
        <v>91.6004589083936</v>
      </c>
      <c r="Z11" t="n">
        <v>92.7383528078767</v>
      </c>
      <c r="AA11" t="n">
        <v>93.9642398245043</v>
      </c>
      <c r="AB11" t="n">
        <v>95.2001596760506</v>
      </c>
      <c r="AC11" t="n">
        <v>96.7309749337707</v>
      </c>
      <c r="AD11" t="n">
        <v>98.562516951451</v>
      </c>
      <c r="AE11" t="n">
        <v>100</v>
      </c>
      <c r="AF11" t="n">
        <v>101.737353091467</v>
      </c>
    </row>
    <row r="12">
      <c r="A12" t="s">
        <v>80</v>
      </c>
      <c r="B12" t="s">
        <v>294</v>
      </c>
      <c r="C12" t="s">
        <v>198</v>
      </c>
      <c r="D12" t="s">
        <v>295</v>
      </c>
      <c r="E12" t="s">
        <v>200</v>
      </c>
      <c r="F12" t="n">
        <v>77.0712647894892</v>
      </c>
      <c r="G12" t="n">
        <v>77.5610415103172</v>
      </c>
      <c r="H12" t="n">
        <v>78.7209773255263</v>
      </c>
      <c r="I12" t="n">
        <v>78.345619023047</v>
      </c>
      <c r="J12" t="n">
        <v>77.5389106503081</v>
      </c>
      <c r="K12" t="n">
        <v>77.777153580692</v>
      </c>
      <c r="L12" t="n">
        <v>78.082514229854</v>
      </c>
      <c r="M12" t="n">
        <v>78.948689306538</v>
      </c>
      <c r="N12" t="n">
        <v>79.9108439522369</v>
      </c>
      <c r="O12" t="n">
        <v>81.1455603297437</v>
      </c>
      <c r="P12" t="n">
        <v>83.5641448508121</v>
      </c>
      <c r="Q12" t="n">
        <v>84.9614842358344</v>
      </c>
      <c r="R12" t="n">
        <v>84.3129232874693</v>
      </c>
      <c r="S12" t="n">
        <v>86.1233234807585</v>
      </c>
      <c r="T12" t="n">
        <v>86.1005876509061</v>
      </c>
      <c r="U12" t="n">
        <v>86.427267613537</v>
      </c>
      <c r="V12" t="n">
        <v>87.3367948137821</v>
      </c>
      <c r="W12" t="n">
        <v>90.0674571834047</v>
      </c>
      <c r="X12" t="n">
        <v>91.8854530360853</v>
      </c>
      <c r="Y12" t="n">
        <v>92.4045798893965</v>
      </c>
      <c r="Z12" t="n">
        <v>93.5048491404707</v>
      </c>
      <c r="AA12" t="n">
        <v>94.4849077300642</v>
      </c>
      <c r="AB12" t="n">
        <v>94.9567206593617</v>
      </c>
      <c r="AC12" t="n">
        <v>96.4664664664665</v>
      </c>
      <c r="AD12" t="n">
        <v>97.5449735449735</v>
      </c>
      <c r="AE12" t="n">
        <v>100</v>
      </c>
      <c r="AF12" t="n">
        <v>101.415171959849</v>
      </c>
    </row>
    <row r="13">
      <c r="A13" t="s">
        <v>80</v>
      </c>
      <c r="B13" t="s">
        <v>296</v>
      </c>
      <c r="C13" t="s">
        <v>198</v>
      </c>
      <c r="D13" t="s">
        <v>297</v>
      </c>
      <c r="E13" t="s">
        <v>200</v>
      </c>
      <c r="F13" t="n">
        <v>62.1353492812652</v>
      </c>
      <c r="G13" t="n">
        <v>61.180860482065</v>
      </c>
      <c r="H13" t="n">
        <v>62.5381150661381</v>
      </c>
      <c r="I13" t="n">
        <v>62.648287914589</v>
      </c>
      <c r="J13" t="n">
        <v>64.511631935843</v>
      </c>
      <c r="K13" t="n">
        <v>68.9349203792745</v>
      </c>
      <c r="L13" t="n">
        <v>70.4068042630905</v>
      </c>
      <c r="M13" t="n">
        <v>73.1346071507705</v>
      </c>
      <c r="N13" t="n">
        <v>76.4559569133868</v>
      </c>
      <c r="O13" t="n">
        <v>79.6164054401495</v>
      </c>
      <c r="P13" t="n">
        <v>83.7133045194025</v>
      </c>
      <c r="Q13" t="n">
        <v>87.6687604104818</v>
      </c>
      <c r="R13" t="n">
        <v>89.5370722724802</v>
      </c>
      <c r="S13" t="n">
        <v>90.0550843595636</v>
      </c>
      <c r="T13" t="n">
        <v>89.8625695403173</v>
      </c>
      <c r="U13" t="n">
        <v>90.4667451315436</v>
      </c>
      <c r="V13" t="n">
        <v>91.7566933403066</v>
      </c>
      <c r="W13" t="n">
        <v>94.9893953417157</v>
      </c>
      <c r="X13" t="n">
        <v>95.0548996226168</v>
      </c>
      <c r="Y13" t="n">
        <v>96.0183795334356</v>
      </c>
      <c r="Z13" t="n">
        <v>96.619936494124</v>
      </c>
      <c r="AA13" t="n">
        <v>97.0672510149301</v>
      </c>
      <c r="AB13" t="n">
        <v>97.6287291881259</v>
      </c>
      <c r="AC13" t="n">
        <v>99.3158141989635</v>
      </c>
      <c r="AD13" t="n">
        <v>100.992604126119</v>
      </c>
      <c r="AE13" t="n">
        <v>100</v>
      </c>
      <c r="AF13" t="n">
        <v>102.353621273433</v>
      </c>
    </row>
    <row r="14">
      <c r="A14" t="s">
        <v>80</v>
      </c>
      <c r="B14" t="s">
        <v>298</v>
      </c>
      <c r="C14" t="s">
        <v>198</v>
      </c>
      <c r="D14" t="s">
        <v>299</v>
      </c>
      <c r="E14" t="s">
        <v>200</v>
      </c>
      <c r="F14" t="n">
        <v>56.5395690477998</v>
      </c>
      <c r="G14" t="n">
        <v>56.3138121172629</v>
      </c>
      <c r="H14" t="n">
        <v>57.5624554014594</v>
      </c>
      <c r="I14" t="n">
        <v>57.6129045297692</v>
      </c>
      <c r="J14" t="n">
        <v>59.3090109309305</v>
      </c>
      <c r="K14" t="n">
        <v>63.3793900666057</v>
      </c>
      <c r="L14" t="n">
        <v>64.7386294369067</v>
      </c>
      <c r="M14" t="n">
        <v>67.2623387200403</v>
      </c>
      <c r="N14" t="n">
        <v>70.3002057609062</v>
      </c>
      <c r="O14" t="n">
        <v>73.1911411153038</v>
      </c>
      <c r="P14" t="n">
        <v>77.0089996213183</v>
      </c>
      <c r="Q14" t="n">
        <v>80.6153813443602</v>
      </c>
      <c r="R14" t="n">
        <v>82.3285193814292</v>
      </c>
      <c r="S14" t="n">
        <v>84.6126640687306</v>
      </c>
      <c r="T14" t="n">
        <v>84.782910877722</v>
      </c>
      <c r="U14" t="n">
        <v>86.5768455145091</v>
      </c>
      <c r="V14" t="n">
        <v>88.9674550975351</v>
      </c>
      <c r="W14" t="n">
        <v>90.8105308878281</v>
      </c>
      <c r="X14" t="n">
        <v>92.5485314789827</v>
      </c>
      <c r="Y14" t="n">
        <v>93.2699565573267</v>
      </c>
      <c r="Z14" t="n">
        <v>94.2107814286064</v>
      </c>
      <c r="AA14" t="n">
        <v>95.3313501944974</v>
      </c>
      <c r="AB14" t="n">
        <v>95.9738529759261</v>
      </c>
      <c r="AC14" t="n">
        <v>96.6965057930052</v>
      </c>
      <c r="AD14" t="n">
        <v>98.2082174853259</v>
      </c>
      <c r="AE14" t="n">
        <v>100</v>
      </c>
      <c r="AF14" t="n">
        <v>100.739578664276</v>
      </c>
    </row>
    <row r="15">
      <c r="A15" t="s">
        <v>80</v>
      </c>
      <c r="B15" t="s">
        <v>300</v>
      </c>
      <c r="C15" t="s">
        <v>198</v>
      </c>
      <c r="D15" t="s">
        <v>301</v>
      </c>
      <c r="E15" t="s">
        <v>200</v>
      </c>
      <c r="F15" t="n">
        <v>72.8617485121956</v>
      </c>
      <c r="G15" t="n">
        <v>73.1921872809584</v>
      </c>
      <c r="H15" t="n">
        <v>73.4384183567565</v>
      </c>
      <c r="I15" t="n">
        <v>73.497059627736</v>
      </c>
      <c r="J15" t="n">
        <v>73.2834674753741</v>
      </c>
      <c r="K15" t="n">
        <v>74.8442590851968</v>
      </c>
      <c r="L15" t="n">
        <v>75.4335011080804</v>
      </c>
      <c r="M15" t="n">
        <v>76.900495162779</v>
      </c>
      <c r="N15" t="n">
        <v>78.1900506993264</v>
      </c>
      <c r="O15" t="n">
        <v>79.1639481279657</v>
      </c>
      <c r="P15" t="n">
        <v>80.7735662969262</v>
      </c>
      <c r="Q15" t="n">
        <v>82.0515006707852</v>
      </c>
      <c r="R15" t="n">
        <v>82.0283484414763</v>
      </c>
      <c r="S15" t="n">
        <v>84.6537440372957</v>
      </c>
      <c r="T15" t="n">
        <v>84.6146971073892</v>
      </c>
      <c r="U15" t="n">
        <v>86.4055908154885</v>
      </c>
      <c r="V15" t="n">
        <v>88.8226594460307</v>
      </c>
      <c r="W15" t="n">
        <v>90.6909863236103</v>
      </c>
      <c r="X15" t="n">
        <v>92.4547990518532</v>
      </c>
      <c r="Y15" t="n">
        <v>93.2426687733028</v>
      </c>
      <c r="Z15" t="n">
        <v>94.2474389109462</v>
      </c>
      <c r="AA15" t="n">
        <v>95.1978622956367</v>
      </c>
      <c r="AB15" t="n">
        <v>95.8199821515252</v>
      </c>
      <c r="AC15" t="n">
        <v>96.7230267854021</v>
      </c>
      <c r="AD15" t="n">
        <v>98.2292970846002</v>
      </c>
      <c r="AE15" t="n">
        <v>100</v>
      </c>
      <c r="AF15" t="n">
        <v>100.749364378429</v>
      </c>
    </row>
    <row r="16">
      <c r="A16" t="s">
        <v>80</v>
      </c>
      <c r="B16" t="s">
        <v>302</v>
      </c>
      <c r="C16" t="s">
        <v>198</v>
      </c>
      <c r="D16" t="s">
        <v>303</v>
      </c>
      <c r="E16" t="s">
        <v>200</v>
      </c>
      <c r="F16" t="n">
        <v>106.000174056209</v>
      </c>
      <c r="G16" t="n">
        <v>108.080240266103</v>
      </c>
      <c r="H16" t="n">
        <v>104.949867453518</v>
      </c>
      <c r="I16" t="n">
        <v>105.021019906029</v>
      </c>
      <c r="J16" t="n">
        <v>99.3569648998608</v>
      </c>
      <c r="K16" t="n">
        <v>93.1931531884805</v>
      </c>
      <c r="L16" t="n">
        <v>91.1334037494929</v>
      </c>
      <c r="M16" t="n">
        <v>89.571116828073</v>
      </c>
      <c r="N16" t="n">
        <v>87.7111066149008</v>
      </c>
      <c r="O16" t="n">
        <v>85.7894235278764</v>
      </c>
      <c r="P16" t="n">
        <v>84.9694529326279</v>
      </c>
      <c r="Q16" t="n">
        <v>83.3319260024488</v>
      </c>
      <c r="R16" t="n">
        <v>81.7505083239627</v>
      </c>
      <c r="S16" t="n">
        <v>84.5224577450658</v>
      </c>
      <c r="T16" t="n">
        <v>84.4212938219718</v>
      </c>
      <c r="U16" t="n">
        <v>86.2082743839506</v>
      </c>
      <c r="V16" t="n">
        <v>88.6512740015293</v>
      </c>
      <c r="W16" t="n">
        <v>90.5504015508337</v>
      </c>
      <c r="X16" t="n">
        <v>92.3303415384305</v>
      </c>
      <c r="Y16" t="n">
        <v>93.1839874476246</v>
      </c>
      <c r="Z16" t="n">
        <v>94.2450495251087</v>
      </c>
      <c r="AA16" t="n">
        <v>95.0738376490732</v>
      </c>
      <c r="AB16" t="n">
        <v>95.6752247762381</v>
      </c>
      <c r="AC16" t="n">
        <v>96.7586550219621</v>
      </c>
      <c r="AD16" t="n">
        <v>98.2582837723025</v>
      </c>
      <c r="AE16" t="n">
        <v>100</v>
      </c>
      <c r="AF16" t="n">
        <v>100.763865825307</v>
      </c>
    </row>
    <row r="17">
      <c r="A17" t="s">
        <v>80</v>
      </c>
      <c r="B17" t="s">
        <v>304</v>
      </c>
      <c r="C17" t="s">
        <v>198</v>
      </c>
      <c r="D17" t="s">
        <v>305</v>
      </c>
      <c r="E17" t="s">
        <v>200</v>
      </c>
      <c r="F17" t="n">
        <v>103.528765566529</v>
      </c>
      <c r="G17" t="n">
        <v>103.579144527875</v>
      </c>
      <c r="H17" t="n">
        <v>102.959704962138</v>
      </c>
      <c r="I17" t="n">
        <v>103.216889903759</v>
      </c>
      <c r="J17" t="n">
        <v>97.8819581622694</v>
      </c>
      <c r="K17" t="n">
        <v>91.9800881024284</v>
      </c>
      <c r="L17" t="n">
        <v>90.3381295048974</v>
      </c>
      <c r="M17" t="n">
        <v>88.7242624529171</v>
      </c>
      <c r="N17" t="n">
        <v>86.9483274610082</v>
      </c>
      <c r="O17" t="n">
        <v>85.3553810037073</v>
      </c>
      <c r="P17" t="n">
        <v>85.0463711770648</v>
      </c>
      <c r="Q17" t="n">
        <v>83.592143150831</v>
      </c>
      <c r="R17" t="n">
        <v>82.1385884956762</v>
      </c>
      <c r="S17" t="n">
        <v>84.7409992202917</v>
      </c>
      <c r="T17" t="n">
        <v>84.6795258802697</v>
      </c>
      <c r="U17" t="n">
        <v>86.2706627093674</v>
      </c>
      <c r="V17" t="n">
        <v>88.5522008967225</v>
      </c>
      <c r="W17" t="n">
        <v>90.5200275833163</v>
      </c>
      <c r="X17" t="n">
        <v>92.262392917184</v>
      </c>
      <c r="Y17" t="n">
        <v>93.2121916432403</v>
      </c>
      <c r="Z17" t="n">
        <v>94.3215036698726</v>
      </c>
      <c r="AA17" t="n">
        <v>95.156684079403</v>
      </c>
      <c r="AB17" t="n">
        <v>95.7268943147782</v>
      </c>
      <c r="AC17" t="n">
        <v>96.8500202235191</v>
      </c>
      <c r="AD17" t="n">
        <v>98.5138539042821</v>
      </c>
      <c r="AE17" t="n">
        <v>100</v>
      </c>
      <c r="AF17" t="n">
        <v>101.101987899741</v>
      </c>
    </row>
    <row r="18">
      <c r="A18" t="s">
        <v>80</v>
      </c>
      <c r="B18" t="s">
        <v>306</v>
      </c>
      <c r="C18" t="s">
        <v>198</v>
      </c>
      <c r="D18" t="s">
        <v>307</v>
      </c>
      <c r="E18" t="s">
        <v>200</v>
      </c>
      <c r="F18" t="n">
        <v>102.22516195892</v>
      </c>
      <c r="G18" t="n">
        <v>100.6319090576</v>
      </c>
      <c r="H18" t="n">
        <v>101.490080633944</v>
      </c>
      <c r="I18" t="n">
        <v>101.711481333407</v>
      </c>
      <c r="J18" t="n">
        <v>96.4418897840609</v>
      </c>
      <c r="K18" t="n">
        <v>90.8074515266824</v>
      </c>
      <c r="L18" t="n">
        <v>89.3940158177956</v>
      </c>
      <c r="M18" t="n">
        <v>88.2376363103959</v>
      </c>
      <c r="N18" t="n">
        <v>86.6376078279541</v>
      </c>
      <c r="O18" t="n">
        <v>85.1176497958847</v>
      </c>
      <c r="P18" t="n">
        <v>84.9888787674492</v>
      </c>
      <c r="Q18" t="n">
        <v>83.6765668471981</v>
      </c>
      <c r="R18" t="n">
        <v>82.2771976405385</v>
      </c>
      <c r="S18" t="n">
        <v>85.0189005133587</v>
      </c>
      <c r="T18" t="n">
        <v>84.810712204786</v>
      </c>
      <c r="U18" t="n">
        <v>86.3694508141539</v>
      </c>
      <c r="V18" t="n">
        <v>88.629808342348</v>
      </c>
      <c r="W18" t="n">
        <v>90.6307927268775</v>
      </c>
      <c r="X18" t="n">
        <v>92.3274209093071</v>
      </c>
      <c r="Y18" t="n">
        <v>93.2652408978138</v>
      </c>
      <c r="Z18" t="n">
        <v>94.3289724900993</v>
      </c>
      <c r="AA18" t="n">
        <v>95.1536918998594</v>
      </c>
      <c r="AB18" t="n">
        <v>95.743523353751</v>
      </c>
      <c r="AC18" t="n">
        <v>96.810644662828</v>
      </c>
      <c r="AD18" t="n">
        <v>98.4106686152722</v>
      </c>
      <c r="AE18" t="n">
        <v>100</v>
      </c>
      <c r="AF18" t="n">
        <v>100.799455689743</v>
      </c>
    </row>
    <row r="19">
      <c r="A19" t="s">
        <v>80</v>
      </c>
      <c r="B19" t="s">
        <v>308</v>
      </c>
      <c r="C19" t="s">
        <v>198</v>
      </c>
      <c r="D19" t="s">
        <v>309</v>
      </c>
      <c r="E19" t="s">
        <v>200</v>
      </c>
      <c r="F19" t="n">
        <v>100.407137657286</v>
      </c>
      <c r="G19" t="n">
        <v>100.903792913629</v>
      </c>
      <c r="H19" t="n">
        <v>100.552517742476</v>
      </c>
      <c r="I19" t="n">
        <v>101.112476075171</v>
      </c>
      <c r="J19" t="n">
        <v>96.2305366546424</v>
      </c>
      <c r="K19" t="n">
        <v>90.8572579581903</v>
      </c>
      <c r="L19" t="n">
        <v>89.3122686142315</v>
      </c>
      <c r="M19" t="n">
        <v>87.8976754468355</v>
      </c>
      <c r="N19" t="n">
        <v>86.2035764389647</v>
      </c>
      <c r="O19" t="n">
        <v>84.6569589202297</v>
      </c>
      <c r="P19" t="n">
        <v>84.423744157364</v>
      </c>
      <c r="Q19" t="n">
        <v>82.9811903515832</v>
      </c>
      <c r="R19" t="n">
        <v>81.4625803320771</v>
      </c>
      <c r="S19" t="n">
        <v>84.1568680084299</v>
      </c>
      <c r="T19" t="n">
        <v>84.0136222756496</v>
      </c>
      <c r="U19" t="n">
        <v>85.631342858621</v>
      </c>
      <c r="V19" t="n">
        <v>87.6790488835011</v>
      </c>
      <c r="W19" t="n">
        <v>89.7289932461748</v>
      </c>
      <c r="X19" t="n">
        <v>91.5024426501151</v>
      </c>
      <c r="Y19" t="n">
        <v>92.5784145382106</v>
      </c>
      <c r="Z19" t="n">
        <v>93.6906266121822</v>
      </c>
      <c r="AA19" t="n">
        <v>94.6466534143474</v>
      </c>
      <c r="AB19" t="n">
        <v>95.2706972830134</v>
      </c>
      <c r="AC19" t="n">
        <v>96.5867489571932</v>
      </c>
      <c r="AD19" t="n">
        <v>98.2346241457859</v>
      </c>
      <c r="AE19" t="n">
        <v>100</v>
      </c>
      <c r="AF19" t="n">
        <v>101.05504587156</v>
      </c>
    </row>
    <row r="20">
      <c r="A20" t="s">
        <v>80</v>
      </c>
      <c r="B20" t="s">
        <v>310</v>
      </c>
      <c r="C20" t="s">
        <v>198</v>
      </c>
      <c r="D20" t="s">
        <v>311</v>
      </c>
      <c r="E20" t="s">
        <v>200</v>
      </c>
      <c r="F20" t="n">
        <v>78.3968837420526</v>
      </c>
      <c r="G20" t="n">
        <v>79.1097510127349</v>
      </c>
      <c r="H20" t="n">
        <v>80.0465045074295</v>
      </c>
      <c r="I20" t="n">
        <v>80.7457938866274</v>
      </c>
      <c r="J20" t="n">
        <v>81.0589306505958</v>
      </c>
      <c r="K20" t="n">
        <v>81.8224370617474</v>
      </c>
      <c r="L20" t="n">
        <v>80.8783627903788</v>
      </c>
      <c r="M20" t="n">
        <v>81.9797842499909</v>
      </c>
      <c r="N20" t="n">
        <v>82.9122639900514</v>
      </c>
      <c r="O20" t="n">
        <v>84.8377655857538</v>
      </c>
      <c r="P20" t="n">
        <v>86.7930533969491</v>
      </c>
      <c r="Q20" t="n">
        <v>89.2149928869783</v>
      </c>
      <c r="R20" t="n">
        <v>91.6816644770949</v>
      </c>
      <c r="S20" t="n">
        <v>92.893025354635</v>
      </c>
      <c r="T20" t="n">
        <v>92.4062339297967</v>
      </c>
      <c r="U20" t="n">
        <v>93.340833420212</v>
      </c>
      <c r="V20" t="n">
        <v>95.2191736482978</v>
      </c>
      <c r="W20" t="n">
        <v>96.4661388476626</v>
      </c>
      <c r="X20" t="n">
        <v>94.5605216862567</v>
      </c>
      <c r="Y20" t="n">
        <v>94.9091728019465</v>
      </c>
      <c r="Z20" t="n">
        <v>96.3233823304523</v>
      </c>
      <c r="AA20" t="n">
        <v>96.4183133905678</v>
      </c>
      <c r="AB20" t="n">
        <v>97.4843850086255</v>
      </c>
      <c r="AC20" t="n">
        <v>98.1751469657254</v>
      </c>
      <c r="AD20" t="n">
        <v>99.4120668987956</v>
      </c>
      <c r="AE20" t="n">
        <v>100</v>
      </c>
      <c r="AF20" t="n">
        <v>102.209971704557</v>
      </c>
    </row>
    <row r="21">
      <c r="A21" t="s">
        <v>80</v>
      </c>
      <c r="B21" t="s">
        <v>312</v>
      </c>
      <c r="C21" t="s">
        <v>198</v>
      </c>
      <c r="D21" t="s">
        <v>313</v>
      </c>
      <c r="E21" t="s">
        <v>200</v>
      </c>
      <c r="F21" t="n">
        <v>77.4312524879588</v>
      </c>
      <c r="G21" t="n">
        <v>78.1010460620852</v>
      </c>
      <c r="H21" t="n">
        <v>78.9790148105837</v>
      </c>
      <c r="I21" t="n">
        <v>79.5927455688721</v>
      </c>
      <c r="J21" t="n">
        <v>79.9244134166826</v>
      </c>
      <c r="K21" t="n">
        <v>80.6808422122278</v>
      </c>
      <c r="L21" t="n">
        <v>80.0127355226415</v>
      </c>
      <c r="M21" t="n">
        <v>81.1564195361304</v>
      </c>
      <c r="N21" t="n">
        <v>82.1439749500281</v>
      </c>
      <c r="O21" t="n">
        <v>84.0416204363317</v>
      </c>
      <c r="P21" t="n">
        <v>86.0323841993704</v>
      </c>
      <c r="Q21" t="n">
        <v>88.3416526129114</v>
      </c>
      <c r="R21" t="n">
        <v>90.703139104143</v>
      </c>
      <c r="S21" t="n">
        <v>92.0074022208237</v>
      </c>
      <c r="T21" t="n">
        <v>91.5999193377248</v>
      </c>
      <c r="U21" t="n">
        <v>92.6545368128735</v>
      </c>
      <c r="V21" t="n">
        <v>94.5853952738867</v>
      </c>
      <c r="W21" t="n">
        <v>95.8054771539552</v>
      </c>
      <c r="X21" t="n">
        <v>94.2245879753413</v>
      </c>
      <c r="Y21" t="n">
        <v>94.6184509771162</v>
      </c>
      <c r="Z21" t="n">
        <v>96.0669199628705</v>
      </c>
      <c r="AA21" t="n">
        <v>96.2729384935375</v>
      </c>
      <c r="AB21" t="n">
        <v>97.3448072264029</v>
      </c>
      <c r="AC21" t="n">
        <v>98.0854363540653</v>
      </c>
      <c r="AD21" t="n">
        <v>99.3087903831705</v>
      </c>
      <c r="AE21" t="n">
        <v>100</v>
      </c>
      <c r="AF21" t="n">
        <v>102.204323866045</v>
      </c>
    </row>
    <row r="22">
      <c r="A22" t="s">
        <v>80</v>
      </c>
      <c r="B22" t="s">
        <v>314</v>
      </c>
      <c r="C22" t="s">
        <v>198</v>
      </c>
      <c r="D22" t="s">
        <v>315</v>
      </c>
      <c r="E22" t="s">
        <v>200</v>
      </c>
      <c r="F22" t="n">
        <v>68.2602686870144</v>
      </c>
      <c r="G22" t="n">
        <v>68.6770545880885</v>
      </c>
      <c r="H22" t="n">
        <v>69.229530893562</v>
      </c>
      <c r="I22" t="n">
        <v>69.3985895770627</v>
      </c>
      <c r="J22" t="n">
        <v>69.833690452154</v>
      </c>
      <c r="K22" t="n">
        <v>70.5173033857971</v>
      </c>
      <c r="L22" t="n">
        <v>71.6530139820545</v>
      </c>
      <c r="M22" t="n">
        <v>72.9501034985835</v>
      </c>
      <c r="N22" t="n">
        <v>74.1773015013634</v>
      </c>
      <c r="O22" t="n">
        <v>75.8330448384474</v>
      </c>
      <c r="P22" t="n">
        <v>77.8929443507994</v>
      </c>
      <c r="Q22" t="n">
        <v>79.527633634132</v>
      </c>
      <c r="R22" t="n">
        <v>81.0949296561651</v>
      </c>
      <c r="S22" t="n">
        <v>83.3622622653776</v>
      </c>
      <c r="T22" t="n">
        <v>84.0122604116963</v>
      </c>
      <c r="U22" t="n">
        <v>85.8386138989071</v>
      </c>
      <c r="V22" t="n">
        <v>88.477546520906</v>
      </c>
      <c r="W22" t="n">
        <v>89.3735216755481</v>
      </c>
      <c r="X22" t="n">
        <v>91.2765856228981</v>
      </c>
      <c r="Y22" t="n">
        <v>92.0802788296406</v>
      </c>
      <c r="Z22" t="n">
        <v>93.7908997208494</v>
      </c>
      <c r="AA22" t="n">
        <v>95.1030275848792</v>
      </c>
      <c r="AB22" t="n">
        <v>96.2389930362036</v>
      </c>
      <c r="AC22" t="n">
        <v>97.4403119506638</v>
      </c>
      <c r="AD22" t="n">
        <v>98.5690923957482</v>
      </c>
      <c r="AE22" t="n">
        <v>100</v>
      </c>
      <c r="AF22" t="n">
        <v>102.166882276843</v>
      </c>
    </row>
    <row r="23">
      <c r="A23" t="s">
        <v>80</v>
      </c>
      <c r="B23" t="s">
        <v>316</v>
      </c>
      <c r="C23" t="s">
        <v>198</v>
      </c>
      <c r="D23" t="s">
        <v>317</v>
      </c>
      <c r="E23" t="s">
        <v>200</v>
      </c>
      <c r="F23" t="n">
        <v>71.4286662978962</v>
      </c>
      <c r="G23" t="n">
        <v>72.0712632395697</v>
      </c>
      <c r="H23" t="n">
        <v>72.698554309109</v>
      </c>
      <c r="I23" t="n">
        <v>72.8076785275255</v>
      </c>
      <c r="J23" t="n">
        <v>73.0171635360766</v>
      </c>
      <c r="K23" t="n">
        <v>73.8736054542441</v>
      </c>
      <c r="L23" t="n">
        <v>74.781315162094</v>
      </c>
      <c r="M23" t="n">
        <v>75.864728489727</v>
      </c>
      <c r="N23" t="n">
        <v>76.9959601645421</v>
      </c>
      <c r="O23" t="n">
        <v>78.5434812256771</v>
      </c>
      <c r="P23" t="n">
        <v>80.3361564257989</v>
      </c>
      <c r="Q23" t="n">
        <v>82.0527409648117</v>
      </c>
      <c r="R23" t="n">
        <v>83.6517643132351</v>
      </c>
      <c r="S23" t="n">
        <v>85.1921891164412</v>
      </c>
      <c r="T23" t="n">
        <v>85.9154702854104</v>
      </c>
      <c r="U23" t="n">
        <v>87.0464985827593</v>
      </c>
      <c r="V23" t="n">
        <v>88.6237591925835</v>
      </c>
      <c r="W23" t="n">
        <v>91.5930609301058</v>
      </c>
      <c r="X23" t="n">
        <v>91.5085030821275</v>
      </c>
      <c r="Y23" t="n">
        <v>93.0361909466038</v>
      </c>
      <c r="Z23" t="n">
        <v>94.3541417760548</v>
      </c>
      <c r="AA23" t="n">
        <v>95.6002623240645</v>
      </c>
      <c r="AB23" t="n">
        <v>95.9677712716583</v>
      </c>
      <c r="AC23" t="n">
        <v>97.4137699035658</v>
      </c>
      <c r="AD23" t="n">
        <v>98.9358600583091</v>
      </c>
      <c r="AE23" t="n">
        <v>100</v>
      </c>
      <c r="AF23" t="n">
        <v>101.476174970151</v>
      </c>
    </row>
    <row r="24">
      <c r="A24" t="s">
        <v>80</v>
      </c>
      <c r="B24" t="s">
        <v>318</v>
      </c>
      <c r="C24" t="s">
        <v>198</v>
      </c>
      <c r="D24" t="s">
        <v>319</v>
      </c>
      <c r="E24" t="s">
        <v>200</v>
      </c>
      <c r="F24" t="n">
        <v>69.328081147142</v>
      </c>
      <c r="G24" t="n">
        <v>69.8046684662598</v>
      </c>
      <c r="H24" t="n">
        <v>70.557569358808</v>
      </c>
      <c r="I24" t="n">
        <v>71.28905552628</v>
      </c>
      <c r="J24" t="n">
        <v>71.9370499259898</v>
      </c>
      <c r="K24" t="n">
        <v>72.8726709100985</v>
      </c>
      <c r="L24" t="n">
        <v>74.0150849065149</v>
      </c>
      <c r="M24" t="n">
        <v>75.1866804716181</v>
      </c>
      <c r="N24" t="n">
        <v>76.5279213065199</v>
      </c>
      <c r="O24" t="n">
        <v>78.6897269931447</v>
      </c>
      <c r="P24" t="n">
        <v>80.3243204354343</v>
      </c>
      <c r="Q24" t="n">
        <v>81.8343534832159</v>
      </c>
      <c r="R24" t="n">
        <v>83.2449993370244</v>
      </c>
      <c r="S24" t="n">
        <v>84.9265212646588</v>
      </c>
      <c r="T24" t="n">
        <v>86.2497999719748</v>
      </c>
      <c r="U24" t="n">
        <v>87.1178217466242</v>
      </c>
      <c r="V24" t="n">
        <v>88.8187256881474</v>
      </c>
      <c r="W24" t="n">
        <v>91.1517476806071</v>
      </c>
      <c r="X24" t="n">
        <v>92.0122110004367</v>
      </c>
      <c r="Y24" t="n">
        <v>92.5886315836091</v>
      </c>
      <c r="Z24" t="n">
        <v>94.0012846126841</v>
      </c>
      <c r="AA24" t="n">
        <v>94.241946633904</v>
      </c>
      <c r="AB24" t="n">
        <v>95.0105823653389</v>
      </c>
      <c r="AC24" t="n">
        <v>96.6212627939071</v>
      </c>
      <c r="AD24" t="n">
        <v>98.5659829370122</v>
      </c>
      <c r="AE24" t="n">
        <v>100</v>
      </c>
      <c r="AF24" t="n">
        <v>102.035623409669</v>
      </c>
    </row>
    <row r="25">
      <c r="A25" t="s">
        <v>80</v>
      </c>
      <c r="B25" t="s">
        <v>320</v>
      </c>
      <c r="C25" t="s">
        <v>198</v>
      </c>
      <c r="D25" t="s">
        <v>321</v>
      </c>
      <c r="E25" t="s">
        <v>200</v>
      </c>
      <c r="F25" t="n">
        <v>56.2012341601768</v>
      </c>
      <c r="G25" t="n">
        <v>57.2550073006801</v>
      </c>
      <c r="H25" t="n">
        <v>55.6379725756609</v>
      </c>
      <c r="I25" t="n">
        <v>56.0032109076675</v>
      </c>
      <c r="J25" t="n">
        <v>57.7115316647979</v>
      </c>
      <c r="K25" t="n">
        <v>61.6825086142106</v>
      </c>
      <c r="L25" t="n">
        <v>65.4291498781849</v>
      </c>
      <c r="M25" t="n">
        <v>68.6398641295016</v>
      </c>
      <c r="N25" t="n">
        <v>70.4166453535623</v>
      </c>
      <c r="O25" t="n">
        <v>76.0499769818473</v>
      </c>
      <c r="P25" t="n">
        <v>78.2083235739865</v>
      </c>
      <c r="Q25" t="n">
        <v>81.8001132492362</v>
      </c>
      <c r="R25" t="n">
        <v>83.6014110798541</v>
      </c>
      <c r="S25" t="n">
        <v>86.4170026447197</v>
      </c>
      <c r="T25" t="n">
        <v>86.9496189938396</v>
      </c>
      <c r="U25" t="n">
        <v>87.6342616630825</v>
      </c>
      <c r="V25" t="n">
        <v>89.5565615963372</v>
      </c>
      <c r="W25" t="n">
        <v>91.5443824728914</v>
      </c>
      <c r="X25" t="n">
        <v>92.7271264324895</v>
      </c>
      <c r="Y25" t="n">
        <v>94.3948805050163</v>
      </c>
      <c r="Z25" t="n">
        <v>96.2487897784372</v>
      </c>
      <c r="AA25" t="n">
        <v>96.8522304667033</v>
      </c>
      <c r="AB25" t="n">
        <v>97.0092881377304</v>
      </c>
      <c r="AC25" t="n">
        <v>97.5160530757633</v>
      </c>
      <c r="AD25" t="n">
        <v>98.7642585551331</v>
      </c>
      <c r="AE25" t="n">
        <v>100</v>
      </c>
      <c r="AF25" t="n">
        <v>100.921273031826</v>
      </c>
    </row>
    <row r="26">
      <c r="A26" t="s">
        <v>80</v>
      </c>
      <c r="B26" t="s">
        <v>322</v>
      </c>
      <c r="C26" t="s">
        <v>198</v>
      </c>
      <c r="D26" t="s">
        <v>323</v>
      </c>
      <c r="E26" t="s">
        <v>200</v>
      </c>
      <c r="F26" t="n">
        <v>50.9353227790679</v>
      </c>
      <c r="G26" t="n">
        <v>51.1006972036752</v>
      </c>
      <c r="H26" t="n">
        <v>52.2250676277318</v>
      </c>
      <c r="I26" t="n">
        <v>53.4351135624143</v>
      </c>
      <c r="J26" t="n">
        <v>55.0216851095255</v>
      </c>
      <c r="K26" t="n">
        <v>58.7979504156054</v>
      </c>
      <c r="L26" t="n">
        <v>62.3364915370722</v>
      </c>
      <c r="M26" t="n">
        <v>64.7501940713359</v>
      </c>
      <c r="N26" t="n">
        <v>67.6950475305125</v>
      </c>
      <c r="O26" t="n">
        <v>74.4080673273444</v>
      </c>
      <c r="P26" t="n">
        <v>78.2346415388874</v>
      </c>
      <c r="Q26" t="n">
        <v>81.9376765556391</v>
      </c>
      <c r="R26" t="n">
        <v>83.6847904064901</v>
      </c>
      <c r="S26" t="n">
        <v>86.0305946820596</v>
      </c>
      <c r="T26" t="n">
        <v>86.9212643681797</v>
      </c>
      <c r="U26" t="n">
        <v>88.3303223518584</v>
      </c>
      <c r="V26" t="n">
        <v>89.8796147223892</v>
      </c>
      <c r="W26" t="n">
        <v>92.5986618904615</v>
      </c>
      <c r="X26" t="n">
        <v>93.361301703005</v>
      </c>
      <c r="Y26" t="n">
        <v>93.8359647025469</v>
      </c>
      <c r="Z26" t="n">
        <v>94.429171599685</v>
      </c>
      <c r="AA26" t="n">
        <v>95.266880915091</v>
      </c>
      <c r="AB26" t="n">
        <v>96.0397792878997</v>
      </c>
      <c r="AC26" t="n">
        <v>96.9615457449926</v>
      </c>
      <c r="AD26" t="n">
        <v>98.7983232417326</v>
      </c>
      <c r="AE26" t="n">
        <v>100</v>
      </c>
      <c r="AF26" t="n">
        <v>102.201634877384</v>
      </c>
    </row>
    <row r="27">
      <c r="A27" t="s">
        <v>80</v>
      </c>
      <c r="B27" t="s">
        <v>324</v>
      </c>
      <c r="C27" t="s">
        <v>198</v>
      </c>
      <c r="D27" t="s">
        <v>325</v>
      </c>
      <c r="E27" t="s">
        <v>200</v>
      </c>
      <c r="F27" t="n">
        <v>51.6667478643306</v>
      </c>
      <c r="G27" t="n">
        <v>52.5816017452375</v>
      </c>
      <c r="H27" t="n">
        <v>53.7457700495601</v>
      </c>
      <c r="I27" t="n">
        <v>54.1180351234964</v>
      </c>
      <c r="J27" t="n">
        <v>55.7228214454865</v>
      </c>
      <c r="K27" t="n">
        <v>59.5353479202449</v>
      </c>
      <c r="L27" t="n">
        <v>63.1234157636525</v>
      </c>
      <c r="M27" t="n">
        <v>65.5740174756028</v>
      </c>
      <c r="N27" t="n">
        <v>68.5503597673628</v>
      </c>
      <c r="O27" t="n">
        <v>75.3625044626841</v>
      </c>
      <c r="P27" t="n">
        <v>79.2426624154402</v>
      </c>
      <c r="Q27" t="n">
        <v>82.963713362197</v>
      </c>
      <c r="R27" t="n">
        <v>84.7256854299621</v>
      </c>
      <c r="S27" t="n">
        <v>87.0873770098913</v>
      </c>
      <c r="T27" t="n">
        <v>87.4955990896252</v>
      </c>
      <c r="U27" t="n">
        <v>88.7219063780391</v>
      </c>
      <c r="V27" t="n">
        <v>90.2902911905738</v>
      </c>
      <c r="W27" t="n">
        <v>93.1952626309192</v>
      </c>
      <c r="X27" t="n">
        <v>93.8347656207329</v>
      </c>
      <c r="Y27" t="n">
        <v>94.1638660700822</v>
      </c>
      <c r="Z27" t="n">
        <v>94.6258020168411</v>
      </c>
      <c r="AA27" t="n">
        <v>95.3964959573594</v>
      </c>
      <c r="AB27" t="n">
        <v>96.0956041888924</v>
      </c>
      <c r="AC27" t="n">
        <v>96.9129931885362</v>
      </c>
      <c r="AD27" t="n">
        <v>98.7222454964391</v>
      </c>
      <c r="AE27" t="n">
        <v>100</v>
      </c>
      <c r="AF27" t="n">
        <v>102.170011421113</v>
      </c>
    </row>
    <row r="28">
      <c r="A28" t="s">
        <v>80</v>
      </c>
      <c r="B28" t="s">
        <v>326</v>
      </c>
      <c r="C28" t="s">
        <v>198</v>
      </c>
      <c r="D28" t="s">
        <v>327</v>
      </c>
      <c r="E28" t="s">
        <v>200</v>
      </c>
      <c r="F28" t="n">
        <v>70.8870146756389</v>
      </c>
      <c r="G28" t="n">
        <v>71.3463257858482</v>
      </c>
      <c r="H28" t="n">
        <v>71.9054319037152</v>
      </c>
      <c r="I28" t="n">
        <v>72.2726476427702</v>
      </c>
      <c r="J28" t="n">
        <v>72.7587611808023</v>
      </c>
      <c r="K28" t="n">
        <v>73.5748083003717</v>
      </c>
      <c r="L28" t="n">
        <v>74.7076176033467</v>
      </c>
      <c r="M28" t="n">
        <v>76.0567393659354</v>
      </c>
      <c r="N28" t="n">
        <v>77.3356122042586</v>
      </c>
      <c r="O28" t="n">
        <v>79.1495739707046</v>
      </c>
      <c r="P28" t="n">
        <v>81.0147014913061</v>
      </c>
      <c r="Q28" t="n">
        <v>82.949782495122</v>
      </c>
      <c r="R28" t="n">
        <v>84.6844162445641</v>
      </c>
      <c r="S28" t="n">
        <v>86.6332977300013</v>
      </c>
      <c r="T28" t="n">
        <v>87.380626693073</v>
      </c>
      <c r="U28" t="n">
        <v>88.4955018715456</v>
      </c>
      <c r="V28" t="n">
        <v>90.5101475639593</v>
      </c>
      <c r="W28" t="n">
        <v>91.9807390907145</v>
      </c>
      <c r="X28" t="n">
        <v>91.9259168597628</v>
      </c>
      <c r="Y28" t="n">
        <v>93.0858920471799</v>
      </c>
      <c r="Z28" t="n">
        <v>95.0712288916407</v>
      </c>
      <c r="AA28" t="n">
        <v>95.452743130867</v>
      </c>
      <c r="AB28" t="n">
        <v>96.3307253516587</v>
      </c>
      <c r="AC28" t="n">
        <v>97.5188042976625</v>
      </c>
      <c r="AD28" t="n">
        <v>98.9675516224189</v>
      </c>
      <c r="AE28" t="n">
        <v>100</v>
      </c>
      <c r="AF28" t="n">
        <v>102.008444596599</v>
      </c>
    </row>
    <row r="29">
      <c r="A29" t="s">
        <v>80</v>
      </c>
      <c r="B29" t="s">
        <v>328</v>
      </c>
      <c r="C29" t="s">
        <v>198</v>
      </c>
      <c r="D29" t="s">
        <v>329</v>
      </c>
      <c r="E29" t="s">
        <v>200</v>
      </c>
      <c r="F29" t="n">
        <v>65.9543111048506</v>
      </c>
      <c r="G29" t="n">
        <v>67.0443123247907</v>
      </c>
      <c r="H29" t="n">
        <v>68.0812206961143</v>
      </c>
      <c r="I29" t="n">
        <v>68.9179155997345</v>
      </c>
      <c r="J29" t="n">
        <v>69.1415661452472</v>
      </c>
      <c r="K29" t="n">
        <v>69.6517941669816</v>
      </c>
      <c r="L29" t="n">
        <v>70.8235575273807</v>
      </c>
      <c r="M29" t="n">
        <v>72.3823685979033</v>
      </c>
      <c r="N29" t="n">
        <v>73.796136487111</v>
      </c>
      <c r="O29" t="n">
        <v>76.1110343046725</v>
      </c>
      <c r="P29" t="n">
        <v>78.4511300321525</v>
      </c>
      <c r="Q29" t="n">
        <v>80.5031716627722</v>
      </c>
      <c r="R29" t="n">
        <v>82.4219748583186</v>
      </c>
      <c r="S29" t="n">
        <v>84.6967790424699</v>
      </c>
      <c r="T29" t="n">
        <v>85.5968966335083</v>
      </c>
      <c r="U29" t="n">
        <v>86.790195026027</v>
      </c>
      <c r="V29" t="n">
        <v>89.1221956838811</v>
      </c>
      <c r="W29" t="n">
        <v>90.2589151034167</v>
      </c>
      <c r="X29" t="n">
        <v>91.2836142342028</v>
      </c>
      <c r="Y29" t="n">
        <v>92.8651386822237</v>
      </c>
      <c r="Z29" t="n">
        <v>94.6693293267812</v>
      </c>
      <c r="AA29" t="n">
        <v>94.9730811855837</v>
      </c>
      <c r="AB29" t="n">
        <v>96.0584878277046</v>
      </c>
      <c r="AC29" t="n">
        <v>97.9274991293297</v>
      </c>
      <c r="AD29" t="n">
        <v>99.1189427312775</v>
      </c>
      <c r="AE29" t="n">
        <v>100</v>
      </c>
      <c r="AF29" t="n">
        <v>102.367395864549</v>
      </c>
    </row>
    <row r="30">
      <c r="A30" t="s">
        <v>80</v>
      </c>
      <c r="B30" t="s">
        <v>330</v>
      </c>
      <c r="C30" t="s">
        <v>198</v>
      </c>
      <c r="D30" t="s">
        <v>331</v>
      </c>
      <c r="E30" t="s">
        <v>200</v>
      </c>
      <c r="F30" t="n">
        <v>91.4772727272727</v>
      </c>
      <c r="G30" t="n">
        <v>91.4772727272727</v>
      </c>
      <c r="H30" t="n">
        <v>91.4772727272727</v>
      </c>
      <c r="I30" t="n">
        <v>91.4772727272727</v>
      </c>
      <c r="J30" t="n">
        <v>91.4772727272727</v>
      </c>
      <c r="K30" t="n">
        <v>91.4772727272727</v>
      </c>
      <c r="L30" t="n">
        <v>91.4772727272727</v>
      </c>
      <c r="M30" t="n">
        <v>91.4772727272727</v>
      </c>
      <c r="N30" t="n">
        <v>91.4772727272727</v>
      </c>
      <c r="O30" t="n">
        <v>91.4772727272727</v>
      </c>
      <c r="P30" t="n">
        <v>91.4772727272727</v>
      </c>
      <c r="Q30" t="n">
        <v>91.4772727272727</v>
      </c>
      <c r="R30" t="n">
        <v>91.4772727272727</v>
      </c>
      <c r="S30" t="n">
        <v>91.4772727272727</v>
      </c>
      <c r="T30" t="n">
        <v>91.4772727272727</v>
      </c>
      <c r="U30" t="n">
        <v>91.4772727272727</v>
      </c>
      <c r="V30" t="n">
        <v>91.4772727272727</v>
      </c>
      <c r="W30" t="n">
        <v>91.4772727272727</v>
      </c>
      <c r="X30" t="n">
        <v>91.4772727272727</v>
      </c>
      <c r="Y30" t="n">
        <v>91.4772727272727</v>
      </c>
      <c r="Z30" t="n">
        <v>91.4772727272727</v>
      </c>
      <c r="AA30" t="n">
        <v>91.4772727272727</v>
      </c>
      <c r="AB30" t="n">
        <v>91.4772727272727</v>
      </c>
      <c r="AC30" t="n">
        <v>95.8333333333333</v>
      </c>
      <c r="AD30" t="n">
        <v>100</v>
      </c>
      <c r="AE30" t="n">
        <v>100</v>
      </c>
      <c r="AF30" t="n">
        <v>101.818181818182</v>
      </c>
    </row>
    <row r="31">
      <c r="A31" t="s">
        <v>80</v>
      </c>
      <c r="B31" t="s">
        <v>332</v>
      </c>
      <c r="C31" t="s">
        <v>198</v>
      </c>
      <c r="D31" t="s">
        <v>333</v>
      </c>
      <c r="E31" t="s">
        <v>200</v>
      </c>
      <c r="F31" t="n">
        <v>64.7820176697929</v>
      </c>
      <c r="G31" t="n">
        <v>65.9670545783867</v>
      </c>
      <c r="H31" t="n">
        <v>66.4097864883088</v>
      </c>
      <c r="I31" t="n">
        <v>67.214753597258</v>
      </c>
      <c r="J31" t="n">
        <v>68.3121373294581</v>
      </c>
      <c r="K31" t="n">
        <v>69.4139459960622</v>
      </c>
      <c r="L31" t="n">
        <v>71.0666589959685</v>
      </c>
      <c r="M31" t="n">
        <v>72.3281973213407</v>
      </c>
      <c r="N31" t="n">
        <v>73.728097914657</v>
      </c>
      <c r="O31" t="n">
        <v>75.7207492096477</v>
      </c>
      <c r="P31" t="n">
        <v>77.8241033543601</v>
      </c>
      <c r="Q31" t="n">
        <v>79.6131632015868</v>
      </c>
      <c r="R31" t="n">
        <v>81.2980978725199</v>
      </c>
      <c r="S31" t="n">
        <v>83.104722269687</v>
      </c>
      <c r="T31" t="n">
        <v>83.104722269687</v>
      </c>
      <c r="U31" t="n">
        <v>85.1823403264292</v>
      </c>
      <c r="V31" t="n">
        <v>87.5161030750985</v>
      </c>
      <c r="W31" t="n">
        <v>89.5051054177144</v>
      </c>
      <c r="X31" t="n">
        <v>91.9241623208958</v>
      </c>
      <c r="Y31" t="n">
        <v>93.2008867975749</v>
      </c>
      <c r="Z31" t="n">
        <v>93.2008867975749</v>
      </c>
      <c r="AA31" t="n">
        <v>93.2008867975749</v>
      </c>
      <c r="AB31" t="n">
        <v>95.4199555308505</v>
      </c>
      <c r="AC31" t="n">
        <v>96.8028534370947</v>
      </c>
      <c r="AD31" t="n">
        <v>98.3333333333333</v>
      </c>
      <c r="AE31" t="n">
        <v>100</v>
      </c>
      <c r="AF31" t="n">
        <v>102.272727272727</v>
      </c>
    </row>
    <row r="32">
      <c r="A32" t="s">
        <v>80</v>
      </c>
      <c r="B32" t="s">
        <v>334</v>
      </c>
      <c r="C32" t="s">
        <v>198</v>
      </c>
      <c r="D32" t="s">
        <v>335</v>
      </c>
      <c r="E32" t="s">
        <v>200</v>
      </c>
      <c r="F32" t="n">
        <v>72.2012086853822</v>
      </c>
      <c r="G32" t="n">
        <v>73.0085704438449</v>
      </c>
      <c r="H32" t="n">
        <v>72.2597645931388</v>
      </c>
      <c r="I32" t="n">
        <v>71.741773449102</v>
      </c>
      <c r="J32" t="n">
        <v>78.0311711214601</v>
      </c>
      <c r="K32" t="n">
        <v>79.15878920125</v>
      </c>
      <c r="L32" t="n">
        <v>80.1043720074083</v>
      </c>
      <c r="M32" t="n">
        <v>81.648800773618</v>
      </c>
      <c r="N32" t="n">
        <v>82.8859038156425</v>
      </c>
      <c r="O32" t="n">
        <v>85.2540724960894</v>
      </c>
      <c r="P32" t="n">
        <v>87.2417103005696</v>
      </c>
      <c r="Q32" t="n">
        <v>88.8994512506939</v>
      </c>
      <c r="R32" t="n">
        <v>90.9312017690167</v>
      </c>
      <c r="S32" t="n">
        <v>92.0613923341003</v>
      </c>
      <c r="T32" t="n">
        <v>92.2022666911533</v>
      </c>
      <c r="U32" t="n">
        <v>93.3614828100943</v>
      </c>
      <c r="V32" t="n">
        <v>94.3712923586794</v>
      </c>
      <c r="W32" t="n">
        <v>95.8079324656281</v>
      </c>
      <c r="X32" t="n">
        <v>95.4112754203883</v>
      </c>
      <c r="Y32" t="n">
        <v>95.5538931713904</v>
      </c>
      <c r="Z32" t="n">
        <v>97.0873256923913</v>
      </c>
      <c r="AA32" t="n">
        <v>97.5764306077182</v>
      </c>
      <c r="AB32" t="n">
        <v>97.9403859624654</v>
      </c>
      <c r="AC32" t="n">
        <v>98.3064042220573</v>
      </c>
      <c r="AD32" t="n">
        <v>99.4577625570776</v>
      </c>
      <c r="AE32" t="n">
        <v>100</v>
      </c>
      <c r="AF32" t="n">
        <v>101.950195019502</v>
      </c>
    </row>
    <row r="33">
      <c r="A33" t="s">
        <v>80</v>
      </c>
      <c r="B33" t="s">
        <v>336</v>
      </c>
      <c r="C33" t="s">
        <v>198</v>
      </c>
      <c r="D33" t="s">
        <v>337</v>
      </c>
      <c r="E33" t="s">
        <v>200</v>
      </c>
      <c r="F33" t="n">
        <v>76.1316437320038</v>
      </c>
      <c r="G33" t="n">
        <v>76.9935113968945</v>
      </c>
      <c r="H33" t="n">
        <v>78.5457999331222</v>
      </c>
      <c r="I33" t="n">
        <v>79.8770846777513</v>
      </c>
      <c r="J33" t="n">
        <v>80.7232402357784</v>
      </c>
      <c r="K33" t="n">
        <v>81.2736259646587</v>
      </c>
      <c r="L33" t="n">
        <v>81.8756528236561</v>
      </c>
      <c r="M33" t="n">
        <v>82.4107878094317</v>
      </c>
      <c r="N33" t="n">
        <v>82.4107878094317</v>
      </c>
      <c r="O33" t="n">
        <v>83.1622539596697</v>
      </c>
      <c r="P33" t="n">
        <v>83.7022685957714</v>
      </c>
      <c r="Q33" t="n">
        <v>83.7022685957714</v>
      </c>
      <c r="R33" t="n">
        <v>85.2523106068042</v>
      </c>
      <c r="S33" t="n">
        <v>87.8723579776989</v>
      </c>
      <c r="T33" t="n">
        <v>88.6465637748592</v>
      </c>
      <c r="U33" t="n">
        <v>90.2086177620814</v>
      </c>
      <c r="V33" t="n">
        <v>91.6230385980723</v>
      </c>
      <c r="W33" t="n">
        <v>94.6707904017504</v>
      </c>
      <c r="X33" t="n">
        <v>94.4890806313055</v>
      </c>
      <c r="Y33" t="n">
        <v>94.6539830407843</v>
      </c>
      <c r="Z33" t="n">
        <v>95.1778980760654</v>
      </c>
      <c r="AA33" t="n">
        <v>96.3128985641956</v>
      </c>
      <c r="AB33" t="n">
        <v>96.7729920286742</v>
      </c>
      <c r="AC33" t="n">
        <v>97.5714490586138</v>
      </c>
      <c r="AD33" t="n">
        <v>98.9100817438692</v>
      </c>
      <c r="AE33" t="n">
        <v>100</v>
      </c>
      <c r="AF33" t="n">
        <v>102.269692923899</v>
      </c>
    </row>
    <row r="34">
      <c r="A34" t="s">
        <v>80</v>
      </c>
      <c r="B34" t="s">
        <v>338</v>
      </c>
      <c r="C34" t="s">
        <v>198</v>
      </c>
      <c r="D34" t="s">
        <v>339</v>
      </c>
      <c r="E34" t="s">
        <v>200</v>
      </c>
      <c r="F34" t="n">
        <v>68.6439180111529</v>
      </c>
      <c r="G34" t="n">
        <v>69.1507229841639</v>
      </c>
      <c r="H34" t="n">
        <v>70.0158794826253</v>
      </c>
      <c r="I34" t="n">
        <v>70.8516405030087</v>
      </c>
      <c r="J34" t="n">
        <v>71.6042040072581</v>
      </c>
      <c r="K34" t="n">
        <v>72.5853193025499</v>
      </c>
      <c r="L34" t="n">
        <v>73.7075860847838</v>
      </c>
      <c r="M34" t="n">
        <v>74.6004959825516</v>
      </c>
      <c r="N34" t="n">
        <v>75.3977860898175</v>
      </c>
      <c r="O34" t="n">
        <v>76.7114750765989</v>
      </c>
      <c r="P34" t="n">
        <v>78.6757569227444</v>
      </c>
      <c r="Q34" t="n">
        <v>80.3841187551723</v>
      </c>
      <c r="R34" t="n">
        <v>82.6781596190414</v>
      </c>
      <c r="S34" t="n">
        <v>84.2693482183301</v>
      </c>
      <c r="T34" t="n">
        <v>84.8180592260127</v>
      </c>
      <c r="U34" t="n">
        <v>87.6575615503634</v>
      </c>
      <c r="V34" t="n">
        <v>90.2709546897531</v>
      </c>
      <c r="W34" t="n">
        <v>92.4971435301358</v>
      </c>
      <c r="X34" t="n">
        <v>93.2545408159506</v>
      </c>
      <c r="Y34" t="n">
        <v>94.0258614077307</v>
      </c>
      <c r="Z34" t="n">
        <v>94.6302158973927</v>
      </c>
      <c r="AA34" t="n">
        <v>95.4073065637642</v>
      </c>
      <c r="AB34" t="n">
        <v>96.5242350016331</v>
      </c>
      <c r="AC34" t="n">
        <v>97.876978405062</v>
      </c>
      <c r="AD34" t="n">
        <v>99.1416309012875</v>
      </c>
      <c r="AE34" t="n">
        <v>100</v>
      </c>
      <c r="AF34" t="n">
        <v>102.533896421427</v>
      </c>
    </row>
    <row r="35">
      <c r="A35" t="s">
        <v>80</v>
      </c>
      <c r="B35" t="s">
        <v>340</v>
      </c>
      <c r="C35" t="s">
        <v>198</v>
      </c>
      <c r="D35" t="s">
        <v>341</v>
      </c>
      <c r="E35" t="s">
        <v>200</v>
      </c>
      <c r="F35" t="n">
        <v>70.1010310408689</v>
      </c>
      <c r="G35" t="n">
        <v>70.4253583490553</v>
      </c>
      <c r="H35" t="n">
        <v>71.0178793928575</v>
      </c>
      <c r="I35" t="n">
        <v>71.9060856060362</v>
      </c>
      <c r="J35" t="n">
        <v>72.6962623709377</v>
      </c>
      <c r="K35" t="n">
        <v>73.5955377633954</v>
      </c>
      <c r="L35" t="n">
        <v>74.7957615074982</v>
      </c>
      <c r="M35" t="n">
        <v>76.0950167409487</v>
      </c>
      <c r="N35" t="n">
        <v>77.4989838394901</v>
      </c>
      <c r="O35" t="n">
        <v>79.8110060304057</v>
      </c>
      <c r="P35" t="n">
        <v>81.6002473340765</v>
      </c>
      <c r="Q35" t="n">
        <v>83.163263960687</v>
      </c>
      <c r="R35" t="n">
        <v>84.6262171832701</v>
      </c>
      <c r="S35" t="n">
        <v>87.1739552107566</v>
      </c>
      <c r="T35" t="n">
        <v>88.1573375853969</v>
      </c>
      <c r="U35" t="n">
        <v>89.985161171697</v>
      </c>
      <c r="V35" t="n">
        <v>91.8810458623649</v>
      </c>
      <c r="W35" t="n">
        <v>93.9825183217328</v>
      </c>
      <c r="X35" t="n">
        <v>93.9825183217328</v>
      </c>
      <c r="Y35" t="n">
        <v>94.4207581273873</v>
      </c>
      <c r="Z35" t="n">
        <v>95.3785342030667</v>
      </c>
      <c r="AA35" t="n">
        <v>96.3502590813111</v>
      </c>
      <c r="AB35" t="n">
        <v>96.7326013792528</v>
      </c>
      <c r="AC35" t="n">
        <v>98.1647125706011</v>
      </c>
      <c r="AD35" t="n">
        <v>99.2789544840018</v>
      </c>
      <c r="AE35" t="n">
        <v>100</v>
      </c>
      <c r="AF35" t="n">
        <v>102.874743326489</v>
      </c>
    </row>
    <row r="36">
      <c r="A36" t="s">
        <v>80</v>
      </c>
      <c r="B36" t="s">
        <v>342</v>
      </c>
      <c r="C36" t="s">
        <v>198</v>
      </c>
      <c r="D36" t="s">
        <v>343</v>
      </c>
      <c r="E36" t="s">
        <v>200</v>
      </c>
      <c r="F36" t="n">
        <v>103.244293010114</v>
      </c>
      <c r="G36" t="n">
        <v>103.716806936933</v>
      </c>
      <c r="H36" t="n">
        <v>100.567511179739</v>
      </c>
      <c r="I36" t="n">
        <v>99.7818274986472</v>
      </c>
      <c r="J36" t="n">
        <v>98.2699816274556</v>
      </c>
      <c r="K36" t="n">
        <v>95.0690050272127</v>
      </c>
      <c r="L36" t="n">
        <v>93.033522551819</v>
      </c>
      <c r="M36" t="n">
        <v>90.9632355409301</v>
      </c>
      <c r="N36" t="n">
        <v>87.8797360310681</v>
      </c>
      <c r="O36" t="n">
        <v>86.2855458082822</v>
      </c>
      <c r="P36" t="n">
        <v>83.3606120520693</v>
      </c>
      <c r="Q36" t="n">
        <v>82.3682238133542</v>
      </c>
      <c r="R36" t="n">
        <v>82.887897149716</v>
      </c>
      <c r="S36" t="n">
        <v>84.6461252710737</v>
      </c>
      <c r="T36" t="n">
        <v>85.057028791807</v>
      </c>
      <c r="U36" t="n">
        <v>87.1746311683665</v>
      </c>
      <c r="V36" t="n">
        <v>88.5882738359616</v>
      </c>
      <c r="W36" t="n">
        <v>91.4005999894842</v>
      </c>
      <c r="X36" t="n">
        <v>91.4005999894842</v>
      </c>
      <c r="Y36" t="n">
        <v>92.2822778028876</v>
      </c>
      <c r="Z36" t="n">
        <v>93.1977765906147</v>
      </c>
      <c r="AA36" t="n">
        <v>94.3413075917265</v>
      </c>
      <c r="AB36" t="n">
        <v>94.3413075917265</v>
      </c>
      <c r="AC36" t="n">
        <v>95.8309071852801</v>
      </c>
      <c r="AD36" t="n">
        <v>97.2350230414747</v>
      </c>
      <c r="AE36" t="n">
        <v>100</v>
      </c>
      <c r="AF36" t="n">
        <v>102.032520325203</v>
      </c>
    </row>
    <row r="37">
      <c r="A37" t="s">
        <v>80</v>
      </c>
      <c r="B37" t="s">
        <v>344</v>
      </c>
      <c r="C37" t="s">
        <v>198</v>
      </c>
      <c r="D37" t="s">
        <v>345</v>
      </c>
      <c r="E37" t="s">
        <v>200</v>
      </c>
      <c r="F37" t="n">
        <v>78.2250478505074</v>
      </c>
      <c r="G37" t="n">
        <v>78.8851748365876</v>
      </c>
      <c r="H37" t="n">
        <v>80.352805996338</v>
      </c>
      <c r="I37" t="n">
        <v>81.6083185900308</v>
      </c>
      <c r="J37" t="n">
        <v>82.3570187605815</v>
      </c>
      <c r="K37" t="n">
        <v>82.7222383559721</v>
      </c>
      <c r="L37" t="n">
        <v>83.4765444807986</v>
      </c>
      <c r="M37" t="n">
        <v>83.7634054583959</v>
      </c>
      <c r="N37" t="n">
        <v>83.7634054583959</v>
      </c>
      <c r="O37" t="n">
        <v>84.5499163077705</v>
      </c>
      <c r="P37" t="n">
        <v>85.2317704715428</v>
      </c>
      <c r="Q37" t="n">
        <v>85.2317704715428</v>
      </c>
      <c r="R37" t="n">
        <v>86.6366897650298</v>
      </c>
      <c r="S37" t="n">
        <v>88.4047854745202</v>
      </c>
      <c r="T37" t="n">
        <v>88.7656213335999</v>
      </c>
      <c r="U37" t="n">
        <v>90.44044437763</v>
      </c>
      <c r="V37" t="n">
        <v>93.1292143456136</v>
      </c>
      <c r="W37" t="n">
        <v>93.4958647957932</v>
      </c>
      <c r="X37" t="n">
        <v>94.3948634957528</v>
      </c>
      <c r="Y37" t="n">
        <v>95.0326666274808</v>
      </c>
      <c r="Z37" t="n">
        <v>95.7238132938625</v>
      </c>
      <c r="AA37" t="n">
        <v>96.4174641148325</v>
      </c>
      <c r="AB37" t="n">
        <v>97.9479000531632</v>
      </c>
      <c r="AC37" t="n">
        <v>98.989898989899</v>
      </c>
      <c r="AD37" t="n">
        <v>100</v>
      </c>
      <c r="AE37" t="n">
        <v>100</v>
      </c>
      <c r="AF37" t="n">
        <v>102.631578947368</v>
      </c>
    </row>
    <row r="38">
      <c r="A38" t="s">
        <v>80</v>
      </c>
      <c r="B38" t="s">
        <v>346</v>
      </c>
      <c r="C38" t="s">
        <v>198</v>
      </c>
      <c r="D38" t="s">
        <v>347</v>
      </c>
      <c r="E38" t="s">
        <v>200</v>
      </c>
      <c r="F38" t="n">
        <v>94.5807152826086</v>
      </c>
      <c r="G38" t="n">
        <v>90.4351319828839</v>
      </c>
      <c r="H38" t="n">
        <v>88.1439289371178</v>
      </c>
      <c r="I38" t="n">
        <v>85.4608555647366</v>
      </c>
      <c r="J38" t="n">
        <v>86.7706004776061</v>
      </c>
      <c r="K38" t="n">
        <v>87.9088626433063</v>
      </c>
      <c r="L38" t="n">
        <v>86.0163144701458</v>
      </c>
      <c r="M38" t="n">
        <v>84.7069326339492</v>
      </c>
      <c r="N38" t="n">
        <v>81.7811997633687</v>
      </c>
      <c r="O38" t="n">
        <v>81.4019979097518</v>
      </c>
      <c r="P38" t="n">
        <v>81.524406929165</v>
      </c>
      <c r="Q38" t="n">
        <v>82.6316993832114</v>
      </c>
      <c r="R38" t="n">
        <v>84.109664738033</v>
      </c>
      <c r="S38" t="n">
        <v>86.382898920142</v>
      </c>
      <c r="T38" t="n">
        <v>86.8940403338707</v>
      </c>
      <c r="U38" t="n">
        <v>88.656596932935</v>
      </c>
      <c r="V38" t="n">
        <v>90.2055058643756</v>
      </c>
      <c r="W38" t="n">
        <v>92.8683990264236</v>
      </c>
      <c r="X38" t="n">
        <v>93.4389216142993</v>
      </c>
      <c r="Y38" t="n">
        <v>94.2382280438484</v>
      </c>
      <c r="Z38" t="n">
        <v>95.040255516562</v>
      </c>
      <c r="AA38" t="n">
        <v>96.3746740807571</v>
      </c>
      <c r="AB38" t="n">
        <v>96.9124791816542</v>
      </c>
      <c r="AC38" t="n">
        <v>98.013757354173</v>
      </c>
      <c r="AD38" t="n">
        <v>98.934691987031</v>
      </c>
      <c r="AE38" t="n">
        <v>100</v>
      </c>
      <c r="AF38" t="n">
        <v>102.959973091154</v>
      </c>
    </row>
    <row r="39">
      <c r="A39" t="s">
        <v>80</v>
      </c>
      <c r="B39" t="s">
        <v>348</v>
      </c>
      <c r="C39" t="s">
        <v>198</v>
      </c>
      <c r="D39" t="s">
        <v>349</v>
      </c>
      <c r="E39" t="s">
        <v>200</v>
      </c>
      <c r="F39" t="n">
        <v>71.3411936652895</v>
      </c>
      <c r="G39" t="n">
        <v>71.8105436236138</v>
      </c>
      <c r="H39" t="n">
        <v>72.4659201625516</v>
      </c>
      <c r="I39" t="n">
        <v>73.1261016398904</v>
      </c>
      <c r="J39" t="n">
        <v>73.7579515964562</v>
      </c>
      <c r="K39" t="n">
        <v>74.6814860157689</v>
      </c>
      <c r="L39" t="n">
        <v>75.8989685591901</v>
      </c>
      <c r="M39" t="n">
        <v>77.1457688640639</v>
      </c>
      <c r="N39" t="n">
        <v>78.4969457999649</v>
      </c>
      <c r="O39" t="n">
        <v>80.6527585279123</v>
      </c>
      <c r="P39" t="n">
        <v>82.4826566227032</v>
      </c>
      <c r="Q39" t="n">
        <v>84.0345951096809</v>
      </c>
      <c r="R39" t="n">
        <v>85.5540885747144</v>
      </c>
      <c r="S39" t="n">
        <v>87.8494421706214</v>
      </c>
      <c r="T39" t="n">
        <v>88.4922429669918</v>
      </c>
      <c r="U39" t="n">
        <v>90.0121479034478</v>
      </c>
      <c r="V39" t="n">
        <v>91.9548561315797</v>
      </c>
      <c r="W39" t="n">
        <v>94.1763131245095</v>
      </c>
      <c r="X39" t="n">
        <v>94.3422625749492</v>
      </c>
      <c r="Y39" t="n">
        <v>94.7604993311396</v>
      </c>
      <c r="Z39" t="n">
        <v>95.6424481356693</v>
      </c>
      <c r="AA39" t="n">
        <v>96.326830591023</v>
      </c>
      <c r="AB39" t="n">
        <v>96.7799201046214</v>
      </c>
      <c r="AC39" t="n">
        <v>97.8131576858095</v>
      </c>
      <c r="AD39" t="n">
        <v>99.1833030852994</v>
      </c>
      <c r="AE39" t="n">
        <v>100</v>
      </c>
      <c r="AF39" t="n">
        <v>101.915945611867</v>
      </c>
    </row>
    <row r="40">
      <c r="A40" t="s">
        <v>80</v>
      </c>
      <c r="B40" t="s">
        <v>350</v>
      </c>
      <c r="C40" t="s">
        <v>198</v>
      </c>
      <c r="D40" t="s">
        <v>351</v>
      </c>
      <c r="E40" t="s">
        <v>200</v>
      </c>
      <c r="F40" t="n">
        <v>73.547964603519</v>
      </c>
      <c r="G40" t="n">
        <v>74.1527051112222</v>
      </c>
      <c r="H40" t="n">
        <v>74.9882285490951</v>
      </c>
      <c r="I40" t="n">
        <v>75.7594323514754</v>
      </c>
      <c r="J40" t="n">
        <v>76.3394705404701</v>
      </c>
      <c r="K40" t="n">
        <v>77.3248491490958</v>
      </c>
      <c r="L40" t="n">
        <v>78.3087731277894</v>
      </c>
      <c r="M40" t="n">
        <v>79.4578506134578</v>
      </c>
      <c r="N40" t="n">
        <v>80.7602087571045</v>
      </c>
      <c r="O40" t="n">
        <v>82.8980617231581</v>
      </c>
      <c r="P40" t="n">
        <v>84.6836753349768</v>
      </c>
      <c r="Q40" t="n">
        <v>86.38834672159</v>
      </c>
      <c r="R40" t="n">
        <v>88.1048052235384</v>
      </c>
      <c r="S40" t="n">
        <v>90.2328771552833</v>
      </c>
      <c r="T40" t="n">
        <v>90.6519362102367</v>
      </c>
      <c r="U40" t="n">
        <v>91.8989496128405</v>
      </c>
      <c r="V40" t="n">
        <v>94.0957791300638</v>
      </c>
      <c r="W40" t="n">
        <v>95.8450737701817</v>
      </c>
      <c r="X40" t="n">
        <v>95.8147190358127</v>
      </c>
      <c r="Y40" t="n">
        <v>95.8790242163736</v>
      </c>
      <c r="Z40" t="n">
        <v>96.7033621061675</v>
      </c>
      <c r="AA40" t="n">
        <v>97.760357805652</v>
      </c>
      <c r="AB40" t="n">
        <v>97.8568363767277</v>
      </c>
      <c r="AC40" t="n">
        <v>98.5877062844843</v>
      </c>
      <c r="AD40" t="n">
        <v>99.5786720906581</v>
      </c>
      <c r="AE40" t="n">
        <v>100</v>
      </c>
      <c r="AF40" t="n">
        <v>101.86959569993</v>
      </c>
    </row>
    <row r="41">
      <c r="A41" t="s">
        <v>80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80</v>
      </c>
      <c r="B42" t="s">
        <v>354</v>
      </c>
      <c r="C42" t="s">
        <v>198</v>
      </c>
      <c r="D42" t="s">
        <v>355</v>
      </c>
      <c r="E42" t="s">
        <v>200</v>
      </c>
      <c r="F42" t="n">
        <v>69.9116118400168</v>
      </c>
      <c r="G42" t="n">
        <v>70.2785278488663</v>
      </c>
      <c r="H42" t="n">
        <v>70.9995973907382</v>
      </c>
      <c r="I42" t="n">
        <v>71.9881257737378</v>
      </c>
      <c r="J42" t="n">
        <v>72.8110213689499</v>
      </c>
      <c r="K42" t="n">
        <v>73.7832363782069</v>
      </c>
      <c r="L42" t="n">
        <v>75.0789419926534</v>
      </c>
      <c r="M42" t="n">
        <v>76.2944519722032</v>
      </c>
      <c r="N42" t="n">
        <v>77.7210498026483</v>
      </c>
      <c r="O42" t="n">
        <v>80.1568953053484</v>
      </c>
      <c r="P42" t="n">
        <v>81.7262767058594</v>
      </c>
      <c r="Q42" t="n">
        <v>83.2227212231536</v>
      </c>
      <c r="R42" t="n">
        <v>84.6266443411326</v>
      </c>
      <c r="S42" t="n">
        <v>87.6819200593153</v>
      </c>
      <c r="T42" t="n">
        <v>88.5279530590835</v>
      </c>
      <c r="U42" t="n">
        <v>90.2262664094862</v>
      </c>
      <c r="V42" t="n">
        <v>91.9241367818884</v>
      </c>
      <c r="W42" t="n">
        <v>94.3438851606963</v>
      </c>
      <c r="X42" t="n">
        <v>94.2140422138745</v>
      </c>
      <c r="Y42" t="n">
        <v>94.5147834977842</v>
      </c>
      <c r="Z42" t="n">
        <v>95.4780636653275</v>
      </c>
      <c r="AA42" t="n">
        <v>96.5516733768722</v>
      </c>
      <c r="AB42" t="n">
        <v>96.9214142756858</v>
      </c>
      <c r="AC42" t="n">
        <v>98.0288693639423</v>
      </c>
      <c r="AD42" t="n">
        <v>99.2886781268524</v>
      </c>
      <c r="AE42" t="n">
        <v>100</v>
      </c>
      <c r="AF42" t="n">
        <v>102.271512560128</v>
      </c>
    </row>
    <row r="43">
      <c r="A43" t="s">
        <v>80</v>
      </c>
      <c r="B43" t="s">
        <v>356</v>
      </c>
      <c r="C43" t="s">
        <v>198</v>
      </c>
      <c r="D43" t="s">
        <v>357</v>
      </c>
      <c r="E43" t="s">
        <v>200</v>
      </c>
      <c r="F43" t="n">
        <v>70.8141858362003</v>
      </c>
      <c r="G43" t="n">
        <v>71.3219964194645</v>
      </c>
      <c r="H43" t="n">
        <v>71.9885571336651</v>
      </c>
      <c r="I43" t="n">
        <v>72.5547437522111</v>
      </c>
      <c r="J43" t="n">
        <v>73.071477683244</v>
      </c>
      <c r="K43" t="n">
        <v>73.9901824160209</v>
      </c>
      <c r="L43" t="n">
        <v>75.0844940873491</v>
      </c>
      <c r="M43" t="n">
        <v>76.1948172579298</v>
      </c>
      <c r="N43" t="n">
        <v>77.389964065687</v>
      </c>
      <c r="O43" t="n">
        <v>79.1207740969164</v>
      </c>
      <c r="P43" t="n">
        <v>80.8100425093898</v>
      </c>
      <c r="Q43" t="n">
        <v>82.4479897225782</v>
      </c>
      <c r="R43" t="n">
        <v>84.0784782484154</v>
      </c>
      <c r="S43" t="n">
        <v>86.217821197007</v>
      </c>
      <c r="T43" t="n">
        <v>87.1740871893757</v>
      </c>
      <c r="U43" t="n">
        <v>88.6175797389497</v>
      </c>
      <c r="V43" t="n">
        <v>90.4622160657201</v>
      </c>
      <c r="W43" t="n">
        <v>92.484982209841</v>
      </c>
      <c r="X43" t="n">
        <v>93.1516993013973</v>
      </c>
      <c r="Y43" t="n">
        <v>94.0759704649195</v>
      </c>
      <c r="Z43" t="n">
        <v>95.2820095400022</v>
      </c>
      <c r="AA43" t="n">
        <v>96.3069651358696</v>
      </c>
      <c r="AB43" t="n">
        <v>96.7853271522566</v>
      </c>
      <c r="AC43" t="n">
        <v>97.6418756682498</v>
      </c>
      <c r="AD43" t="n">
        <v>98.9423166526885</v>
      </c>
      <c r="AE43" t="n">
        <v>100</v>
      </c>
      <c r="AF43" t="n">
        <v>101.592499551409</v>
      </c>
    </row>
    <row r="44">
      <c r="A44" t="s">
        <v>80</v>
      </c>
      <c r="B44" t="s">
        <v>358</v>
      </c>
      <c r="C44" t="s">
        <v>198</v>
      </c>
      <c r="D44" t="s">
        <v>359</v>
      </c>
      <c r="E44" t="s">
        <v>200</v>
      </c>
      <c r="F44" t="n">
        <v>71.2142244756718</v>
      </c>
      <c r="G44" t="n">
        <v>71.8019399793829</v>
      </c>
      <c r="H44" t="n">
        <v>72.5420731130484</v>
      </c>
      <c r="I44" t="n">
        <v>72.9764346484923</v>
      </c>
      <c r="J44" t="n">
        <v>73.4011025513199</v>
      </c>
      <c r="K44" t="n">
        <v>74.2837703761294</v>
      </c>
      <c r="L44" t="n">
        <v>75.1440937037765</v>
      </c>
      <c r="M44" t="n">
        <v>76.293679177457</v>
      </c>
      <c r="N44" t="n">
        <v>77.4896388636255</v>
      </c>
      <c r="O44" t="n">
        <v>79.2585734387481</v>
      </c>
      <c r="P44" t="n">
        <v>81.1324804637602</v>
      </c>
      <c r="Q44" t="n">
        <v>82.8599039929238</v>
      </c>
      <c r="R44" t="n">
        <v>84.5068629599589</v>
      </c>
      <c r="S44" t="n">
        <v>86.3991811215835</v>
      </c>
      <c r="T44" t="n">
        <v>87.0263897620126</v>
      </c>
      <c r="U44" t="n">
        <v>88.3668840123306</v>
      </c>
      <c r="V44" t="n">
        <v>90.2438146063408</v>
      </c>
      <c r="W44" t="n">
        <v>91.9405620912559</v>
      </c>
      <c r="X44" t="n">
        <v>92.5997635770738</v>
      </c>
      <c r="Y44" t="n">
        <v>93.5020131842852</v>
      </c>
      <c r="Z44" t="n">
        <v>94.8471797870194</v>
      </c>
      <c r="AA44" t="n">
        <v>95.5592590277454</v>
      </c>
      <c r="AB44" t="n">
        <v>96.1906782846419</v>
      </c>
      <c r="AC44" t="n">
        <v>97.4260809692701</v>
      </c>
      <c r="AD44" t="n">
        <v>99.006318554304</v>
      </c>
      <c r="AE44" t="n">
        <v>100</v>
      </c>
      <c r="AF44" t="n">
        <v>101.653841077464</v>
      </c>
    </row>
    <row r="45">
      <c r="A45" t="s">
        <v>80</v>
      </c>
      <c r="B45" t="s">
        <v>360</v>
      </c>
      <c r="C45" t="s">
        <v>198</v>
      </c>
      <c r="D45" t="s">
        <v>361</v>
      </c>
      <c r="E45" t="s">
        <v>200</v>
      </c>
      <c r="F45" t="n">
        <v>71.3105683091548</v>
      </c>
      <c r="G45" t="n">
        <v>71.8930218525126</v>
      </c>
      <c r="H45" t="n">
        <v>72.6313631490256</v>
      </c>
      <c r="I45" t="n">
        <v>73.0788779634028</v>
      </c>
      <c r="J45" t="n">
        <v>73.5135508898496</v>
      </c>
      <c r="K45" t="n">
        <v>74.3965835346548</v>
      </c>
      <c r="L45" t="n">
        <v>75.2530070473427</v>
      </c>
      <c r="M45" t="n">
        <v>76.4066155299759</v>
      </c>
      <c r="N45" t="n">
        <v>77.6032728479273</v>
      </c>
      <c r="O45" t="n">
        <v>79.384035748305</v>
      </c>
      <c r="P45" t="n">
        <v>81.2579537145191</v>
      </c>
      <c r="Q45" t="n">
        <v>82.9907451454293</v>
      </c>
      <c r="R45" t="n">
        <v>84.6422496710597</v>
      </c>
      <c r="S45" t="n">
        <v>86.4992141731769</v>
      </c>
      <c r="T45" t="n">
        <v>87.0706237565814</v>
      </c>
      <c r="U45" t="n">
        <v>88.3733039106851</v>
      </c>
      <c r="V45" t="n">
        <v>90.2508948140207</v>
      </c>
      <c r="W45" t="n">
        <v>91.9695490899366</v>
      </c>
      <c r="X45" t="n">
        <v>92.5748177025787</v>
      </c>
      <c r="Y45" t="n">
        <v>93.4853341629928</v>
      </c>
      <c r="Z45" t="n">
        <v>94.8721780005501</v>
      </c>
      <c r="AA45" t="n">
        <v>95.5749824417647</v>
      </c>
      <c r="AB45" t="n">
        <v>96.1842916364808</v>
      </c>
      <c r="AC45" t="n">
        <v>97.4202721845841</v>
      </c>
      <c r="AD45" t="n">
        <v>98.9895214960256</v>
      </c>
      <c r="AE45" t="n">
        <v>100</v>
      </c>
      <c r="AF45" t="n">
        <v>101.678970812697</v>
      </c>
    </row>
    <row r="46">
      <c r="A46" t="s">
        <v>80</v>
      </c>
      <c r="B46" t="s">
        <v>362</v>
      </c>
      <c r="C46" t="s">
        <v>198</v>
      </c>
      <c r="D46" t="s">
        <v>363</v>
      </c>
      <c r="E46" t="s">
        <v>200</v>
      </c>
      <c r="F46" t="n">
        <v>71.6815906475681</v>
      </c>
      <c r="G46" t="n">
        <v>72.3057128492722</v>
      </c>
      <c r="H46" t="n">
        <v>72.9153284634706</v>
      </c>
      <c r="I46" t="n">
        <v>73.0995245295999</v>
      </c>
      <c r="J46" t="n">
        <v>73.3812182657448</v>
      </c>
      <c r="K46" t="n">
        <v>74.2596682616877</v>
      </c>
      <c r="L46" t="n">
        <v>75.2306757927699</v>
      </c>
      <c r="M46" t="n">
        <v>76.294832324598</v>
      </c>
      <c r="N46" t="n">
        <v>77.3951810585473</v>
      </c>
      <c r="O46" t="n">
        <v>78.861575975257</v>
      </c>
      <c r="P46" t="n">
        <v>80.5868896976708</v>
      </c>
      <c r="Q46" t="n">
        <v>82.2615818891903</v>
      </c>
      <c r="R46" t="n">
        <v>83.9680963576642</v>
      </c>
      <c r="S46" t="n">
        <v>85.7939943342982</v>
      </c>
      <c r="T46" t="n">
        <v>86.7841734108335</v>
      </c>
      <c r="U46" t="n">
        <v>88.1372861538628</v>
      </c>
      <c r="V46" t="n">
        <v>90.0358102521862</v>
      </c>
      <c r="W46" t="n">
        <v>91.9204534240973</v>
      </c>
      <c r="X46" t="n">
        <v>92.8420657743886</v>
      </c>
      <c r="Y46" t="n">
        <v>93.9304247474445</v>
      </c>
      <c r="Z46" t="n">
        <v>95.1868000008017</v>
      </c>
      <c r="AA46" t="n">
        <v>96.1991675718203</v>
      </c>
      <c r="AB46" t="n">
        <v>96.7041021767948</v>
      </c>
      <c r="AC46" t="n">
        <v>97.5252896987037</v>
      </c>
      <c r="AD46" t="n">
        <v>98.8354368636059</v>
      </c>
      <c r="AE46" t="n">
        <v>100</v>
      </c>
      <c r="AF46" t="n">
        <v>101.249324689357</v>
      </c>
    </row>
    <row r="47">
      <c r="A47" t="s">
        <v>80</v>
      </c>
      <c r="B47" t="s">
        <v>364</v>
      </c>
      <c r="C47" t="s">
        <v>198</v>
      </c>
      <c r="D47" t="s">
        <v>365</v>
      </c>
      <c r="E47" t="s">
        <v>200</v>
      </c>
      <c r="F47" t="n">
        <v>75.1037299277026</v>
      </c>
      <c r="G47" t="n">
        <v>75.9464558021158</v>
      </c>
      <c r="H47" t="n">
        <v>76.9217955598484</v>
      </c>
      <c r="I47" t="n">
        <v>77.6408435744295</v>
      </c>
      <c r="J47" t="n">
        <v>78.3381689708931</v>
      </c>
      <c r="K47" t="n">
        <v>79.3553312329672</v>
      </c>
      <c r="L47" t="n">
        <v>80.2458007640261</v>
      </c>
      <c r="M47" t="n">
        <v>81.1192761154566</v>
      </c>
      <c r="N47" t="n">
        <v>81.2867741045449</v>
      </c>
      <c r="O47" t="n">
        <v>83.1845198034837</v>
      </c>
      <c r="P47" t="n">
        <v>84.8111477897399</v>
      </c>
      <c r="Q47" t="n">
        <v>86.5669620162527</v>
      </c>
      <c r="R47" t="n">
        <v>87.2580736036572</v>
      </c>
      <c r="S47" t="n">
        <v>87.9921878897705</v>
      </c>
      <c r="T47" t="n">
        <v>88.556678986264</v>
      </c>
      <c r="U47" t="n">
        <v>89.8722842451128</v>
      </c>
      <c r="V47" t="n">
        <v>91.2319254591085</v>
      </c>
      <c r="W47" t="n">
        <v>93.8082422910102</v>
      </c>
      <c r="X47" t="n">
        <v>93.7581176624818</v>
      </c>
      <c r="Y47" t="n">
        <v>94.300785010173</v>
      </c>
      <c r="Z47" t="n">
        <v>95.4957531674872</v>
      </c>
      <c r="AA47" t="n">
        <v>96.1648316928645</v>
      </c>
      <c r="AB47" t="n">
        <v>96.8595426048313</v>
      </c>
      <c r="AC47" t="n">
        <v>97.8389110841522</v>
      </c>
      <c r="AD47" t="n">
        <v>99.1724137931034</v>
      </c>
      <c r="AE47" t="n">
        <v>100</v>
      </c>
      <c r="AF47" t="n">
        <v>102.201880257298</v>
      </c>
    </row>
    <row r="48">
      <c r="A48" t="s">
        <v>80</v>
      </c>
      <c r="B48" t="s">
        <v>366</v>
      </c>
      <c r="C48" t="s">
        <v>198</v>
      </c>
      <c r="D48" t="s">
        <v>367</v>
      </c>
      <c r="E48" t="s">
        <v>200</v>
      </c>
      <c r="F48" t="n">
        <v>75.2662079274992</v>
      </c>
      <c r="G48" t="n">
        <v>75.9316743348675</v>
      </c>
      <c r="H48" t="n">
        <v>76.8689831170617</v>
      </c>
      <c r="I48" t="n">
        <v>77.6659382917617</v>
      </c>
      <c r="J48" t="n">
        <v>78.3846870596654</v>
      </c>
      <c r="K48" t="n">
        <v>79.3593954296959</v>
      </c>
      <c r="L48" t="n">
        <v>80.2362948267092</v>
      </c>
      <c r="M48" t="n">
        <v>81.2204255302139</v>
      </c>
      <c r="N48" t="n">
        <v>81.7541727337822</v>
      </c>
      <c r="O48" t="n">
        <v>83.6561498408935</v>
      </c>
      <c r="P48" t="n">
        <v>85.1422781147491</v>
      </c>
      <c r="Q48" t="n">
        <v>86.6991206309838</v>
      </c>
      <c r="R48" t="n">
        <v>87.5864463858425</v>
      </c>
      <c r="S48" t="n">
        <v>88.7822273155065</v>
      </c>
      <c r="T48" t="n">
        <v>89.4316373789913</v>
      </c>
      <c r="U48" t="n">
        <v>90.9323871671985</v>
      </c>
      <c r="V48" t="n">
        <v>92.6019741818724</v>
      </c>
      <c r="W48" t="n">
        <v>94.6195057848338</v>
      </c>
      <c r="X48" t="n">
        <v>94.3854149738867</v>
      </c>
      <c r="Y48" t="n">
        <v>95.1746849593331</v>
      </c>
      <c r="Z48" t="n">
        <v>96.1105006606774</v>
      </c>
      <c r="AA48" t="n">
        <v>96.8581513853812</v>
      </c>
      <c r="AB48" t="n">
        <v>97.3242549634766</v>
      </c>
      <c r="AC48" t="n">
        <v>97.9166396973118</v>
      </c>
      <c r="AD48" t="n">
        <v>99.0606060606061</v>
      </c>
      <c r="AE48" t="n">
        <v>100</v>
      </c>
      <c r="AF48" t="n">
        <v>101.88214426488</v>
      </c>
    </row>
    <row r="49">
      <c r="A49" t="s">
        <v>80</v>
      </c>
      <c r="B49" t="s">
        <v>368</v>
      </c>
      <c r="C49" t="s">
        <v>198</v>
      </c>
      <c r="D49" t="s">
        <v>369</v>
      </c>
      <c r="E49" t="s">
        <v>200</v>
      </c>
      <c r="F49" t="n">
        <v>70.8283903447017</v>
      </c>
      <c r="G49" t="n">
        <v>71.1864108519201</v>
      </c>
      <c r="H49" t="n">
        <v>71.9373883729953</v>
      </c>
      <c r="I49" t="n">
        <v>73.0228633690213</v>
      </c>
      <c r="J49" t="n">
        <v>73.8956465965395</v>
      </c>
      <c r="K49" t="n">
        <v>74.940108032533</v>
      </c>
      <c r="L49" t="n">
        <v>76.0854808627245</v>
      </c>
      <c r="M49" t="n">
        <v>77.3278956384058</v>
      </c>
      <c r="N49" t="n">
        <v>78.7622033800859</v>
      </c>
      <c r="O49" t="n">
        <v>81.3011391582807</v>
      </c>
      <c r="P49" t="n">
        <v>82.8048593646608</v>
      </c>
      <c r="Q49" t="n">
        <v>84.3463110805823</v>
      </c>
      <c r="R49" t="n">
        <v>85.9082798042968</v>
      </c>
      <c r="S49" t="n">
        <v>88.8187238630872</v>
      </c>
      <c r="T49" t="n">
        <v>89.6810415704959</v>
      </c>
      <c r="U49" t="n">
        <v>91.7463675022626</v>
      </c>
      <c r="V49" t="n">
        <v>93.7755130710331</v>
      </c>
      <c r="W49" t="n">
        <v>95.7421077160106</v>
      </c>
      <c r="X49" t="n">
        <v>95.7421077160106</v>
      </c>
      <c r="Y49" t="n">
        <v>95.6458361144862</v>
      </c>
      <c r="Z49" t="n">
        <v>96.5764442496542</v>
      </c>
      <c r="AA49" t="n">
        <v>97.5554249313536</v>
      </c>
      <c r="AB49" t="n">
        <v>97.8947481485062</v>
      </c>
      <c r="AC49" t="n">
        <v>98.664934572863</v>
      </c>
      <c r="AD49" t="n">
        <v>99.5737425404945</v>
      </c>
      <c r="AE49" t="n">
        <v>100</v>
      </c>
      <c r="AF49" t="n">
        <v>102.354948805461</v>
      </c>
    </row>
    <row r="50">
      <c r="A50" t="s">
        <v>80</v>
      </c>
      <c r="B50" t="s">
        <v>370</v>
      </c>
      <c r="C50" t="s">
        <v>198</v>
      </c>
      <c r="D50" t="s">
        <v>371</v>
      </c>
      <c r="E50" t="s">
        <v>200</v>
      </c>
      <c r="F50" t="n">
        <v>77.7035988944477</v>
      </c>
      <c r="G50" t="n">
        <v>78.15431582539</v>
      </c>
      <c r="H50" t="n">
        <v>79.269580485906</v>
      </c>
      <c r="I50" t="n">
        <v>79.9369576836357</v>
      </c>
      <c r="J50" t="n">
        <v>80.4887227064736</v>
      </c>
      <c r="K50" t="n">
        <v>81.2298711660176</v>
      </c>
      <c r="L50" t="n">
        <v>81.572613238448</v>
      </c>
      <c r="M50" t="n">
        <v>82.5417928016771</v>
      </c>
      <c r="N50" t="n">
        <v>83.6227891526813</v>
      </c>
      <c r="O50" t="n">
        <v>84.5865269709303</v>
      </c>
      <c r="P50" t="n">
        <v>85.5529053032595</v>
      </c>
      <c r="Q50" t="n">
        <v>86.5675777132232</v>
      </c>
      <c r="R50" t="n">
        <v>87.6177909610439</v>
      </c>
      <c r="S50" t="n">
        <v>90.001243583284</v>
      </c>
      <c r="T50" t="n">
        <v>90.6096763272168</v>
      </c>
      <c r="U50" t="n">
        <v>91.7497621288175</v>
      </c>
      <c r="V50" t="n">
        <v>93.6945825230692</v>
      </c>
      <c r="W50" t="n">
        <v>94.8829968117941</v>
      </c>
      <c r="X50" t="n">
        <v>94.1599257099261</v>
      </c>
      <c r="Y50" t="n">
        <v>95.9475415021718</v>
      </c>
      <c r="Z50" t="n">
        <v>96.5908371206913</v>
      </c>
      <c r="AA50" t="n">
        <v>97.3420991871855</v>
      </c>
      <c r="AB50" t="n">
        <v>97.629244022546</v>
      </c>
      <c r="AC50" t="n">
        <v>97.4528056297341</v>
      </c>
      <c r="AD50" t="n">
        <v>98.501872659176</v>
      </c>
      <c r="AE50" t="n">
        <v>100</v>
      </c>
      <c r="AF50" t="n">
        <v>101.007239534152</v>
      </c>
    </row>
    <row r="51">
      <c r="A51" t="s">
        <v>80</v>
      </c>
      <c r="B51" t="s">
        <v>372</v>
      </c>
      <c r="C51" t="s">
        <v>198</v>
      </c>
      <c r="D51" t="s">
        <v>373</v>
      </c>
      <c r="E51" t="s">
        <v>200</v>
      </c>
      <c r="F51" t="n">
        <v>67.3419080509655</v>
      </c>
      <c r="G51" t="n">
        <v>68.3354771861436</v>
      </c>
      <c r="H51" t="n">
        <v>79.4794165426532</v>
      </c>
      <c r="I51" t="n">
        <v>80.2966856073592</v>
      </c>
      <c r="J51" t="n">
        <v>80.9690262763203</v>
      </c>
      <c r="K51" t="n">
        <v>81.4213672052383</v>
      </c>
      <c r="L51" t="n">
        <v>82.2129638308448</v>
      </c>
      <c r="M51" t="n">
        <v>82.6636927992156</v>
      </c>
      <c r="N51" t="n">
        <v>84.4900760214846</v>
      </c>
      <c r="O51" t="n">
        <v>86.3848585622314</v>
      </c>
      <c r="P51" t="n">
        <v>87.3114288273379</v>
      </c>
      <c r="Q51" t="n">
        <v>86.829425671351</v>
      </c>
      <c r="R51" t="n">
        <v>87.1505404112598</v>
      </c>
      <c r="S51" t="n">
        <v>87.5504969987369</v>
      </c>
      <c r="T51" t="n">
        <v>88.6474900995564</v>
      </c>
      <c r="U51" t="n">
        <v>91.5727300884944</v>
      </c>
      <c r="V51" t="n">
        <v>94.2251216057775</v>
      </c>
      <c r="W51" t="n">
        <v>95.9631343890198</v>
      </c>
      <c r="X51" t="n">
        <v>95.174020305735</v>
      </c>
      <c r="Y51" t="n">
        <v>96.8879934882712</v>
      </c>
      <c r="Z51" t="n">
        <v>97.8885579649143</v>
      </c>
      <c r="AA51" t="n">
        <v>98.5849762771291</v>
      </c>
      <c r="AB51" t="n">
        <v>98.7145910237464</v>
      </c>
      <c r="AC51" t="n">
        <v>98.4200005459219</v>
      </c>
      <c r="AD51" t="n">
        <v>99.4715984147953</v>
      </c>
      <c r="AE51" t="n">
        <v>100</v>
      </c>
      <c r="AF51" t="n">
        <v>100.639921240463</v>
      </c>
    </row>
    <row r="52">
      <c r="A52" t="s">
        <v>80</v>
      </c>
      <c r="B52" t="s">
        <v>374</v>
      </c>
      <c r="C52" t="s">
        <v>198</v>
      </c>
      <c r="D52" t="s">
        <v>375</v>
      </c>
      <c r="E52" t="s">
        <v>200</v>
      </c>
      <c r="F52" t="n">
        <v>71.1884291390943</v>
      </c>
      <c r="G52" t="n">
        <v>67.7804724249887</v>
      </c>
      <c r="H52" t="n">
        <v>75.0686952663853</v>
      </c>
      <c r="I52" t="n">
        <v>76.4850857431096</v>
      </c>
      <c r="J52" t="n">
        <v>77.3016524948154</v>
      </c>
      <c r="K52" t="n">
        <v>77.7893600815334</v>
      </c>
      <c r="L52" t="n">
        <v>78.8549677538832</v>
      </c>
      <c r="M52" t="n">
        <v>79.6180803450499</v>
      </c>
      <c r="N52" t="n">
        <v>81.7699203543755</v>
      </c>
      <c r="O52" t="n">
        <v>84.1891487672269</v>
      </c>
      <c r="P52" t="n">
        <v>85.3361398948458</v>
      </c>
      <c r="Q52" t="n">
        <v>85.3361398948458</v>
      </c>
      <c r="R52" t="n">
        <v>86.1318148589003</v>
      </c>
      <c r="S52" t="n">
        <v>88.3802357287109</v>
      </c>
      <c r="T52" t="n">
        <v>89.2450129863304</v>
      </c>
      <c r="U52" t="n">
        <v>91.1004186617219</v>
      </c>
      <c r="V52" t="n">
        <v>92.7144024569099</v>
      </c>
      <c r="W52" t="n">
        <v>94.8873962644937</v>
      </c>
      <c r="X52" t="n">
        <v>95.3715156331901</v>
      </c>
      <c r="Y52" t="n">
        <v>95.8235133376128</v>
      </c>
      <c r="Z52" t="n">
        <v>96.433854186897</v>
      </c>
      <c r="AA52" t="n">
        <v>97.5359553776044</v>
      </c>
      <c r="AB52" t="n">
        <v>97.6453006190591</v>
      </c>
      <c r="AC52" t="n">
        <v>98.4428701690398</v>
      </c>
      <c r="AD52" t="n">
        <v>99.3804213135068</v>
      </c>
      <c r="AE52" t="n">
        <v>100</v>
      </c>
      <c r="AF52" t="n">
        <v>102.542372881356</v>
      </c>
    </row>
    <row r="53">
      <c r="A53" t="s">
        <v>80</v>
      </c>
      <c r="B53" t="s">
        <v>376</v>
      </c>
      <c r="C53" t="s">
        <v>198</v>
      </c>
      <c r="D53" t="s">
        <v>377</v>
      </c>
      <c r="E53" t="s">
        <v>200</v>
      </c>
      <c r="F53" t="n">
        <v>69.9953148961622</v>
      </c>
      <c r="G53" t="n">
        <v>70.3518275357012</v>
      </c>
      <c r="H53" t="n">
        <v>71.0438127245769</v>
      </c>
      <c r="I53" t="n">
        <v>72.0523211071025</v>
      </c>
      <c r="J53" t="n">
        <v>72.8097699492271</v>
      </c>
      <c r="K53" t="n">
        <v>73.7652787412117</v>
      </c>
      <c r="L53" t="n">
        <v>75.0646671201219</v>
      </c>
      <c r="M53" t="n">
        <v>76.3014740561949</v>
      </c>
      <c r="N53" t="n">
        <v>77.7015011030976</v>
      </c>
      <c r="O53" t="n">
        <v>80.0629070700513</v>
      </c>
      <c r="P53" t="n">
        <v>81.7227478263817</v>
      </c>
      <c r="Q53" t="n">
        <v>83.206929398711</v>
      </c>
      <c r="R53" t="n">
        <v>84.5953644542317</v>
      </c>
      <c r="S53" t="n">
        <v>87.2493366724037</v>
      </c>
      <c r="T53" t="n">
        <v>88.1286692928423</v>
      </c>
      <c r="U53" t="n">
        <v>89.7518408832847</v>
      </c>
      <c r="V53" t="n">
        <v>91.7602736862673</v>
      </c>
      <c r="W53" t="n">
        <v>93.7911851763053</v>
      </c>
      <c r="X53" t="n">
        <v>94.6496857271182</v>
      </c>
      <c r="Y53" t="n">
        <v>94.851210962875</v>
      </c>
      <c r="Z53" t="n">
        <v>96.262220712736</v>
      </c>
      <c r="AA53" t="n">
        <v>97.0545023646926</v>
      </c>
      <c r="AB53" t="n">
        <v>97.510424865525</v>
      </c>
      <c r="AC53" t="n">
        <v>98.479826750153</v>
      </c>
      <c r="AD53" t="n">
        <v>99.5104895104895</v>
      </c>
      <c r="AE53" t="n">
        <v>100</v>
      </c>
      <c r="AF53" t="n">
        <v>101.811401172083</v>
      </c>
    </row>
    <row r="54">
      <c r="A54" t="s">
        <v>80</v>
      </c>
      <c r="B54" t="s">
        <v>378</v>
      </c>
      <c r="C54" t="s">
        <v>198</v>
      </c>
      <c r="D54" t="s">
        <v>379</v>
      </c>
      <c r="E54" t="s">
        <v>200</v>
      </c>
      <c r="F54" t="n">
        <v>70.9412123869313</v>
      </c>
      <c r="G54" t="n">
        <v>71.3417273474786</v>
      </c>
      <c r="H54" t="n">
        <v>72.0618659142432</v>
      </c>
      <c r="I54" t="n">
        <v>73.0166288064823</v>
      </c>
      <c r="J54" t="n">
        <v>73.7929884960781</v>
      </c>
      <c r="K54" t="n">
        <v>74.771459061772</v>
      </c>
      <c r="L54" t="n">
        <v>76.0464399368627</v>
      </c>
      <c r="M54" t="n">
        <v>77.2628474151688</v>
      </c>
      <c r="N54" t="n">
        <v>78.6356464808464</v>
      </c>
      <c r="O54" t="n">
        <v>81.0250095860702</v>
      </c>
      <c r="P54" t="n">
        <v>82.700500240289</v>
      </c>
      <c r="Q54" t="n">
        <v>84.1830188976973</v>
      </c>
      <c r="R54" t="n">
        <v>85.5649562804228</v>
      </c>
      <c r="S54" t="n">
        <v>87.7702386587843</v>
      </c>
      <c r="T54" t="n">
        <v>88.6726595301084</v>
      </c>
      <c r="U54" t="n">
        <v>90.1782721584123</v>
      </c>
      <c r="V54" t="n">
        <v>92.1328751017473</v>
      </c>
      <c r="W54" t="n">
        <v>94.3067524636504</v>
      </c>
      <c r="X54" t="n">
        <v>94.7977508029926</v>
      </c>
      <c r="Y54" t="n">
        <v>94.9615906764855</v>
      </c>
      <c r="Z54" t="n">
        <v>96.1285533883317</v>
      </c>
      <c r="AA54" t="n">
        <v>96.9912455341245</v>
      </c>
      <c r="AB54" t="n">
        <v>97.4321148320068</v>
      </c>
      <c r="AC54" t="n">
        <v>98.4602412635792</v>
      </c>
      <c r="AD54" t="n">
        <v>99.4973070017953</v>
      </c>
      <c r="AE54" t="n">
        <v>100</v>
      </c>
      <c r="AF54" t="n">
        <v>102.008652657602</v>
      </c>
    </row>
    <row r="55">
      <c r="A55" t="s">
        <v>80</v>
      </c>
      <c r="B55" t="s">
        <v>380</v>
      </c>
      <c r="C55" t="s">
        <v>198</v>
      </c>
      <c r="D55" t="s">
        <v>381</v>
      </c>
      <c r="E55" t="s">
        <v>200</v>
      </c>
      <c r="F55" t="n">
        <v>71.6442905455956</v>
      </c>
      <c r="G55" t="n">
        <v>72.0769251503396</v>
      </c>
      <c r="H55" t="n">
        <v>72.8174415046239</v>
      </c>
      <c r="I55" t="n">
        <v>73.7362735740829</v>
      </c>
      <c r="J55" t="n">
        <v>74.5263050766623</v>
      </c>
      <c r="K55" t="n">
        <v>75.5218854879918</v>
      </c>
      <c r="L55" t="n">
        <v>76.7805835794583</v>
      </c>
      <c r="M55" t="n">
        <v>77.9802801978873</v>
      </c>
      <c r="N55" t="n">
        <v>79.3325393920703</v>
      </c>
      <c r="O55" t="n">
        <v>81.7428161965169</v>
      </c>
      <c r="P55" t="n">
        <v>83.4298161555445</v>
      </c>
      <c r="Q55" t="n">
        <v>84.9108188091932</v>
      </c>
      <c r="R55" t="n">
        <v>86.2904628371121</v>
      </c>
      <c r="S55" t="n">
        <v>88.199868823295</v>
      </c>
      <c r="T55" t="n">
        <v>89.118617456871</v>
      </c>
      <c r="U55" t="n">
        <v>90.5418045037108</v>
      </c>
      <c r="V55" t="n">
        <v>92.4696908353488</v>
      </c>
      <c r="W55" t="n">
        <v>94.7520392254509</v>
      </c>
      <c r="X55" t="n">
        <v>94.8895603273746</v>
      </c>
      <c r="Y55" t="n">
        <v>95.0174438318589</v>
      </c>
      <c r="Z55" t="n">
        <v>95.9717079736423</v>
      </c>
      <c r="AA55" t="n">
        <v>96.895623333196</v>
      </c>
      <c r="AB55" t="n">
        <v>97.3203380253265</v>
      </c>
      <c r="AC55" t="n">
        <v>98.4369879761908</v>
      </c>
      <c r="AD55" t="n">
        <v>99.4833948339484</v>
      </c>
      <c r="AE55" t="n">
        <v>100</v>
      </c>
      <c r="AF55" t="n">
        <v>102.281089036056</v>
      </c>
    </row>
    <row r="56">
      <c r="A56" t="s">
        <v>80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80</v>
      </c>
      <c r="B57" t="s">
        <v>384</v>
      </c>
      <c r="C57" t="s">
        <v>198</v>
      </c>
      <c r="D57" t="s">
        <v>385</v>
      </c>
      <c r="E57" t="s">
        <v>200</v>
      </c>
      <c r="F57" t="n">
        <v>71.6184185831022</v>
      </c>
      <c r="G57" t="n">
        <v>72.2122243600283</v>
      </c>
      <c r="H57" t="n">
        <v>72.9709211321187</v>
      </c>
      <c r="I57" t="n">
        <v>73.4402412094382</v>
      </c>
      <c r="J57" t="n">
        <v>73.8935760317187</v>
      </c>
      <c r="K57" t="n">
        <v>74.7868873966852</v>
      </c>
      <c r="L57" t="n">
        <v>75.6539987830853</v>
      </c>
      <c r="M57" t="n">
        <v>76.7928454846861</v>
      </c>
      <c r="N57" t="n">
        <v>77.9498762719083</v>
      </c>
      <c r="O57" t="n">
        <v>79.7484421443285</v>
      </c>
      <c r="P57" t="n">
        <v>81.5900792070395</v>
      </c>
      <c r="Q57" t="n">
        <v>83.305559280912</v>
      </c>
      <c r="R57" t="n">
        <v>84.8864755515237</v>
      </c>
      <c r="S57" t="n">
        <v>86.7107915967731</v>
      </c>
      <c r="T57" t="n">
        <v>87.3277520085424</v>
      </c>
      <c r="U57" t="n">
        <v>88.6697130631987</v>
      </c>
      <c r="V57" t="n">
        <v>90.5563775384067</v>
      </c>
      <c r="W57" t="n">
        <v>92.2721180063531</v>
      </c>
      <c r="X57" t="n">
        <v>92.8506951431121</v>
      </c>
      <c r="Y57" t="n">
        <v>93.7031522337577</v>
      </c>
      <c r="Z57" t="n">
        <v>95.0016313737826</v>
      </c>
      <c r="AA57" t="n">
        <v>95.7341676759623</v>
      </c>
      <c r="AB57" t="n">
        <v>96.3335699337277</v>
      </c>
      <c r="AC57" t="n">
        <v>97.5057685552525</v>
      </c>
      <c r="AD57" t="n">
        <v>99.0326816281787</v>
      </c>
      <c r="AE57" t="n">
        <v>100</v>
      </c>
      <c r="AF57" t="n">
        <v>101.670473636513</v>
      </c>
    </row>
    <row r="58">
      <c r="A58" t="s">
        <v>80</v>
      </c>
      <c r="B58" t="s">
        <v>386</v>
      </c>
      <c r="C58" t="s">
        <v>198</v>
      </c>
      <c r="D58" t="s">
        <v>387</v>
      </c>
      <c r="E58" t="s">
        <v>200</v>
      </c>
      <c r="F58" t="n">
        <v>71.6184185831022</v>
      </c>
      <c r="G58" t="n">
        <v>72.2122243600283</v>
      </c>
      <c r="H58" t="n">
        <v>72.9709211321187</v>
      </c>
      <c r="I58" t="n">
        <v>73.4402412094382</v>
      </c>
      <c r="J58" t="n">
        <v>73.8935760317187</v>
      </c>
      <c r="K58" t="n">
        <v>74.7868873966852</v>
      </c>
      <c r="L58" t="n">
        <v>75.6539987830853</v>
      </c>
      <c r="M58" t="n">
        <v>76.7928454846861</v>
      </c>
      <c r="N58" t="n">
        <v>77.9498762719083</v>
      </c>
      <c r="O58" t="n">
        <v>79.7484421443285</v>
      </c>
      <c r="P58" t="n">
        <v>81.5900792070395</v>
      </c>
      <c r="Q58" t="n">
        <v>83.305559280912</v>
      </c>
      <c r="R58" t="n">
        <v>84.8864755515237</v>
      </c>
      <c r="S58" t="n">
        <v>86.7107915967731</v>
      </c>
      <c r="T58" t="n">
        <v>87.3277520085424</v>
      </c>
      <c r="U58" t="n">
        <v>88.6697130631987</v>
      </c>
      <c r="V58" t="n">
        <v>90.5563775384067</v>
      </c>
      <c r="W58" t="n">
        <v>92.2721180063531</v>
      </c>
      <c r="X58" t="n">
        <v>92.8506951431121</v>
      </c>
      <c r="Y58" t="n">
        <v>93.7031522337577</v>
      </c>
      <c r="Z58" t="n">
        <v>95.0016313737826</v>
      </c>
      <c r="AA58" t="n">
        <v>95.7341676759623</v>
      </c>
      <c r="AB58" t="n">
        <v>96.3335699337277</v>
      </c>
      <c r="AC58" t="n">
        <v>97.5057685552525</v>
      </c>
      <c r="AD58" t="n">
        <v>99.0326816281787</v>
      </c>
      <c r="AE58" t="n">
        <v>100</v>
      </c>
      <c r="AF58" t="n">
        <v>101.670473636513</v>
      </c>
    </row>
    <row r="59">
      <c r="A59" t="s">
        <v>80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82</v>
      </c>
      <c r="B2" t="s">
        <v>197</v>
      </c>
      <c r="C2" t="s">
        <v>198</v>
      </c>
      <c r="D2" t="s">
        <v>199</v>
      </c>
      <c r="E2" t="s">
        <v>200</v>
      </c>
      <c r="F2" t="n">
        <v>55.0347960405004</v>
      </c>
      <c r="G2" t="n">
        <v>56.1004639213991</v>
      </c>
      <c r="H2" t="n">
        <v>57.3115215552579</v>
      </c>
      <c r="I2" t="n">
        <v>57.8866909472103</v>
      </c>
      <c r="J2" t="n">
        <v>58.3517392541119</v>
      </c>
      <c r="K2" t="n">
        <v>59.6781230433964</v>
      </c>
      <c r="L2" t="n">
        <v>60.4141998147357</v>
      </c>
      <c r="M2" t="n">
        <v>59.9836113360562</v>
      </c>
      <c r="N2" t="n">
        <v>60.6520835389851</v>
      </c>
      <c r="O2" t="n">
        <v>61.735818079923</v>
      </c>
      <c r="P2" t="n">
        <v>63.6424717120751</v>
      </c>
      <c r="Q2" t="n">
        <v>65.5451186661815</v>
      </c>
      <c r="R2" t="n">
        <v>68.160109105495</v>
      </c>
      <c r="S2" t="n">
        <v>71.4408633382411</v>
      </c>
      <c r="T2" t="n">
        <v>73.3452392049815</v>
      </c>
      <c r="U2" t="n">
        <v>75.040416953913</v>
      </c>
      <c r="V2" t="n">
        <v>77.8143341698077</v>
      </c>
      <c r="W2" t="n">
        <v>80.7734325851498</v>
      </c>
      <c r="X2" t="n">
        <v>83.2869200317876</v>
      </c>
      <c r="Y2" t="n">
        <v>85.2595686753768</v>
      </c>
      <c r="Z2" t="n">
        <v>86.876485149487</v>
      </c>
      <c r="AA2" t="n">
        <v>88.8877887686362</v>
      </c>
      <c r="AB2" t="n">
        <v>91.0281811358854</v>
      </c>
      <c r="AC2" t="n">
        <v>93.9765076923803</v>
      </c>
      <c r="AD2" t="n">
        <v>97.2798082684242</v>
      </c>
      <c r="AE2" t="n">
        <v>100</v>
      </c>
      <c r="AF2" t="n">
        <v>106.746067016265</v>
      </c>
    </row>
    <row r="3">
      <c r="A3" t="s">
        <v>82</v>
      </c>
      <c r="B3" t="s">
        <v>276</v>
      </c>
      <c r="C3" t="s">
        <v>198</v>
      </c>
      <c r="D3" t="s">
        <v>277</v>
      </c>
      <c r="E3" t="s">
        <v>200</v>
      </c>
      <c r="F3" t="n">
        <v>57.8607326444922</v>
      </c>
      <c r="G3" t="n">
        <v>59.103564610603</v>
      </c>
      <c r="H3" t="n">
        <v>60.4570813574107</v>
      </c>
      <c r="I3" t="n">
        <v>61.1768085164275</v>
      </c>
      <c r="J3" t="n">
        <v>61.3301338510551</v>
      </c>
      <c r="K3" t="n">
        <v>62.5326854951935</v>
      </c>
      <c r="L3" t="n">
        <v>63.2189152399967</v>
      </c>
      <c r="M3" t="n">
        <v>62.6964448661124</v>
      </c>
      <c r="N3" t="n">
        <v>63.3706001872534</v>
      </c>
      <c r="O3" t="n">
        <v>64.3927066418865</v>
      </c>
      <c r="P3" t="n">
        <v>66.0491106712598</v>
      </c>
      <c r="Q3" t="n">
        <v>68.1797271445262</v>
      </c>
      <c r="R3" t="n">
        <v>70.9069162303073</v>
      </c>
      <c r="S3" t="n">
        <v>74.4710204852698</v>
      </c>
      <c r="T3" t="n">
        <v>76.8928422896688</v>
      </c>
      <c r="U3" t="n">
        <v>80.5255749962674</v>
      </c>
      <c r="V3" t="n">
        <v>83.6515678144455</v>
      </c>
      <c r="W3" t="n">
        <v>86.5033258081197</v>
      </c>
      <c r="X3" t="n">
        <v>88.3703040629712</v>
      </c>
      <c r="Y3" t="n">
        <v>89.7246382248559</v>
      </c>
      <c r="Z3" t="n">
        <v>90.4043703326199</v>
      </c>
      <c r="AA3" t="n">
        <v>91.1515138890879</v>
      </c>
      <c r="AB3" t="n">
        <v>92.7096594256535</v>
      </c>
      <c r="AC3" t="n">
        <v>94.9867387799678</v>
      </c>
      <c r="AD3" t="n">
        <v>97.9094076655052</v>
      </c>
      <c r="AE3" t="n">
        <v>100</v>
      </c>
      <c r="AF3" t="n">
        <v>104.666666666667</v>
      </c>
    </row>
    <row r="4">
      <c r="A4" t="s">
        <v>82</v>
      </c>
      <c r="B4" t="s">
        <v>278</v>
      </c>
      <c r="C4" t="s">
        <v>198</v>
      </c>
      <c r="D4" t="s">
        <v>279</v>
      </c>
      <c r="E4" t="s">
        <v>200</v>
      </c>
      <c r="F4" t="n">
        <v>54.7920423163672</v>
      </c>
      <c r="G4" t="n">
        <v>55.8399645374922</v>
      </c>
      <c r="H4" t="n">
        <v>57.0447451231155</v>
      </c>
      <c r="I4" t="n">
        <v>57.6132815276088</v>
      </c>
      <c r="J4" t="n">
        <v>58.1224054115001</v>
      </c>
      <c r="K4" t="n">
        <v>59.4542619896735</v>
      </c>
      <c r="L4" t="n">
        <v>60.1520716638714</v>
      </c>
      <c r="M4" t="n">
        <v>59.7298580999935</v>
      </c>
      <c r="N4" t="n">
        <v>60.4050039306893</v>
      </c>
      <c r="O4" t="n">
        <v>61.4962201298283</v>
      </c>
      <c r="P4" t="n">
        <v>63.4244490736273</v>
      </c>
      <c r="Q4" t="n">
        <v>65.3041354359793</v>
      </c>
      <c r="R4" t="n">
        <v>67.9676204097532</v>
      </c>
      <c r="S4" t="n">
        <v>71.2201385034247</v>
      </c>
      <c r="T4" t="n">
        <v>73.0925126039293</v>
      </c>
      <c r="U4" t="n">
        <v>74.6806955938418</v>
      </c>
      <c r="V4" t="n">
        <v>77.4229813857012</v>
      </c>
      <c r="W4" t="n">
        <v>80.3941817267007</v>
      </c>
      <c r="X4" t="n">
        <v>82.9592602535345</v>
      </c>
      <c r="Y4" t="n">
        <v>84.9945998060498</v>
      </c>
      <c r="Z4" t="n">
        <v>86.6822733511654</v>
      </c>
      <c r="AA4" t="n">
        <v>88.7509658831773</v>
      </c>
      <c r="AB4" t="n">
        <v>90.9030261616249</v>
      </c>
      <c r="AC4" t="n">
        <v>93.8607689974422</v>
      </c>
      <c r="AD4" t="n">
        <v>97.1936686982625</v>
      </c>
      <c r="AE4" t="n">
        <v>100</v>
      </c>
      <c r="AF4" t="n">
        <v>106.873454708923</v>
      </c>
    </row>
    <row r="5">
      <c r="A5" t="s">
        <v>82</v>
      </c>
      <c r="B5" t="s">
        <v>280</v>
      </c>
      <c r="C5" t="s">
        <v>198</v>
      </c>
      <c r="D5" t="s">
        <v>281</v>
      </c>
      <c r="E5" t="s">
        <v>200</v>
      </c>
      <c r="F5" t="n">
        <v>55.3331220251683</v>
      </c>
      <c r="G5" t="n">
        <v>55.6230139545732</v>
      </c>
      <c r="H5" t="n">
        <v>56.3923896598875</v>
      </c>
      <c r="I5" t="n">
        <v>57.8754922625634</v>
      </c>
      <c r="J5" t="n">
        <v>60.0128203620498</v>
      </c>
      <c r="K5" t="n">
        <v>64.6405522029298</v>
      </c>
      <c r="L5" t="n">
        <v>65.5833123174938</v>
      </c>
      <c r="M5" t="n">
        <v>64.6503279581654</v>
      </c>
      <c r="N5" t="n">
        <v>65.5221208830804</v>
      </c>
      <c r="O5" t="n">
        <v>66.5655813474457</v>
      </c>
      <c r="P5" t="n">
        <v>68.8862162935035</v>
      </c>
      <c r="Q5" t="n">
        <v>68.7159166240511</v>
      </c>
      <c r="R5" t="n">
        <v>70.1379416009173</v>
      </c>
      <c r="S5" t="n">
        <v>73.4297724019616</v>
      </c>
      <c r="T5" t="n">
        <v>75.2271894369988</v>
      </c>
      <c r="U5" t="n">
        <v>76.7141599379997</v>
      </c>
      <c r="V5" t="n">
        <v>78.9485529459026</v>
      </c>
      <c r="W5" t="n">
        <v>81.1589929451446</v>
      </c>
      <c r="X5" t="n">
        <v>83.3745401663483</v>
      </c>
      <c r="Y5" t="n">
        <v>85.4898192884453</v>
      </c>
      <c r="Z5" t="n">
        <v>87.2061540925155</v>
      </c>
      <c r="AA5" t="n">
        <v>89.0827906979319</v>
      </c>
      <c r="AB5" t="n">
        <v>91.2207776746823</v>
      </c>
      <c r="AC5" t="n">
        <v>94.2480751423003</v>
      </c>
      <c r="AD5" t="n">
        <v>97.1978021978022</v>
      </c>
      <c r="AE5" t="n">
        <v>100</v>
      </c>
      <c r="AF5" t="n">
        <v>107.060333761232</v>
      </c>
    </row>
    <row r="6">
      <c r="A6" t="s">
        <v>82</v>
      </c>
      <c r="B6" t="s">
        <v>282</v>
      </c>
      <c r="C6" t="s">
        <v>198</v>
      </c>
      <c r="D6" t="s">
        <v>283</v>
      </c>
      <c r="E6" t="s">
        <v>200</v>
      </c>
      <c r="F6" t="n">
        <v>55.5153372584681</v>
      </c>
      <c r="G6" t="n">
        <v>55.8746598297203</v>
      </c>
      <c r="H6" t="n">
        <v>57.1193923506794</v>
      </c>
      <c r="I6" t="n">
        <v>57.5099522983764</v>
      </c>
      <c r="J6" t="n">
        <v>60.4897425729037</v>
      </c>
      <c r="K6" t="n">
        <v>63.5864870732229</v>
      </c>
      <c r="L6" t="n">
        <v>64.5898241473566</v>
      </c>
      <c r="M6" t="n">
        <v>64.2279763930297</v>
      </c>
      <c r="N6" t="n">
        <v>65.1913960389251</v>
      </c>
      <c r="O6" t="n">
        <v>66.5128432559304</v>
      </c>
      <c r="P6" t="n">
        <v>68.9169219278315</v>
      </c>
      <c r="Q6" t="n">
        <v>68.9169219278315</v>
      </c>
      <c r="R6" t="n">
        <v>70.7147546737749</v>
      </c>
      <c r="S6" t="n">
        <v>73.929061704401</v>
      </c>
      <c r="T6" t="n">
        <v>75.5903889337134</v>
      </c>
      <c r="U6" t="n">
        <v>77.0347912700264</v>
      </c>
      <c r="V6" t="n">
        <v>79.2630703563495</v>
      </c>
      <c r="W6" t="n">
        <v>81.5829650984866</v>
      </c>
      <c r="X6" t="n">
        <v>84.0002381384417</v>
      </c>
      <c r="Y6" t="n">
        <v>85.7874772477703</v>
      </c>
      <c r="Z6" t="n">
        <v>87.4061088939546</v>
      </c>
      <c r="AA6" t="n">
        <v>89.2003691938305</v>
      </c>
      <c r="AB6" t="n">
        <v>91.4192838503935</v>
      </c>
      <c r="AC6" t="n">
        <v>94.3525229044168</v>
      </c>
      <c r="AD6" t="n">
        <v>97.1830985915493</v>
      </c>
      <c r="AE6" t="n">
        <v>100</v>
      </c>
      <c r="AF6" t="n">
        <v>107.142857142857</v>
      </c>
    </row>
    <row r="7">
      <c r="A7" t="s">
        <v>82</v>
      </c>
      <c r="B7" t="s">
        <v>284</v>
      </c>
      <c r="C7" t="s">
        <v>198</v>
      </c>
      <c r="D7" t="s">
        <v>285</v>
      </c>
      <c r="E7" t="s">
        <v>200</v>
      </c>
      <c r="F7" t="n">
        <v>55.7659080821909</v>
      </c>
      <c r="G7" t="n">
        <v>56.0045638942403</v>
      </c>
      <c r="H7" t="n">
        <v>56.934528977355</v>
      </c>
      <c r="I7" t="n">
        <v>58.0452718334267</v>
      </c>
      <c r="J7" t="n">
        <v>60.2695563841549</v>
      </c>
      <c r="K7" t="n">
        <v>64.2300502547275</v>
      </c>
      <c r="L7" t="n">
        <v>64.2628709242496</v>
      </c>
      <c r="M7" t="n">
        <v>63.9161288149461</v>
      </c>
      <c r="N7" t="n">
        <v>64.7696082798341</v>
      </c>
      <c r="O7" t="n">
        <v>66.0074984504104</v>
      </c>
      <c r="P7" t="n">
        <v>68.2761686099172</v>
      </c>
      <c r="Q7" t="n">
        <v>68.2096874330818</v>
      </c>
      <c r="R7" t="n">
        <v>70.1650318061635</v>
      </c>
      <c r="S7" t="n">
        <v>73.3893508260626</v>
      </c>
      <c r="T7" t="n">
        <v>75.1953527479568</v>
      </c>
      <c r="U7" t="n">
        <v>76.7637378574159</v>
      </c>
      <c r="V7" t="n">
        <v>79.0177066703434</v>
      </c>
      <c r="W7" t="n">
        <v>81.2551678130208</v>
      </c>
      <c r="X7" t="n">
        <v>83.4813367941994</v>
      </c>
      <c r="Y7" t="n">
        <v>85.5439445953565</v>
      </c>
      <c r="Z7" t="n">
        <v>87.2620576474831</v>
      </c>
      <c r="AA7" t="n">
        <v>89.1386610377516</v>
      </c>
      <c r="AB7" t="n">
        <v>91.2717834556238</v>
      </c>
      <c r="AC7" t="n">
        <v>94.2238081350466</v>
      </c>
      <c r="AD7" t="n">
        <v>97.1830985915493</v>
      </c>
      <c r="AE7" t="n">
        <v>100</v>
      </c>
      <c r="AF7" t="n">
        <v>107.130124777184</v>
      </c>
    </row>
    <row r="8">
      <c r="A8" t="s">
        <v>82</v>
      </c>
      <c r="B8" t="s">
        <v>286</v>
      </c>
      <c r="C8" t="s">
        <v>198</v>
      </c>
      <c r="D8" t="s">
        <v>287</v>
      </c>
      <c r="E8" t="s">
        <v>200</v>
      </c>
      <c r="F8" t="n">
        <v>50.4427940509404</v>
      </c>
      <c r="G8" t="n">
        <v>50.4427940509404</v>
      </c>
      <c r="H8" t="n">
        <v>51.658283064216</v>
      </c>
      <c r="I8" t="n">
        <v>52.823507494236</v>
      </c>
      <c r="J8" t="n">
        <v>53.8799776441207</v>
      </c>
      <c r="K8" t="n">
        <v>56.5473032700672</v>
      </c>
      <c r="L8" t="n">
        <v>57.1425380413311</v>
      </c>
      <c r="M8" t="n">
        <v>57.1425380413311</v>
      </c>
      <c r="N8" t="n">
        <v>57.8310023550821</v>
      </c>
      <c r="O8" t="n">
        <v>59.1161357407506</v>
      </c>
      <c r="P8" t="n">
        <v>61.3610522878677</v>
      </c>
      <c r="Q8" t="n">
        <v>61.3610522878677</v>
      </c>
      <c r="R8" t="n">
        <v>63.5525184410058</v>
      </c>
      <c r="S8" t="n">
        <v>66.2378361216117</v>
      </c>
      <c r="T8" t="n">
        <v>68.9599389759245</v>
      </c>
      <c r="U8" t="n">
        <v>70.6283245963097</v>
      </c>
      <c r="V8" t="n">
        <v>73.1507647604637</v>
      </c>
      <c r="W8" t="n">
        <v>75.1457856175672</v>
      </c>
      <c r="X8" t="n">
        <v>76.9565274396773</v>
      </c>
      <c r="Y8" t="n">
        <v>78.0718394315567</v>
      </c>
      <c r="Z8" t="n">
        <v>79.787704034448</v>
      </c>
      <c r="AA8" t="n">
        <v>81.1174991016888</v>
      </c>
      <c r="AB8" t="n">
        <v>89.2292490118577</v>
      </c>
      <c r="AC8" t="n">
        <v>93.2851239669421</v>
      </c>
      <c r="AD8" t="n">
        <v>97.7272727272727</v>
      </c>
      <c r="AE8" t="n">
        <v>100</v>
      </c>
      <c r="AF8" t="n">
        <v>106.535947712418</v>
      </c>
    </row>
    <row r="9">
      <c r="A9" t="s">
        <v>82</v>
      </c>
      <c r="B9" t="s">
        <v>288</v>
      </c>
      <c r="C9" t="s">
        <v>198</v>
      </c>
      <c r="D9" t="s">
        <v>289</v>
      </c>
      <c r="E9" t="s">
        <v>200</v>
      </c>
      <c r="F9" t="n">
        <v>55.6243285015124</v>
      </c>
      <c r="G9" t="n">
        <v>55.9574083128987</v>
      </c>
      <c r="H9" t="n">
        <v>56.7901078413645</v>
      </c>
      <c r="I9" t="n">
        <v>59.2309434219389</v>
      </c>
      <c r="J9" t="n">
        <v>61.4074085345561</v>
      </c>
      <c r="K9" t="n">
        <v>65.3437808765148</v>
      </c>
      <c r="L9" t="n">
        <v>65.0663125925381</v>
      </c>
      <c r="M9" t="n">
        <v>63.593113062141</v>
      </c>
      <c r="N9" t="n">
        <v>64.2919384804063</v>
      </c>
      <c r="O9" t="n">
        <v>64.954741969895</v>
      </c>
      <c r="P9" t="n">
        <v>67.2670467002149</v>
      </c>
      <c r="Q9" t="n">
        <v>67.1894607178617</v>
      </c>
      <c r="R9" t="n">
        <v>69.9544591013128</v>
      </c>
      <c r="S9" t="n">
        <v>73.3062183472799</v>
      </c>
      <c r="T9" t="n">
        <v>75.2524011352607</v>
      </c>
      <c r="U9" t="n">
        <v>77.0364020242432</v>
      </c>
      <c r="V9" t="n">
        <v>79.3708384492203</v>
      </c>
      <c r="W9" t="n">
        <v>81.6047858890162</v>
      </c>
      <c r="X9" t="n">
        <v>83.8442147004601</v>
      </c>
      <c r="Y9" t="n">
        <v>85.8858757727116</v>
      </c>
      <c r="Z9" t="n">
        <v>87.4474371503972</v>
      </c>
      <c r="AA9" t="n">
        <v>89.3080209195546</v>
      </c>
      <c r="AB9" t="n">
        <v>91.3999205086613</v>
      </c>
      <c r="AC9" t="n">
        <v>94.3376058749324</v>
      </c>
      <c r="AD9" t="n">
        <v>97.258064516129</v>
      </c>
      <c r="AE9" t="n">
        <v>100</v>
      </c>
      <c r="AF9" t="n">
        <v>106.938020351526</v>
      </c>
    </row>
    <row r="10">
      <c r="A10" t="s">
        <v>82</v>
      </c>
      <c r="B10" t="s">
        <v>290</v>
      </c>
      <c r="C10" t="s">
        <v>198</v>
      </c>
      <c r="D10" t="s">
        <v>291</v>
      </c>
      <c r="E10" t="s">
        <v>200</v>
      </c>
      <c r="F10" t="n">
        <v>55.3194755395201</v>
      </c>
      <c r="G10" t="n">
        <v>55.6080988901611</v>
      </c>
      <c r="H10" t="n">
        <v>56.4461111446953</v>
      </c>
      <c r="I10" t="n">
        <v>58.8604728308253</v>
      </c>
      <c r="J10" t="n">
        <v>60.9900979784732</v>
      </c>
      <c r="K10" t="n">
        <v>64.9347311810611</v>
      </c>
      <c r="L10" t="n">
        <v>64.7603317239947</v>
      </c>
      <c r="M10" t="n">
        <v>63.352498425647</v>
      </c>
      <c r="N10" t="n">
        <v>64.1899731326734</v>
      </c>
      <c r="O10" t="n">
        <v>64.8059997462307</v>
      </c>
      <c r="P10" t="n">
        <v>67.1564764209645</v>
      </c>
      <c r="Q10" t="n">
        <v>67.1024051839106</v>
      </c>
      <c r="R10" t="n">
        <v>69.8764710965415</v>
      </c>
      <c r="S10" t="n">
        <v>73.2353400934568</v>
      </c>
      <c r="T10" t="n">
        <v>75.2118620562063</v>
      </c>
      <c r="U10" t="n">
        <v>76.9584365016335</v>
      </c>
      <c r="V10" t="n">
        <v>79.2531971536822</v>
      </c>
      <c r="W10" t="n">
        <v>81.4603634252605</v>
      </c>
      <c r="X10" t="n">
        <v>83.6504852201144</v>
      </c>
      <c r="Y10" t="n">
        <v>85.719065548768</v>
      </c>
      <c r="Z10" t="n">
        <v>87.4186677105108</v>
      </c>
      <c r="AA10" t="n">
        <v>89.2056012086277</v>
      </c>
      <c r="AB10" t="n">
        <v>91.3332508011546</v>
      </c>
      <c r="AC10" t="n">
        <v>94.2786287322784</v>
      </c>
      <c r="AD10" t="n">
        <v>97.2162740899358</v>
      </c>
      <c r="AE10" t="n">
        <v>100</v>
      </c>
      <c r="AF10" t="n">
        <v>107</v>
      </c>
    </row>
    <row r="11">
      <c r="A11" t="s">
        <v>82</v>
      </c>
      <c r="B11" t="s">
        <v>292</v>
      </c>
      <c r="C11" t="s">
        <v>198</v>
      </c>
      <c r="D11" t="s">
        <v>293</v>
      </c>
      <c r="E11" t="s">
        <v>200</v>
      </c>
      <c r="F11" t="n">
        <v>55.1904557746619</v>
      </c>
      <c r="G11" t="n">
        <v>55.4194618152206</v>
      </c>
      <c r="H11" t="n">
        <v>56.2820215321891</v>
      </c>
      <c r="I11" t="n">
        <v>58.6770011718567</v>
      </c>
      <c r="J11" t="n">
        <v>60.7794344386007</v>
      </c>
      <c r="K11" t="n">
        <v>64.7261509605878</v>
      </c>
      <c r="L11" t="n">
        <v>64.625955680463</v>
      </c>
      <c r="M11" t="n">
        <v>63.2361501819585</v>
      </c>
      <c r="N11" t="n">
        <v>64.1100950018473</v>
      </c>
      <c r="O11" t="n">
        <v>64.6982610110386</v>
      </c>
      <c r="P11" t="n">
        <v>67.0944929003363</v>
      </c>
      <c r="Q11" t="n">
        <v>67.0944929003363</v>
      </c>
      <c r="R11" t="n">
        <v>69.8729458271907</v>
      </c>
      <c r="S11" t="n">
        <v>73.2451922474219</v>
      </c>
      <c r="T11" t="n">
        <v>75.2519098432417</v>
      </c>
      <c r="U11" t="n">
        <v>76.9808924545197</v>
      </c>
      <c r="V11" t="n">
        <v>79.2345703538045</v>
      </c>
      <c r="W11" t="n">
        <v>81.4287584559099</v>
      </c>
      <c r="X11" t="n">
        <v>83.5946620481158</v>
      </c>
      <c r="Y11" t="n">
        <v>85.6733925430955</v>
      </c>
      <c r="Z11" t="n">
        <v>87.4001430904758</v>
      </c>
      <c r="AA11" t="n">
        <v>89.1548949980838</v>
      </c>
      <c r="AB11" t="n">
        <v>91.2995144653916</v>
      </c>
      <c r="AC11" t="n">
        <v>94.2563394546872</v>
      </c>
      <c r="AD11" t="n">
        <v>97.1987850151873</v>
      </c>
      <c r="AE11" t="n">
        <v>100</v>
      </c>
      <c r="AF11" t="n">
        <v>107.01801559559</v>
      </c>
    </row>
    <row r="12">
      <c r="A12" t="s">
        <v>82</v>
      </c>
      <c r="B12" t="s">
        <v>294</v>
      </c>
      <c r="C12" t="s">
        <v>198</v>
      </c>
      <c r="D12" t="s">
        <v>295</v>
      </c>
      <c r="E12" t="s">
        <v>200</v>
      </c>
      <c r="F12" t="n">
        <v>54.3840599302074</v>
      </c>
      <c r="G12" t="n">
        <v>54.6351405393034</v>
      </c>
      <c r="H12" t="n">
        <v>53.8465921191485</v>
      </c>
      <c r="I12" t="n">
        <v>57.7473534601175</v>
      </c>
      <c r="J12" t="n">
        <v>59.8861443290107</v>
      </c>
      <c r="K12" t="n">
        <v>63.4497610452508</v>
      </c>
      <c r="L12" t="n">
        <v>64.5407129201692</v>
      </c>
      <c r="M12" t="n">
        <v>64.182153403946</v>
      </c>
      <c r="N12" t="n">
        <v>65.0372029080785</v>
      </c>
      <c r="O12" t="n">
        <v>66.2979012540732</v>
      </c>
      <c r="P12" t="n">
        <v>68.6339011304751</v>
      </c>
      <c r="Q12" t="n">
        <v>68.5874326801498</v>
      </c>
      <c r="R12" t="n">
        <v>69.9924582552688</v>
      </c>
      <c r="S12" t="n">
        <v>73.2380101837332</v>
      </c>
      <c r="T12" t="n">
        <v>75.1559794125992</v>
      </c>
      <c r="U12" t="n">
        <v>76.7664646857263</v>
      </c>
      <c r="V12" t="n">
        <v>79.0516059600921</v>
      </c>
      <c r="W12" t="n">
        <v>81.3522185830212</v>
      </c>
      <c r="X12" t="n">
        <v>83.5451914317809</v>
      </c>
      <c r="Y12" t="n">
        <v>85.5982868733937</v>
      </c>
      <c r="Z12" t="n">
        <v>87.2481404752618</v>
      </c>
      <c r="AA12" t="n">
        <v>89.3271840856008</v>
      </c>
      <c r="AB12" t="n">
        <v>91.4451228993459</v>
      </c>
      <c r="AC12" t="n">
        <v>94.3494598335357</v>
      </c>
      <c r="AD12" t="n">
        <v>97.2491909385113</v>
      </c>
      <c r="AE12" t="n">
        <v>100</v>
      </c>
      <c r="AF12" t="n">
        <v>106.882591093117</v>
      </c>
    </row>
    <row r="13">
      <c r="A13" t="s">
        <v>82</v>
      </c>
      <c r="B13" t="s">
        <v>296</v>
      </c>
      <c r="C13" t="s">
        <v>198</v>
      </c>
      <c r="D13" t="s">
        <v>297</v>
      </c>
      <c r="E13" t="s">
        <v>200</v>
      </c>
      <c r="F13" t="n">
        <v>55.4416848426294</v>
      </c>
      <c r="G13" t="n">
        <v>55.6788177974739</v>
      </c>
      <c r="H13" t="n">
        <v>55.6074346977335</v>
      </c>
      <c r="I13" t="n">
        <v>59.0515080725609</v>
      </c>
      <c r="J13" t="n">
        <v>60.8958565438682</v>
      </c>
      <c r="K13" t="n">
        <v>64.7713736368192</v>
      </c>
      <c r="L13" t="n">
        <v>64.9387415273536</v>
      </c>
      <c r="M13" t="n">
        <v>64.5700041937598</v>
      </c>
      <c r="N13" t="n">
        <v>65.4513751708853</v>
      </c>
      <c r="O13" t="n">
        <v>66.6783240267067</v>
      </c>
      <c r="P13" t="n">
        <v>69.0151811771754</v>
      </c>
      <c r="Q13" t="n">
        <v>68.9457494053674</v>
      </c>
      <c r="R13" t="n">
        <v>70.2195738747506</v>
      </c>
      <c r="S13" t="n">
        <v>73.5061064419478</v>
      </c>
      <c r="T13" t="n">
        <v>75.4442278991221</v>
      </c>
      <c r="U13" t="n">
        <v>77.1217221340513</v>
      </c>
      <c r="V13" t="n">
        <v>79.3251999093099</v>
      </c>
      <c r="W13" t="n">
        <v>81.5114559331371</v>
      </c>
      <c r="X13" t="n">
        <v>83.6481875751138</v>
      </c>
      <c r="Y13" t="n">
        <v>85.6638065528274</v>
      </c>
      <c r="Z13" t="n">
        <v>87.3569095418867</v>
      </c>
      <c r="AA13" t="n">
        <v>89.2334062276585</v>
      </c>
      <c r="AB13" t="n">
        <v>91.33585419208</v>
      </c>
      <c r="AC13" t="n">
        <v>94.289501218192</v>
      </c>
      <c r="AD13" t="n">
        <v>97.2039039831179</v>
      </c>
      <c r="AE13" t="n">
        <v>100</v>
      </c>
      <c r="AF13" t="n">
        <v>107.005076142132</v>
      </c>
    </row>
    <row r="14">
      <c r="A14" t="s">
        <v>82</v>
      </c>
      <c r="B14" t="s">
        <v>298</v>
      </c>
      <c r="C14" t="s">
        <v>198</v>
      </c>
      <c r="D14" t="s">
        <v>299</v>
      </c>
      <c r="E14" t="s">
        <v>200</v>
      </c>
      <c r="F14" t="n">
        <v>55.2051740322235</v>
      </c>
      <c r="G14" t="n">
        <v>55.5003888666204</v>
      </c>
      <c r="H14" t="n">
        <v>57.2907239913501</v>
      </c>
      <c r="I14" t="n">
        <v>57.0326576670648</v>
      </c>
      <c r="J14" t="n">
        <v>59.9295545644395</v>
      </c>
      <c r="K14" t="n">
        <v>63.7959774395646</v>
      </c>
      <c r="L14" t="n">
        <v>63.9393391866198</v>
      </c>
      <c r="M14" t="n">
        <v>63.5796241982281</v>
      </c>
      <c r="N14" t="n">
        <v>64.5215445567204</v>
      </c>
      <c r="O14" t="n">
        <v>65.5792747953552</v>
      </c>
      <c r="P14" t="n">
        <v>68.0633382345732</v>
      </c>
      <c r="Q14" t="n">
        <v>68.0633382345732</v>
      </c>
      <c r="R14" t="n">
        <v>70.3249364986967</v>
      </c>
      <c r="S14" t="n">
        <v>73.5675848675126</v>
      </c>
      <c r="T14" t="n">
        <v>75.7313373636159</v>
      </c>
      <c r="U14" t="n">
        <v>77.226034811582</v>
      </c>
      <c r="V14" t="n">
        <v>79.4878852035531</v>
      </c>
      <c r="W14" t="n">
        <v>81.7353105292488</v>
      </c>
      <c r="X14" t="n">
        <v>83.9107750680501</v>
      </c>
      <c r="Y14" t="n">
        <v>85.8851462461218</v>
      </c>
      <c r="Z14" t="n">
        <v>87.7562823299153</v>
      </c>
      <c r="AA14" t="n">
        <v>89.4845242138742</v>
      </c>
      <c r="AB14" t="n">
        <v>91.4512170537396</v>
      </c>
      <c r="AC14" t="n">
        <v>94.3368137083479</v>
      </c>
      <c r="AD14" t="n">
        <v>97.2273567467653</v>
      </c>
      <c r="AE14" t="n">
        <v>100</v>
      </c>
      <c r="AF14" t="n">
        <v>107.047685834502</v>
      </c>
    </row>
    <row r="15">
      <c r="A15" t="s">
        <v>82</v>
      </c>
      <c r="B15" t="s">
        <v>300</v>
      </c>
      <c r="C15" t="s">
        <v>198</v>
      </c>
      <c r="D15" t="s">
        <v>301</v>
      </c>
      <c r="E15" t="s">
        <v>200</v>
      </c>
      <c r="F15" t="n">
        <v>55.2372713940388</v>
      </c>
      <c r="G15" t="n">
        <v>55.5129982063219</v>
      </c>
      <c r="H15" t="n">
        <v>56.7842882415812</v>
      </c>
      <c r="I15" t="n">
        <v>58.7021129545861</v>
      </c>
      <c r="J15" t="n">
        <v>60.9434663583067</v>
      </c>
      <c r="K15" t="n">
        <v>64.6308702403585</v>
      </c>
      <c r="L15" t="n">
        <v>64.927342122195</v>
      </c>
      <c r="M15" t="n">
        <v>64.4831413779154</v>
      </c>
      <c r="N15" t="n">
        <v>65.318415229961</v>
      </c>
      <c r="O15" t="n">
        <v>66.4111024735848</v>
      </c>
      <c r="P15" t="n">
        <v>68.8975084840693</v>
      </c>
      <c r="Q15" t="n">
        <v>68.8184068669808</v>
      </c>
      <c r="R15" t="n">
        <v>70.6341959663735</v>
      </c>
      <c r="S15" t="n">
        <v>73.8614031512778</v>
      </c>
      <c r="T15" t="n">
        <v>75.7694475562734</v>
      </c>
      <c r="U15" t="n">
        <v>77.337091298817</v>
      </c>
      <c r="V15" t="n">
        <v>79.5258769016137</v>
      </c>
      <c r="W15" t="n">
        <v>81.7437300422961</v>
      </c>
      <c r="X15" t="n">
        <v>83.8179654066912</v>
      </c>
      <c r="Y15" t="n">
        <v>85.7383231046882</v>
      </c>
      <c r="Z15" t="n">
        <v>87.5717212088136</v>
      </c>
      <c r="AA15" t="n">
        <v>89.331535702005</v>
      </c>
      <c r="AB15" t="n">
        <v>91.3851342238902</v>
      </c>
      <c r="AC15" t="n">
        <v>94.3051325955411</v>
      </c>
      <c r="AD15" t="n">
        <v>97.209026128266</v>
      </c>
      <c r="AE15" t="n">
        <v>100</v>
      </c>
      <c r="AF15" t="n">
        <v>107.052113041224</v>
      </c>
    </row>
    <row r="16">
      <c r="A16" t="s">
        <v>82</v>
      </c>
      <c r="B16" t="s">
        <v>302</v>
      </c>
      <c r="C16" t="s">
        <v>198</v>
      </c>
      <c r="D16" t="s">
        <v>303</v>
      </c>
      <c r="E16" t="s">
        <v>200</v>
      </c>
      <c r="F16" t="n">
        <v>57.2670899987</v>
      </c>
      <c r="G16" t="n">
        <v>57.5193679282097</v>
      </c>
      <c r="H16" t="n">
        <v>57.779636561369</v>
      </c>
      <c r="I16" t="n">
        <v>60.8007940286301</v>
      </c>
      <c r="J16" t="n">
        <v>62.0944279441329</v>
      </c>
      <c r="K16" t="n">
        <v>65.051305465282</v>
      </c>
      <c r="L16" t="n">
        <v>66.0270750472613</v>
      </c>
      <c r="M16" t="n">
        <v>65.231568118981</v>
      </c>
      <c r="N16" t="n">
        <v>65.793909223455</v>
      </c>
      <c r="O16" t="n">
        <v>66.9234183946731</v>
      </c>
      <c r="P16" t="n">
        <v>69.4152478029854</v>
      </c>
      <c r="Q16" t="n">
        <v>69.3105490883504</v>
      </c>
      <c r="R16" t="n">
        <v>70.8002554601589</v>
      </c>
      <c r="S16" t="n">
        <v>74.0248215504235</v>
      </c>
      <c r="T16" t="n">
        <v>75.9173480327207</v>
      </c>
      <c r="U16" t="n">
        <v>77.4975877142344</v>
      </c>
      <c r="V16" t="n">
        <v>79.6686528998951</v>
      </c>
      <c r="W16" t="n">
        <v>81.8550996347121</v>
      </c>
      <c r="X16" t="n">
        <v>83.7754538783417</v>
      </c>
      <c r="Y16" t="n">
        <v>85.6510237412896</v>
      </c>
      <c r="Z16" t="n">
        <v>87.4354200692332</v>
      </c>
      <c r="AA16" t="n">
        <v>89.2198163971767</v>
      </c>
      <c r="AB16" t="n">
        <v>91.3357013710228</v>
      </c>
      <c r="AC16" t="n">
        <v>94.2888187363676</v>
      </c>
      <c r="AD16" t="n">
        <v>97.2003499562555</v>
      </c>
      <c r="AE16" t="n">
        <v>100</v>
      </c>
      <c r="AF16" t="n">
        <v>107.064676616915</v>
      </c>
    </row>
    <row r="17">
      <c r="A17" t="s">
        <v>82</v>
      </c>
      <c r="B17" t="s">
        <v>304</v>
      </c>
      <c r="C17" t="s">
        <v>198</v>
      </c>
      <c r="D17" t="s">
        <v>305</v>
      </c>
      <c r="E17" t="s">
        <v>200</v>
      </c>
      <c r="F17" t="n">
        <v>56.854559440608</v>
      </c>
      <c r="G17" t="n">
        <v>57.0632000257111</v>
      </c>
      <c r="H17" t="n">
        <v>54.949748172907</v>
      </c>
      <c r="I17" t="n">
        <v>59.8923181143854</v>
      </c>
      <c r="J17" t="n">
        <v>62.5168129531057</v>
      </c>
      <c r="K17" t="n">
        <v>65.6673638035092</v>
      </c>
      <c r="L17" t="n">
        <v>65.7570120817392</v>
      </c>
      <c r="M17" t="n">
        <v>64.2684183042983</v>
      </c>
      <c r="N17" t="n">
        <v>65.1405367155257</v>
      </c>
      <c r="O17" t="n">
        <v>66.3289615586824</v>
      </c>
      <c r="P17" t="n">
        <v>68.6314355246714</v>
      </c>
      <c r="Q17" t="n">
        <v>68.5443397943101</v>
      </c>
      <c r="R17" t="n">
        <v>70.2397828280916</v>
      </c>
      <c r="S17" t="n">
        <v>73.4376304662212</v>
      </c>
      <c r="T17" t="n">
        <v>75.2461209262512</v>
      </c>
      <c r="U17" t="n">
        <v>76.7327464156756</v>
      </c>
      <c r="V17" t="n">
        <v>78.9461910238201</v>
      </c>
      <c r="W17" t="n">
        <v>81.157838275401</v>
      </c>
      <c r="X17" t="n">
        <v>83.3831338410168</v>
      </c>
      <c r="Y17" t="n">
        <v>85.4519090431371</v>
      </c>
      <c r="Z17" t="n">
        <v>87.1321432097157</v>
      </c>
      <c r="AA17" t="n">
        <v>89.1605230617637</v>
      </c>
      <c r="AB17" t="n">
        <v>91.2983635300994</v>
      </c>
      <c r="AC17" t="n">
        <v>94.2840242995862</v>
      </c>
      <c r="AD17" t="n">
        <v>97.1912832929782</v>
      </c>
      <c r="AE17" t="n">
        <v>100</v>
      </c>
      <c r="AF17" t="n">
        <v>106.999533364442</v>
      </c>
    </row>
    <row r="18">
      <c r="A18" t="s">
        <v>82</v>
      </c>
      <c r="B18" t="s">
        <v>306</v>
      </c>
      <c r="C18" t="s">
        <v>198</v>
      </c>
      <c r="D18" t="s">
        <v>307</v>
      </c>
      <c r="E18" t="s">
        <v>200</v>
      </c>
      <c r="F18" t="n">
        <v>55.4130938912853</v>
      </c>
      <c r="G18" t="n">
        <v>55.5998796010312</v>
      </c>
      <c r="H18" t="n">
        <v>55.9053734449929</v>
      </c>
      <c r="I18" t="n">
        <v>59.0347211264827</v>
      </c>
      <c r="J18" t="n">
        <v>60.8511740842206</v>
      </c>
      <c r="K18" t="n">
        <v>64.0988491055694</v>
      </c>
      <c r="L18" t="n">
        <v>65.2233903179479</v>
      </c>
      <c r="M18" t="n">
        <v>64.8914646674748</v>
      </c>
      <c r="N18" t="n">
        <v>65.6438294752137</v>
      </c>
      <c r="O18" t="n">
        <v>66.8882622614737</v>
      </c>
      <c r="P18" t="n">
        <v>69.1086195149665</v>
      </c>
      <c r="Q18" t="n">
        <v>69.1086195149666</v>
      </c>
      <c r="R18" t="n">
        <v>70.409050527345</v>
      </c>
      <c r="S18" t="n">
        <v>73.7721946973722</v>
      </c>
      <c r="T18" t="n">
        <v>75.4253531219632</v>
      </c>
      <c r="U18" t="n">
        <v>77.0650347115711</v>
      </c>
      <c r="V18" t="n">
        <v>79.2228556834951</v>
      </c>
      <c r="W18" t="n">
        <v>81.4559831591372</v>
      </c>
      <c r="X18" t="n">
        <v>83.6649589736223</v>
      </c>
      <c r="Y18" t="n">
        <v>85.7606130519596</v>
      </c>
      <c r="Z18" t="n">
        <v>87.353310151496</v>
      </c>
      <c r="AA18" t="n">
        <v>89.0518467377751</v>
      </c>
      <c r="AB18" t="n">
        <v>91.2360195729693</v>
      </c>
      <c r="AC18" t="n">
        <v>94.326751180653</v>
      </c>
      <c r="AD18" t="n">
        <v>97.289156626506</v>
      </c>
      <c r="AE18" t="n">
        <v>100</v>
      </c>
      <c r="AF18" t="n">
        <v>106.719367588933</v>
      </c>
    </row>
    <row r="19">
      <c r="A19" t="s">
        <v>82</v>
      </c>
      <c r="B19" t="s">
        <v>308</v>
      </c>
      <c r="C19" t="s">
        <v>198</v>
      </c>
      <c r="D19" t="s">
        <v>309</v>
      </c>
      <c r="E19" t="s">
        <v>200</v>
      </c>
      <c r="F19" t="n">
        <v>55.8494412766632</v>
      </c>
      <c r="G19" t="n">
        <v>56.1571516969203</v>
      </c>
      <c r="H19" t="n">
        <v>56.7227632967454</v>
      </c>
      <c r="I19" t="n">
        <v>58.9318156361915</v>
      </c>
      <c r="J19" t="n">
        <v>61.6829323366525</v>
      </c>
      <c r="K19" t="n">
        <v>64.8582859180574</v>
      </c>
      <c r="L19" t="n">
        <v>65.813361078832</v>
      </c>
      <c r="M19" t="n">
        <v>65.3905771746853</v>
      </c>
      <c r="N19" t="n">
        <v>66.3343587009179</v>
      </c>
      <c r="O19" t="n">
        <v>67.5189008205772</v>
      </c>
      <c r="P19" t="n">
        <v>69.9105785063197</v>
      </c>
      <c r="Q19" t="n">
        <v>69.9105785063197</v>
      </c>
      <c r="R19" t="n">
        <v>70.507085148865</v>
      </c>
      <c r="S19" t="n">
        <v>73.4802754864678</v>
      </c>
      <c r="T19" t="n">
        <v>75.3769938785659</v>
      </c>
      <c r="U19" t="n">
        <v>76.8127461429195</v>
      </c>
      <c r="V19" t="n">
        <v>78.9969948484054</v>
      </c>
      <c r="W19" t="n">
        <v>81.2941610960166</v>
      </c>
      <c r="X19" t="n">
        <v>83.4235921262666</v>
      </c>
      <c r="Y19" t="n">
        <v>85.4885325254316</v>
      </c>
      <c r="Z19" t="n">
        <v>87.2106036842173</v>
      </c>
      <c r="AA19" t="n">
        <v>89.152212671621</v>
      </c>
      <c r="AB19" t="n">
        <v>91.3134784333573</v>
      </c>
      <c r="AC19" t="n">
        <v>94.2727115307346</v>
      </c>
      <c r="AD19" t="n">
        <v>97.1932638331997</v>
      </c>
      <c r="AE19" t="n">
        <v>100</v>
      </c>
      <c r="AF19" t="n">
        <v>107.08446866485</v>
      </c>
    </row>
    <row r="20">
      <c r="A20" t="s">
        <v>82</v>
      </c>
      <c r="B20" t="s">
        <v>310</v>
      </c>
      <c r="C20" t="s">
        <v>198</v>
      </c>
      <c r="D20" t="s">
        <v>311</v>
      </c>
      <c r="E20" t="s">
        <v>200</v>
      </c>
      <c r="F20" t="n">
        <v>58.7637736352164</v>
      </c>
      <c r="G20" t="n">
        <v>60.0236401450066</v>
      </c>
      <c r="H20" t="n">
        <v>61.3637526733613</v>
      </c>
      <c r="I20" t="n">
        <v>61.9841414901601</v>
      </c>
      <c r="J20" t="n">
        <v>62.0001415266831</v>
      </c>
      <c r="K20" t="n">
        <v>63.1989543772238</v>
      </c>
      <c r="L20" t="n">
        <v>63.8855885578727</v>
      </c>
      <c r="M20" t="n">
        <v>63.3818914076136</v>
      </c>
      <c r="N20" t="n">
        <v>64.0402491087313</v>
      </c>
      <c r="O20" t="n">
        <v>65.1115543912194</v>
      </c>
      <c r="P20" t="n">
        <v>66.7717567251383</v>
      </c>
      <c r="Q20" t="n">
        <v>68.8935570361187</v>
      </c>
      <c r="R20" t="n">
        <v>71.6859401113549</v>
      </c>
      <c r="S20" t="n">
        <v>75.4246953447099</v>
      </c>
      <c r="T20" t="n">
        <v>77.8654691153827</v>
      </c>
      <c r="U20" t="n">
        <v>81.3911865306139</v>
      </c>
      <c r="V20" t="n">
        <v>84.5521635250698</v>
      </c>
      <c r="W20" t="n">
        <v>87.3056933076676</v>
      </c>
      <c r="X20" t="n">
        <v>88.8449672392628</v>
      </c>
      <c r="Y20" t="n">
        <v>90.051572320408</v>
      </c>
      <c r="Z20" t="n">
        <v>90.6606963013687</v>
      </c>
      <c r="AA20" t="n">
        <v>91.6793558103728</v>
      </c>
      <c r="AB20" t="n">
        <v>93.2157928376026</v>
      </c>
      <c r="AC20" t="n">
        <v>95.3626185070935</v>
      </c>
      <c r="AD20" t="n">
        <v>98.1758241758242</v>
      </c>
      <c r="AE20" t="n">
        <v>100</v>
      </c>
      <c r="AF20" t="n">
        <v>103.415659485024</v>
      </c>
    </row>
    <row r="21">
      <c r="A21" t="s">
        <v>82</v>
      </c>
      <c r="B21" t="s">
        <v>312</v>
      </c>
      <c r="C21" t="s">
        <v>198</v>
      </c>
      <c r="D21" t="s">
        <v>313</v>
      </c>
      <c r="E21" t="s">
        <v>200</v>
      </c>
      <c r="F21" t="n">
        <v>58.8330824255824</v>
      </c>
      <c r="G21" t="n">
        <v>60.1273023872818</v>
      </c>
      <c r="H21" t="n">
        <v>61.4721386743793</v>
      </c>
      <c r="I21" t="n">
        <v>62.0897598679466</v>
      </c>
      <c r="J21" t="n">
        <v>62.0701978768099</v>
      </c>
      <c r="K21" t="n">
        <v>63.2570654806499</v>
      </c>
      <c r="L21" t="n">
        <v>63.9357127105383</v>
      </c>
      <c r="M21" t="n">
        <v>63.4610137786091</v>
      </c>
      <c r="N21" t="n">
        <v>64.1030680235833</v>
      </c>
      <c r="O21" t="n">
        <v>65.1717157043575</v>
      </c>
      <c r="P21" t="n">
        <v>66.8143461949671</v>
      </c>
      <c r="Q21" t="n">
        <v>68.9420283366884</v>
      </c>
      <c r="R21" t="n">
        <v>71.7340277968538</v>
      </c>
      <c r="S21" t="n">
        <v>75.4785257820057</v>
      </c>
      <c r="T21" t="n">
        <v>77.9278939939337</v>
      </c>
      <c r="U21" t="n">
        <v>81.4849428746989</v>
      </c>
      <c r="V21" t="n">
        <v>84.6530872018036</v>
      </c>
      <c r="W21" t="n">
        <v>87.405943959937</v>
      </c>
      <c r="X21" t="n">
        <v>88.9386891200684</v>
      </c>
      <c r="Y21" t="n">
        <v>90.135940704377</v>
      </c>
      <c r="Z21" t="n">
        <v>90.7344529268496</v>
      </c>
      <c r="AA21" t="n">
        <v>91.7497066173086</v>
      </c>
      <c r="AB21" t="n">
        <v>93.2756315837289</v>
      </c>
      <c r="AC21" t="n">
        <v>95.3975288754257</v>
      </c>
      <c r="AD21" t="n">
        <v>98.1968735489862</v>
      </c>
      <c r="AE21" t="n">
        <v>100</v>
      </c>
      <c r="AF21" t="n">
        <v>103.870523415978</v>
      </c>
    </row>
    <row r="22">
      <c r="A22" t="s">
        <v>82</v>
      </c>
      <c r="B22" t="s">
        <v>314</v>
      </c>
      <c r="C22" t="s">
        <v>198</v>
      </c>
      <c r="D22" t="s">
        <v>315</v>
      </c>
      <c r="E22" t="s">
        <v>200</v>
      </c>
      <c r="F22" t="n">
        <v>58.8651008719053</v>
      </c>
      <c r="G22" t="n">
        <v>60.1740697598352</v>
      </c>
      <c r="H22" t="n">
        <v>61.5207317310703</v>
      </c>
      <c r="I22" t="n">
        <v>62.1378378363974</v>
      </c>
      <c r="J22" t="n">
        <v>62.1067585577197</v>
      </c>
      <c r="K22" t="n">
        <v>63.2921905645475</v>
      </c>
      <c r="L22" t="n">
        <v>63.9696218206945</v>
      </c>
      <c r="M22" t="n">
        <v>63.4984605356961</v>
      </c>
      <c r="N22" t="n">
        <v>64.1377437696955</v>
      </c>
      <c r="O22" t="n">
        <v>65.2059174300319</v>
      </c>
      <c r="P22" t="n">
        <v>66.8413839561115</v>
      </c>
      <c r="Q22" t="n">
        <v>68.9724202278504</v>
      </c>
      <c r="R22" t="n">
        <v>71.7645046031829</v>
      </c>
      <c r="S22" t="n">
        <v>75.5123456089531</v>
      </c>
      <c r="T22" t="n">
        <v>77.9675800329017</v>
      </c>
      <c r="U22" t="n">
        <v>81.5522963562535</v>
      </c>
      <c r="V22" t="n">
        <v>84.7256751671651</v>
      </c>
      <c r="W22" t="n">
        <v>87.4770030862118</v>
      </c>
      <c r="X22" t="n">
        <v>89.0052292304111</v>
      </c>
      <c r="Y22" t="n">
        <v>90.1944528853105</v>
      </c>
      <c r="Z22" t="n">
        <v>90.7850044797035</v>
      </c>
      <c r="AA22" t="n">
        <v>91.7974250918358</v>
      </c>
      <c r="AB22" t="n">
        <v>93.3150438131122</v>
      </c>
      <c r="AC22" t="n">
        <v>95.4176488202953</v>
      </c>
      <c r="AD22" t="n">
        <v>98.2083134257047</v>
      </c>
      <c r="AE22" t="n">
        <v>100</v>
      </c>
      <c r="AF22" t="n">
        <v>104.165247985473</v>
      </c>
    </row>
    <row r="23">
      <c r="A23" t="s">
        <v>82</v>
      </c>
      <c r="B23" t="s">
        <v>316</v>
      </c>
      <c r="C23" t="s">
        <v>198</v>
      </c>
      <c r="D23" t="s">
        <v>317</v>
      </c>
      <c r="E23" t="s">
        <v>200</v>
      </c>
      <c r="F23" t="n">
        <v>56.408923151111</v>
      </c>
      <c r="G23" t="n">
        <v>57.5096969335089</v>
      </c>
      <c r="H23" t="n">
        <v>58.7547121179204</v>
      </c>
      <c r="I23" t="n">
        <v>59.3424875013845</v>
      </c>
      <c r="J23" t="n">
        <v>59.7565726721558</v>
      </c>
      <c r="K23" t="n">
        <v>61.0737950609945</v>
      </c>
      <c r="L23" t="n">
        <v>61.8138850172296</v>
      </c>
      <c r="M23" t="n">
        <v>61.3766390536166</v>
      </c>
      <c r="N23" t="n">
        <v>62.0501337934484</v>
      </c>
      <c r="O23" t="n">
        <v>63.1584877272411</v>
      </c>
      <c r="P23" t="n">
        <v>65.0302217023554</v>
      </c>
      <c r="Q23" t="n">
        <v>66.9720773314262</v>
      </c>
      <c r="R23" t="n">
        <v>69.6512485076054</v>
      </c>
      <c r="S23" t="n">
        <v>73.1235981399494</v>
      </c>
      <c r="T23" t="n">
        <v>75.2211886457795</v>
      </c>
      <c r="U23" t="n">
        <v>77.666887456711</v>
      </c>
      <c r="V23" t="n">
        <v>80.5695893111537</v>
      </c>
      <c r="W23" t="n">
        <v>83.4354144149723</v>
      </c>
      <c r="X23" t="n">
        <v>85.5984570902893</v>
      </c>
      <c r="Y23" t="n">
        <v>87.2385993140213</v>
      </c>
      <c r="Z23" t="n">
        <v>88.368632983892</v>
      </c>
      <c r="AA23" t="n">
        <v>89.9101704105627</v>
      </c>
      <c r="AB23" t="n">
        <v>91.7503119277708</v>
      </c>
      <c r="AC23" t="n">
        <v>94.3962947062121</v>
      </c>
      <c r="AD23" t="n">
        <v>97.4747474747475</v>
      </c>
      <c r="AE23" t="n">
        <v>100</v>
      </c>
      <c r="AF23" t="n">
        <v>105.774870290999</v>
      </c>
    </row>
    <row r="24">
      <c r="A24" t="s">
        <v>82</v>
      </c>
      <c r="B24" t="s">
        <v>318</v>
      </c>
      <c r="C24" t="s">
        <v>198</v>
      </c>
      <c r="D24" t="s">
        <v>319</v>
      </c>
      <c r="E24" t="s">
        <v>200</v>
      </c>
      <c r="F24" t="n">
        <v>54.588979050102</v>
      </c>
      <c r="G24" t="n">
        <v>55.6282527179708</v>
      </c>
      <c r="H24" t="n">
        <v>56.827310474067</v>
      </c>
      <c r="I24" t="n">
        <v>57.4001664264266</v>
      </c>
      <c r="J24" t="n">
        <v>57.9280098664661</v>
      </c>
      <c r="K24" t="n">
        <v>59.2661883275221</v>
      </c>
      <c r="L24" t="n">
        <v>60.0142974817857</v>
      </c>
      <c r="M24" t="n">
        <v>59.5984483021385</v>
      </c>
      <c r="N24" t="n">
        <v>60.2685595210219</v>
      </c>
      <c r="O24" t="n">
        <v>61.3548538569174</v>
      </c>
      <c r="P24" t="n">
        <v>63.2830781772382</v>
      </c>
      <c r="Q24" t="n">
        <v>65.1542475647174</v>
      </c>
      <c r="R24" t="n">
        <v>67.7541492112815</v>
      </c>
      <c r="S24" t="n">
        <v>70.9889393211952</v>
      </c>
      <c r="T24" t="n">
        <v>72.8480218576785</v>
      </c>
      <c r="U24" t="n">
        <v>74.3548897597486</v>
      </c>
      <c r="V24" t="n">
        <v>77.0868278537986</v>
      </c>
      <c r="W24" t="n">
        <v>80.0619171378643</v>
      </c>
      <c r="X24" t="n">
        <v>82.6673609046955</v>
      </c>
      <c r="Y24" t="n">
        <v>84.7303292063086</v>
      </c>
      <c r="Z24" t="n">
        <v>86.4601661696142</v>
      </c>
      <c r="AA24" t="n">
        <v>88.5732869690125</v>
      </c>
      <c r="AB24" t="n">
        <v>90.7616621384904</v>
      </c>
      <c r="AC24" t="n">
        <v>93.8118092226991</v>
      </c>
      <c r="AD24" t="n">
        <v>97.1648628909103</v>
      </c>
      <c r="AE24" t="n">
        <v>100</v>
      </c>
      <c r="AF24" t="n">
        <v>106.982050501977</v>
      </c>
    </row>
    <row r="25">
      <c r="A25" t="s">
        <v>82</v>
      </c>
      <c r="B25" t="s">
        <v>320</v>
      </c>
      <c r="C25" t="s">
        <v>198</v>
      </c>
      <c r="D25" t="s">
        <v>321</v>
      </c>
      <c r="E25" t="s">
        <v>200</v>
      </c>
      <c r="F25" t="n">
        <v>66.65534146509</v>
      </c>
      <c r="G25" t="n">
        <v>67.0683877328829</v>
      </c>
      <c r="H25" t="n">
        <v>68.2651826603077</v>
      </c>
      <c r="I25" t="n">
        <v>70.0260721950366</v>
      </c>
      <c r="J25" t="n">
        <v>69.1082285348087</v>
      </c>
      <c r="K25" t="n">
        <v>69.1082285348087</v>
      </c>
      <c r="L25" t="n">
        <v>69.1082285348087</v>
      </c>
      <c r="M25" t="n">
        <v>66.6549908149175</v>
      </c>
      <c r="N25" t="n">
        <v>66.1708141261893</v>
      </c>
      <c r="O25" t="n">
        <v>66.3158195625505</v>
      </c>
      <c r="P25" t="n">
        <v>67.781902530035</v>
      </c>
      <c r="Q25" t="n">
        <v>66.9698571861234</v>
      </c>
      <c r="R25" t="n">
        <v>69.1990238205057</v>
      </c>
      <c r="S25" t="n">
        <v>72.3500507980466</v>
      </c>
      <c r="T25" t="n">
        <v>74.1291504078346</v>
      </c>
      <c r="U25" t="n">
        <v>75.5492490746514</v>
      </c>
      <c r="V25" t="n">
        <v>77.6534959042239</v>
      </c>
      <c r="W25" t="n">
        <v>79.8071190077483</v>
      </c>
      <c r="X25" t="n">
        <v>82.0560190375909</v>
      </c>
      <c r="Y25" t="n">
        <v>84.1667848006158</v>
      </c>
      <c r="Z25" t="n">
        <v>86.079666273357</v>
      </c>
      <c r="AA25" t="n">
        <v>88.8700680287802</v>
      </c>
      <c r="AB25" t="n">
        <v>91.1199431687493</v>
      </c>
      <c r="AC25" t="n">
        <v>94.1480983797954</v>
      </c>
      <c r="AD25" t="n">
        <v>97.1274685816876</v>
      </c>
      <c r="AE25" t="n">
        <v>100</v>
      </c>
      <c r="AF25" t="n">
        <v>106.104962513388</v>
      </c>
    </row>
    <row r="26">
      <c r="A26" t="s">
        <v>82</v>
      </c>
      <c r="B26" t="s">
        <v>322</v>
      </c>
      <c r="C26" t="s">
        <v>198</v>
      </c>
      <c r="D26" t="s">
        <v>323</v>
      </c>
      <c r="E26" t="s">
        <v>200</v>
      </c>
      <c r="F26" t="n">
        <v>62.0616191752032</v>
      </c>
      <c r="G26" t="n">
        <v>62.2162460859455</v>
      </c>
      <c r="H26" t="n">
        <v>62.9684286811124</v>
      </c>
      <c r="I26" t="n">
        <v>64.373829731717</v>
      </c>
      <c r="J26" t="n">
        <v>64.2110228785766</v>
      </c>
      <c r="K26" t="n">
        <v>64.6954574634479</v>
      </c>
      <c r="L26" t="n">
        <v>65.1933884169873</v>
      </c>
      <c r="M26" t="n">
        <v>63.264939257656</v>
      </c>
      <c r="N26" t="n">
        <v>63.3875853434543</v>
      </c>
      <c r="O26" t="n">
        <v>63.2171427907696</v>
      </c>
      <c r="P26" t="n">
        <v>64.7046049740818</v>
      </c>
      <c r="Q26" t="n">
        <v>64.1228640360898</v>
      </c>
      <c r="R26" t="n">
        <v>66.1013105297653</v>
      </c>
      <c r="S26" t="n">
        <v>69.3139689458971</v>
      </c>
      <c r="T26" t="n">
        <v>71.2360200778457</v>
      </c>
      <c r="U26" t="n">
        <v>72.756119251055</v>
      </c>
      <c r="V26" t="n">
        <v>75.9230522768741</v>
      </c>
      <c r="W26" t="n">
        <v>79.6169282181502</v>
      </c>
      <c r="X26" t="n">
        <v>82.5786082612761</v>
      </c>
      <c r="Y26" t="n">
        <v>84.6684043292379</v>
      </c>
      <c r="Z26" t="n">
        <v>86.4882155988521</v>
      </c>
      <c r="AA26" t="n">
        <v>88.952586461661</v>
      </c>
      <c r="AB26" t="n">
        <v>91.1231998155101</v>
      </c>
      <c r="AC26" t="n">
        <v>94.1883723225191</v>
      </c>
      <c r="AD26" t="n">
        <v>97.1703980099502</v>
      </c>
      <c r="AE26" t="n">
        <v>100</v>
      </c>
      <c r="AF26" t="n">
        <v>106.959584101962</v>
      </c>
    </row>
    <row r="27">
      <c r="A27" t="s">
        <v>82</v>
      </c>
      <c r="B27" t="s">
        <v>324</v>
      </c>
      <c r="C27" t="s">
        <v>198</v>
      </c>
      <c r="D27" t="s">
        <v>325</v>
      </c>
      <c r="E27" t="s">
        <v>200</v>
      </c>
      <c r="F27" t="n">
        <v>60.0907395974337</v>
      </c>
      <c r="G27" t="n">
        <v>59.8716148808091</v>
      </c>
      <c r="H27" t="n">
        <v>60.732288905494</v>
      </c>
      <c r="I27" t="n">
        <v>62.4426115135235</v>
      </c>
      <c r="J27" t="n">
        <v>62.7507418442096</v>
      </c>
      <c r="K27" t="n">
        <v>63.7222924920707</v>
      </c>
      <c r="L27" t="n">
        <v>64.1476945367922</v>
      </c>
      <c r="M27" t="n">
        <v>61.5901510484898</v>
      </c>
      <c r="N27" t="n">
        <v>60.7760379108108</v>
      </c>
      <c r="O27" t="n">
        <v>60.3349469150869</v>
      </c>
      <c r="P27" t="n">
        <v>62.0269762747061</v>
      </c>
      <c r="Q27" t="n">
        <v>64.5621387927459</v>
      </c>
      <c r="R27" t="n">
        <v>66.7223928664195</v>
      </c>
      <c r="S27" t="n">
        <v>69.9538208382055</v>
      </c>
      <c r="T27" t="n">
        <v>71.8770905541434</v>
      </c>
      <c r="U27" t="n">
        <v>73.3842893926264</v>
      </c>
      <c r="V27" t="n">
        <v>76.5961132409288</v>
      </c>
      <c r="W27" t="n">
        <v>80.2948821161884</v>
      </c>
      <c r="X27" t="n">
        <v>83.2461059322025</v>
      </c>
      <c r="Y27" t="n">
        <v>85.3139566170379</v>
      </c>
      <c r="Z27" t="n">
        <v>87.0537524035002</v>
      </c>
      <c r="AA27" t="n">
        <v>88.9807467178224</v>
      </c>
      <c r="AB27" t="n">
        <v>91.166869868408</v>
      </c>
      <c r="AC27" t="n">
        <v>94.2146179108946</v>
      </c>
      <c r="AD27" t="n">
        <v>97.1775827143822</v>
      </c>
      <c r="AE27" t="n">
        <v>100</v>
      </c>
      <c r="AF27" t="n">
        <v>106.769612574107</v>
      </c>
    </row>
    <row r="28">
      <c r="A28" t="s">
        <v>82</v>
      </c>
      <c r="B28" t="s">
        <v>326</v>
      </c>
      <c r="C28" t="s">
        <v>198</v>
      </c>
      <c r="D28" t="s">
        <v>327</v>
      </c>
      <c r="E28" t="s">
        <v>200</v>
      </c>
      <c r="F28" t="n">
        <v>59.3052826829712</v>
      </c>
      <c r="G28" t="n">
        <v>60.5867893916068</v>
      </c>
      <c r="H28" t="n">
        <v>61.941072117655</v>
      </c>
      <c r="I28" t="n">
        <v>62.562113071335</v>
      </c>
      <c r="J28" t="n">
        <v>62.542406399851</v>
      </c>
      <c r="K28" t="n">
        <v>63.742321942577</v>
      </c>
      <c r="L28" t="n">
        <v>64.4269053524614</v>
      </c>
      <c r="M28" t="n">
        <v>63.9500034644773</v>
      </c>
      <c r="N28" t="n">
        <v>64.5908977252332</v>
      </c>
      <c r="O28" t="n">
        <v>65.6652353221383</v>
      </c>
      <c r="P28" t="n">
        <v>67.2515523979406</v>
      </c>
      <c r="Q28" t="n">
        <v>69.424026502755</v>
      </c>
      <c r="R28" t="n">
        <v>72.2457772573831</v>
      </c>
      <c r="S28" t="n">
        <v>76.0640756493042</v>
      </c>
      <c r="T28" t="n">
        <v>78.6229225103377</v>
      </c>
      <c r="U28" t="n">
        <v>82.6466111582991</v>
      </c>
      <c r="V28" t="n">
        <v>85.8986178102548</v>
      </c>
      <c r="W28" t="n">
        <v>88.5798494427502</v>
      </c>
      <c r="X28" t="n">
        <v>89.9406376046557</v>
      </c>
      <c r="Y28" t="n">
        <v>90.9778020047322</v>
      </c>
      <c r="Z28" t="n">
        <v>91.4470081425838</v>
      </c>
      <c r="AA28" t="n">
        <v>92.3319257612887</v>
      </c>
      <c r="AB28" t="n">
        <v>93.7522329968761</v>
      </c>
      <c r="AC28" t="n">
        <v>95.7214513461361</v>
      </c>
      <c r="AD28" t="n">
        <v>98.4236831987697</v>
      </c>
      <c r="AE28" t="n">
        <v>100</v>
      </c>
      <c r="AF28" t="n">
        <v>104.226594663958</v>
      </c>
    </row>
    <row r="29">
      <c r="A29" t="s">
        <v>82</v>
      </c>
      <c r="B29" t="s">
        <v>328</v>
      </c>
      <c r="C29" t="s">
        <v>198</v>
      </c>
      <c r="D29" t="s">
        <v>329</v>
      </c>
      <c r="E29" t="s">
        <v>200</v>
      </c>
      <c r="F29" t="n">
        <v>59.2145008778239</v>
      </c>
      <c r="G29" t="n">
        <v>60.2505747692463</v>
      </c>
      <c r="H29" t="n">
        <v>61.7954613017911</v>
      </c>
      <c r="I29" t="n">
        <v>63.1152381186521</v>
      </c>
      <c r="J29" t="n">
        <v>61.8839594100809</v>
      </c>
      <c r="K29" t="n">
        <v>62.7242901538689</v>
      </c>
      <c r="L29" t="n">
        <v>63.4962638224597</v>
      </c>
      <c r="M29" t="n">
        <v>62.8823741285361</v>
      </c>
      <c r="N29" t="n">
        <v>63.5554582499249</v>
      </c>
      <c r="O29" t="n">
        <v>64.6648596115176</v>
      </c>
      <c r="P29" t="n">
        <v>65.7185751626487</v>
      </c>
      <c r="Q29" t="n">
        <v>67.9458063543262</v>
      </c>
      <c r="R29" t="n">
        <v>70.9250192782925</v>
      </c>
      <c r="S29" t="n">
        <v>74.6694652777073</v>
      </c>
      <c r="T29" t="n">
        <v>77.3799016537813</v>
      </c>
      <c r="U29" t="n">
        <v>80.5138684430994</v>
      </c>
      <c r="V29" t="n">
        <v>84.1816894511122</v>
      </c>
      <c r="W29" t="n">
        <v>87.4404390618246</v>
      </c>
      <c r="X29" t="n">
        <v>89.2406406961706</v>
      </c>
      <c r="Y29" t="n">
        <v>90.4382652407413</v>
      </c>
      <c r="Z29" t="n">
        <v>91.2407890961199</v>
      </c>
      <c r="AA29" t="n">
        <v>92.4161937865691</v>
      </c>
      <c r="AB29" t="n">
        <v>94.0412261748709</v>
      </c>
      <c r="AC29" t="n">
        <v>95.8308573200157</v>
      </c>
      <c r="AD29" t="n">
        <v>98.1537910019717</v>
      </c>
      <c r="AE29" t="n">
        <v>100</v>
      </c>
      <c r="AF29" t="n">
        <v>103.596547314578</v>
      </c>
    </row>
    <row r="30">
      <c r="A30" t="s">
        <v>82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n">
        <v>0</v>
      </c>
      <c r="J30" t="n">
        <v>0</v>
      </c>
      <c r="K30" t="n">
        <v>28.8179627903181</v>
      </c>
      <c r="L30" t="n">
        <v>28.8179627903181</v>
      </c>
      <c r="M30" t="n">
        <v>28.8179627903181</v>
      </c>
      <c r="N30" t="n">
        <v>43.2269441854771</v>
      </c>
      <c r="O30" t="n">
        <v>43.2269441854771</v>
      </c>
      <c r="P30" t="n">
        <v>43.2269441854771</v>
      </c>
      <c r="Q30" t="n">
        <v>43.2269441854771</v>
      </c>
      <c r="R30" t="n">
        <v>43.2269441854771</v>
      </c>
      <c r="S30" t="n">
        <v>54.0336802318464</v>
      </c>
      <c r="T30" t="n">
        <v>56.8775581387856</v>
      </c>
      <c r="U30" t="n">
        <v>56.8775581387856</v>
      </c>
      <c r="V30" t="n">
        <v>58.6011205066276</v>
      </c>
      <c r="W30" t="n">
        <v>87.9016807599414</v>
      </c>
      <c r="X30" t="n">
        <v>87.9016807599414</v>
      </c>
      <c r="Y30" t="n">
        <v>87.9016807599414</v>
      </c>
      <c r="Z30" t="n">
        <v>89.3790199323774</v>
      </c>
      <c r="AA30" t="n">
        <v>91.3011493932888</v>
      </c>
      <c r="AB30" t="n">
        <v>93.5980336547552</v>
      </c>
      <c r="AC30" t="n">
        <v>96.7441860465116</v>
      </c>
      <c r="AD30" t="n">
        <v>100</v>
      </c>
      <c r="AE30" t="n">
        <v>100</v>
      </c>
      <c r="AF30" t="n">
        <v>110</v>
      </c>
    </row>
    <row r="31">
      <c r="A31" t="s">
        <v>82</v>
      </c>
      <c r="B31" t="s">
        <v>332</v>
      </c>
      <c r="C31" t="s">
        <v>198</v>
      </c>
      <c r="D31" t="s">
        <v>333</v>
      </c>
      <c r="E31" t="s">
        <v>200</v>
      </c>
      <c r="F31" t="n">
        <v>39.6794443453816</v>
      </c>
      <c r="G31" t="n">
        <v>39.6794443453816</v>
      </c>
      <c r="H31" t="n">
        <v>41.0965673577167</v>
      </c>
      <c r="I31" t="n">
        <v>41.0965673577167</v>
      </c>
      <c r="J31" t="n">
        <v>41.0965673577167</v>
      </c>
      <c r="K31" t="n">
        <v>42.2072853944117</v>
      </c>
      <c r="L31" t="n">
        <v>38.6900116115441</v>
      </c>
      <c r="M31" t="n">
        <v>38.6900116115441</v>
      </c>
      <c r="N31" t="n">
        <v>38.6900116115441</v>
      </c>
      <c r="O31" t="n">
        <v>38.6900116115441</v>
      </c>
      <c r="P31" t="n">
        <v>38.6900116115441</v>
      </c>
      <c r="Q31" t="n">
        <v>42.2072853944117</v>
      </c>
      <c r="R31" t="n">
        <v>43.9659222858455</v>
      </c>
      <c r="S31" t="n">
        <v>45.9643732988385</v>
      </c>
      <c r="T31" t="n">
        <v>45.9643732988385</v>
      </c>
      <c r="U31" t="n">
        <v>45.9643732988385</v>
      </c>
      <c r="V31" t="n">
        <v>47.4965190754665</v>
      </c>
      <c r="W31" t="n">
        <v>48.6549707602339</v>
      </c>
      <c r="X31" t="n">
        <v>54.7368421052632</v>
      </c>
      <c r="Y31" t="n">
        <v>60.8187134502924</v>
      </c>
      <c r="Z31" t="n">
        <v>91.2280701754386</v>
      </c>
      <c r="AA31" t="n">
        <v>94.7368421052632</v>
      </c>
      <c r="AB31" t="n">
        <v>94.7368421052632</v>
      </c>
      <c r="AC31" t="n">
        <v>100</v>
      </c>
      <c r="AD31" t="n">
        <v>100</v>
      </c>
      <c r="AE31" t="n">
        <v>100</v>
      </c>
      <c r="AF31" t="n">
        <v>100</v>
      </c>
    </row>
    <row r="32">
      <c r="A32" t="s">
        <v>82</v>
      </c>
      <c r="B32" t="s">
        <v>334</v>
      </c>
      <c r="C32" t="s">
        <v>198</v>
      </c>
      <c r="D32" t="s">
        <v>335</v>
      </c>
      <c r="E32" t="s">
        <v>200</v>
      </c>
      <c r="F32" t="n">
        <v>61.9113351679012</v>
      </c>
      <c r="G32" t="n">
        <v>62.7095356916318</v>
      </c>
      <c r="H32" t="n">
        <v>64.5869564842782</v>
      </c>
      <c r="I32" t="n">
        <v>65.1957750883584</v>
      </c>
      <c r="J32" t="n">
        <v>64.664617702862</v>
      </c>
      <c r="K32" t="n">
        <v>66.0346307897871</v>
      </c>
      <c r="L32" t="n">
        <v>66.8489091762152</v>
      </c>
      <c r="M32" t="n">
        <v>66.1459091753181</v>
      </c>
      <c r="N32" t="n">
        <v>67.0292301185892</v>
      </c>
      <c r="O32" t="n">
        <v>68.3050908013464</v>
      </c>
      <c r="P32" t="n">
        <v>69.8539443783409</v>
      </c>
      <c r="Q32" t="n">
        <v>72.2738924717401</v>
      </c>
      <c r="R32" t="n">
        <v>75.3683835131637</v>
      </c>
      <c r="S32" t="n">
        <v>79.5272653985889</v>
      </c>
      <c r="T32" t="n">
        <v>81.3712931605232</v>
      </c>
      <c r="U32" t="n">
        <v>85.9604149128422</v>
      </c>
      <c r="V32" t="n">
        <v>89.666860971031</v>
      </c>
      <c r="W32" t="n">
        <v>92.2023678438533</v>
      </c>
      <c r="X32" t="n">
        <v>93.2597692179257</v>
      </c>
      <c r="Y32" t="n">
        <v>93.8727543246395</v>
      </c>
      <c r="Z32" t="n">
        <v>93.9156365451996</v>
      </c>
      <c r="AA32" t="n">
        <v>93.9085544521037</v>
      </c>
      <c r="AB32" t="n">
        <v>95.095535041383</v>
      </c>
      <c r="AC32" t="n">
        <v>97.0054776199416</v>
      </c>
      <c r="AD32" t="n">
        <v>98.9485947284112</v>
      </c>
      <c r="AE32" t="n">
        <v>100</v>
      </c>
      <c r="AF32" t="n">
        <v>104.546693726714</v>
      </c>
    </row>
    <row r="33">
      <c r="A33" t="s">
        <v>82</v>
      </c>
      <c r="B33" t="s">
        <v>336</v>
      </c>
      <c r="C33" t="s">
        <v>198</v>
      </c>
      <c r="D33" t="s">
        <v>337</v>
      </c>
      <c r="E33" t="s">
        <v>200</v>
      </c>
      <c r="F33" t="n">
        <v>55.7805249032665</v>
      </c>
      <c r="G33" t="n">
        <v>55.2779976518857</v>
      </c>
      <c r="H33" t="n">
        <v>56.6262414970537</v>
      </c>
      <c r="I33" t="n">
        <v>57.9744853422216</v>
      </c>
      <c r="J33" t="n">
        <v>58.9248867412744</v>
      </c>
      <c r="K33" t="n">
        <v>60.6084549338823</v>
      </c>
      <c r="L33" t="n">
        <v>61.3505992800115</v>
      </c>
      <c r="M33" t="n">
        <v>60.7308962569811</v>
      </c>
      <c r="N33" t="n">
        <v>61.4370694692715</v>
      </c>
      <c r="O33" t="n">
        <v>62.6300222745001</v>
      </c>
      <c r="P33" t="n">
        <v>64.7433052346826</v>
      </c>
      <c r="Q33" t="n">
        <v>67.2822583811408</v>
      </c>
      <c r="R33" t="n">
        <v>70.3405428530108</v>
      </c>
      <c r="S33" t="n">
        <v>73.5378402554204</v>
      </c>
      <c r="T33" t="n">
        <v>75.2283653187634</v>
      </c>
      <c r="U33" t="n">
        <v>77.2080591429414</v>
      </c>
      <c r="V33" t="n">
        <v>78.7369316012174</v>
      </c>
      <c r="W33" t="n">
        <v>81.451998208156</v>
      </c>
      <c r="X33" t="n">
        <v>83.6534035651332</v>
      </c>
      <c r="Y33" t="n">
        <v>85.8799200098325</v>
      </c>
      <c r="Z33" t="n">
        <v>87.5354365401426</v>
      </c>
      <c r="AA33" t="n">
        <v>89.231859728905</v>
      </c>
      <c r="AB33" t="n">
        <v>91.4814024111463</v>
      </c>
      <c r="AC33" t="n">
        <v>94.2416171390688</v>
      </c>
      <c r="AD33" t="n">
        <v>97.1935007385524</v>
      </c>
      <c r="AE33" t="n">
        <v>100</v>
      </c>
      <c r="AF33" t="n">
        <v>106.890130353817</v>
      </c>
    </row>
    <row r="34">
      <c r="A34" t="s">
        <v>82</v>
      </c>
      <c r="B34" t="s">
        <v>338</v>
      </c>
      <c r="C34" t="s">
        <v>198</v>
      </c>
      <c r="D34" t="s">
        <v>339</v>
      </c>
      <c r="E34" t="s">
        <v>200</v>
      </c>
      <c r="F34" t="n">
        <v>54.569855725426</v>
      </c>
      <c r="G34" t="n">
        <v>55.6048362542459</v>
      </c>
      <c r="H34" t="n">
        <v>56.8085174155143</v>
      </c>
      <c r="I34" t="n">
        <v>57.376303754754</v>
      </c>
      <c r="J34" t="n">
        <v>57.9117610044395</v>
      </c>
      <c r="K34" t="n">
        <v>59.2459743662101</v>
      </c>
      <c r="L34" t="n">
        <v>59.9967287664692</v>
      </c>
      <c r="M34" t="n">
        <v>59.584258621738</v>
      </c>
      <c r="N34" t="n">
        <v>60.253864096795</v>
      </c>
      <c r="O34" t="n">
        <v>61.3421766319667</v>
      </c>
      <c r="P34" t="n">
        <v>63.2743705378932</v>
      </c>
      <c r="Q34" t="n">
        <v>65.1479855420079</v>
      </c>
      <c r="R34" t="n">
        <v>67.7488094719072</v>
      </c>
      <c r="S34" t="n">
        <v>70.9833065324584</v>
      </c>
      <c r="T34" t="n">
        <v>72.8346705726297</v>
      </c>
      <c r="U34" t="n">
        <v>74.3374052156997</v>
      </c>
      <c r="V34" t="n">
        <v>77.0648147045392</v>
      </c>
      <c r="W34" t="n">
        <v>80.0454454447743</v>
      </c>
      <c r="X34" t="n">
        <v>82.6563582334918</v>
      </c>
      <c r="Y34" t="n">
        <v>84.715413420803</v>
      </c>
      <c r="Z34" t="n">
        <v>86.4406983967416</v>
      </c>
      <c r="AA34" t="n">
        <v>88.5587217920125</v>
      </c>
      <c r="AB34" t="n">
        <v>90.7491011361833</v>
      </c>
      <c r="AC34" t="n">
        <v>93.8061983035655</v>
      </c>
      <c r="AD34" t="n">
        <v>97.1618465960122</v>
      </c>
      <c r="AE34" t="n">
        <v>100</v>
      </c>
      <c r="AF34" t="n">
        <v>106.963249516441</v>
      </c>
    </row>
    <row r="35">
      <c r="A35" t="s">
        <v>82</v>
      </c>
      <c r="B35" t="s">
        <v>340</v>
      </c>
      <c r="C35" t="s">
        <v>198</v>
      </c>
      <c r="D35" t="s">
        <v>341</v>
      </c>
      <c r="E35" t="s">
        <v>200</v>
      </c>
      <c r="F35" t="n">
        <v>59.075448720357</v>
      </c>
      <c r="G35" t="n">
        <v>60.3541380865985</v>
      </c>
      <c r="H35" t="n">
        <v>61.7017583947522</v>
      </c>
      <c r="I35" t="n">
        <v>62.3197517576939</v>
      </c>
      <c r="J35" t="n">
        <v>62.4107294974861</v>
      </c>
      <c r="K35" t="n">
        <v>63.5720697998801</v>
      </c>
      <c r="L35" t="n">
        <v>64.2409980052152</v>
      </c>
      <c r="M35" t="n">
        <v>63.7885966108123</v>
      </c>
      <c r="N35" t="n">
        <v>64.4442796890438</v>
      </c>
      <c r="O35" t="n">
        <v>65.5007432905036</v>
      </c>
      <c r="P35" t="n">
        <v>67.3294442453146</v>
      </c>
      <c r="Q35" t="n">
        <v>69.426590869349</v>
      </c>
      <c r="R35" t="n">
        <v>72.2417959928935</v>
      </c>
      <c r="S35" t="n">
        <v>75.9574364276039</v>
      </c>
      <c r="T35" t="n">
        <v>78.4456972760944</v>
      </c>
      <c r="U35" t="n">
        <v>81.5573220114718</v>
      </c>
      <c r="V35" t="n">
        <v>84.615721586902</v>
      </c>
      <c r="W35" t="n">
        <v>87.3694876740497</v>
      </c>
      <c r="X35" t="n">
        <v>88.8601519187254</v>
      </c>
      <c r="Y35" t="n">
        <v>90.0279239357272</v>
      </c>
      <c r="Z35" t="n">
        <v>90.5278013590238</v>
      </c>
      <c r="AA35" t="n">
        <v>91.5117991998828</v>
      </c>
      <c r="AB35" t="n">
        <v>93.0059693688316</v>
      </c>
      <c r="AC35" t="n">
        <v>95.139605482047</v>
      </c>
      <c r="AD35" t="n">
        <v>98.2535062185763</v>
      </c>
      <c r="AE35" t="n">
        <v>100</v>
      </c>
      <c r="AF35" t="n">
        <v>106.03550295858</v>
      </c>
    </row>
    <row r="36">
      <c r="A36" t="s">
        <v>82</v>
      </c>
      <c r="B36" t="s">
        <v>342</v>
      </c>
      <c r="C36" t="s">
        <v>198</v>
      </c>
      <c r="D36" t="s">
        <v>343</v>
      </c>
      <c r="E36" t="s">
        <v>200</v>
      </c>
      <c r="F36" t="n">
        <v>58.7284968823433</v>
      </c>
      <c r="G36" t="n">
        <v>59.4074390428328</v>
      </c>
      <c r="H36" t="n">
        <v>60.7102337586844</v>
      </c>
      <c r="I36" t="n">
        <v>61.9750302953237</v>
      </c>
      <c r="J36" t="n">
        <v>62.9639935447172</v>
      </c>
      <c r="K36" t="n">
        <v>64.3869086530724</v>
      </c>
      <c r="L36" t="n">
        <v>64.7368375044477</v>
      </c>
      <c r="M36" t="n">
        <v>64.2500943653166</v>
      </c>
      <c r="N36" t="n">
        <v>64.886233913488</v>
      </c>
      <c r="O36" t="n">
        <v>64.886233913488</v>
      </c>
      <c r="P36" t="n">
        <v>66.8406385494364</v>
      </c>
      <c r="Q36" t="n">
        <v>67.5671672293216</v>
      </c>
      <c r="R36" t="n">
        <v>69.3933068841682</v>
      </c>
      <c r="S36" t="n">
        <v>72.6977500691285</v>
      </c>
      <c r="T36" t="n">
        <v>75.2045690370295</v>
      </c>
      <c r="U36" t="n">
        <v>76.7878231220196</v>
      </c>
      <c r="V36" t="n">
        <v>78.9327343824113</v>
      </c>
      <c r="W36" t="n">
        <v>80.8937961061979</v>
      </c>
      <c r="X36" t="n">
        <v>83.2050474235178</v>
      </c>
      <c r="Y36" t="n">
        <v>83.2050474235178</v>
      </c>
      <c r="Z36" t="n">
        <v>84.8559412216035</v>
      </c>
      <c r="AA36" t="n">
        <v>88.8967003273941</v>
      </c>
      <c r="AB36" t="n">
        <v>90.8187911452837</v>
      </c>
      <c r="AC36" t="n">
        <v>93.9832089552239</v>
      </c>
      <c r="AD36" t="n">
        <v>97.0149253731343</v>
      </c>
      <c r="AE36" t="n">
        <v>100</v>
      </c>
      <c r="AF36" t="n">
        <v>108.039215686275</v>
      </c>
    </row>
    <row r="37">
      <c r="A37" t="s">
        <v>82</v>
      </c>
      <c r="B37" t="s">
        <v>344</v>
      </c>
      <c r="C37" t="s">
        <v>198</v>
      </c>
      <c r="D37" t="s">
        <v>345</v>
      </c>
      <c r="E37" t="s">
        <v>200</v>
      </c>
      <c r="F37" t="n">
        <v>57.0135937993076</v>
      </c>
      <c r="G37" t="n">
        <v>56.5491246033866</v>
      </c>
      <c r="H37" t="n">
        <v>57.9200124725596</v>
      </c>
      <c r="I37" t="n">
        <v>59.5074834487065</v>
      </c>
      <c r="J37" t="n">
        <v>60.2057459663575</v>
      </c>
      <c r="K37" t="n">
        <v>61.5591448879445</v>
      </c>
      <c r="L37" t="n">
        <v>62.2799779662577</v>
      </c>
      <c r="M37" t="n">
        <v>61.6044901358211</v>
      </c>
      <c r="N37" t="n">
        <v>62.4295502715687</v>
      </c>
      <c r="O37" t="n">
        <v>63.5667005497394</v>
      </c>
      <c r="P37" t="n">
        <v>65.7399210813544</v>
      </c>
      <c r="Q37" t="n">
        <v>68.3783125628803</v>
      </c>
      <c r="R37" t="n">
        <v>71.4514951499761</v>
      </c>
      <c r="S37" t="n">
        <v>75.0548300837387</v>
      </c>
      <c r="T37" t="n">
        <v>78.204613120826</v>
      </c>
      <c r="U37" t="n">
        <v>81.9840182158846</v>
      </c>
      <c r="V37" t="n">
        <v>84.893128539674</v>
      </c>
      <c r="W37" t="n">
        <v>87.0525721909217</v>
      </c>
      <c r="X37" t="n">
        <v>88.4684099840712</v>
      </c>
      <c r="Y37" t="n">
        <v>89.8646917073047</v>
      </c>
      <c r="Z37" t="n">
        <v>90.7878374933141</v>
      </c>
      <c r="AA37" t="n">
        <v>92.0831244095612</v>
      </c>
      <c r="AB37" t="n">
        <v>93.5441956559977</v>
      </c>
      <c r="AC37" t="n">
        <v>95.5108130180635</v>
      </c>
      <c r="AD37" t="n">
        <v>97.8290366350068</v>
      </c>
      <c r="AE37" t="n">
        <v>100</v>
      </c>
      <c r="AF37" t="n">
        <v>104.065596173557</v>
      </c>
    </row>
    <row r="38">
      <c r="A38" t="s">
        <v>82</v>
      </c>
      <c r="B38" t="s">
        <v>346</v>
      </c>
      <c r="C38" t="s">
        <v>198</v>
      </c>
      <c r="D38" t="s">
        <v>347</v>
      </c>
      <c r="E38" t="s">
        <v>200</v>
      </c>
      <c r="F38" t="n">
        <v>54.2829697717574</v>
      </c>
      <c r="G38" t="n">
        <v>55.1728545221141</v>
      </c>
      <c r="H38" t="n">
        <v>56.476150298227</v>
      </c>
      <c r="I38" t="n">
        <v>58.2050120420503</v>
      </c>
      <c r="J38" t="n">
        <v>58.2050120420503</v>
      </c>
      <c r="K38" t="n">
        <v>59.5379512491202</v>
      </c>
      <c r="L38" t="n">
        <v>60.2821756397342</v>
      </c>
      <c r="M38" t="n">
        <v>59.9472746639579</v>
      </c>
      <c r="N38" t="n">
        <v>60.6581119129376</v>
      </c>
      <c r="O38" t="n">
        <v>61.5501429704808</v>
      </c>
      <c r="P38" t="n">
        <v>63.7250596832187</v>
      </c>
      <c r="Q38" t="n">
        <v>66.5784205645568</v>
      </c>
      <c r="R38" t="n">
        <v>69.2151896958264</v>
      </c>
      <c r="S38" t="n">
        <v>72.0694243224584</v>
      </c>
      <c r="T38" t="n">
        <v>74.2983755901633</v>
      </c>
      <c r="U38" t="n">
        <v>75.6616485367718</v>
      </c>
      <c r="V38" t="n">
        <v>78.0712551780703</v>
      </c>
      <c r="W38" t="n">
        <v>79.9941924977272</v>
      </c>
      <c r="X38" t="n">
        <v>82.2162534004418</v>
      </c>
      <c r="Y38" t="n">
        <v>84.5160087403143</v>
      </c>
      <c r="Z38" t="n">
        <v>86.1731853822813</v>
      </c>
      <c r="AA38" t="n">
        <v>88.364029078441</v>
      </c>
      <c r="AB38" t="n">
        <v>90.8357501715442</v>
      </c>
      <c r="AC38" t="n">
        <v>94.0066079804071</v>
      </c>
      <c r="AD38" t="n">
        <v>97.0887918486172</v>
      </c>
      <c r="AE38" t="n">
        <v>100</v>
      </c>
      <c r="AF38" t="n">
        <v>106.984866123399</v>
      </c>
    </row>
    <row r="39">
      <c r="A39" t="s">
        <v>82</v>
      </c>
      <c r="B39" t="s">
        <v>348</v>
      </c>
      <c r="C39" t="s">
        <v>198</v>
      </c>
      <c r="D39" t="s">
        <v>349</v>
      </c>
      <c r="E39" t="s">
        <v>200</v>
      </c>
      <c r="F39" t="n">
        <v>54.5615905662985</v>
      </c>
      <c r="G39" t="n">
        <v>55.6067540084277</v>
      </c>
      <c r="H39" t="n">
        <v>56.8046186143115</v>
      </c>
      <c r="I39" t="n">
        <v>57.3817337526282</v>
      </c>
      <c r="J39" t="n">
        <v>57.907957110865</v>
      </c>
      <c r="K39" t="n">
        <v>59.2348170119323</v>
      </c>
      <c r="L39" t="n">
        <v>59.9871006925512</v>
      </c>
      <c r="M39" t="n">
        <v>59.5649993074345</v>
      </c>
      <c r="N39" t="n">
        <v>60.2386267841807</v>
      </c>
      <c r="O39" t="n">
        <v>61.3268084293142</v>
      </c>
      <c r="P39" t="n">
        <v>63.2666686293536</v>
      </c>
      <c r="Q39" t="n">
        <v>65.1442790129746</v>
      </c>
      <c r="R39" t="n">
        <v>67.7368117086645</v>
      </c>
      <c r="S39" t="n">
        <v>70.9976647887315</v>
      </c>
      <c r="T39" t="n">
        <v>72.8476039416773</v>
      </c>
      <c r="U39" t="n">
        <v>74.338385289559</v>
      </c>
      <c r="V39" t="n">
        <v>77.0700407791565</v>
      </c>
      <c r="W39" t="n">
        <v>80.0655933075539</v>
      </c>
      <c r="X39" t="n">
        <v>82.651333345168</v>
      </c>
      <c r="Y39" t="n">
        <v>84.7153731572624</v>
      </c>
      <c r="Z39" t="n">
        <v>86.4319497217852</v>
      </c>
      <c r="AA39" t="n">
        <v>88.5570088343012</v>
      </c>
      <c r="AB39" t="n">
        <v>90.7582346753068</v>
      </c>
      <c r="AC39" t="n">
        <v>93.8033145621215</v>
      </c>
      <c r="AD39" t="n">
        <v>97.1624629080119</v>
      </c>
      <c r="AE39" t="n">
        <v>100</v>
      </c>
      <c r="AF39" t="n">
        <v>106.729331339457</v>
      </c>
    </row>
    <row r="40">
      <c r="A40" t="s">
        <v>82</v>
      </c>
      <c r="B40" t="s">
        <v>350</v>
      </c>
      <c r="C40" t="s">
        <v>198</v>
      </c>
      <c r="D40" t="s">
        <v>351</v>
      </c>
      <c r="E40" t="s">
        <v>200</v>
      </c>
      <c r="F40" t="n">
        <v>54.615273486013</v>
      </c>
      <c r="G40" t="n">
        <v>55.6527112575488</v>
      </c>
      <c r="H40" t="n">
        <v>56.8529789645975</v>
      </c>
      <c r="I40" t="n">
        <v>57.4234863233924</v>
      </c>
      <c r="J40" t="n">
        <v>57.9500544418028</v>
      </c>
      <c r="K40" t="n">
        <v>59.2889224928615</v>
      </c>
      <c r="L40" t="n">
        <v>60.0383125165209</v>
      </c>
      <c r="M40" t="n">
        <v>59.6185564313292</v>
      </c>
      <c r="N40" t="n">
        <v>60.2914631091893</v>
      </c>
      <c r="O40" t="n">
        <v>61.3794207228402</v>
      </c>
      <c r="P40" t="n">
        <v>63.3102587149075</v>
      </c>
      <c r="Q40" t="n">
        <v>65.1801164934409</v>
      </c>
      <c r="R40" t="n">
        <v>67.7779354845654</v>
      </c>
      <c r="S40" t="n">
        <v>71.0115212192976</v>
      </c>
      <c r="T40" t="n">
        <v>72.8639825147031</v>
      </c>
      <c r="U40" t="n">
        <v>74.373114388348</v>
      </c>
      <c r="V40" t="n">
        <v>77.1048944206526</v>
      </c>
      <c r="W40" t="n">
        <v>80.0847554021548</v>
      </c>
      <c r="X40" t="n">
        <v>82.6842655259672</v>
      </c>
      <c r="Y40" t="n">
        <v>84.7462403779018</v>
      </c>
      <c r="Z40" t="n">
        <v>86.4700087464278</v>
      </c>
      <c r="AA40" t="n">
        <v>88.5789894978637</v>
      </c>
      <c r="AB40" t="n">
        <v>90.7647993681521</v>
      </c>
      <c r="AC40" t="n">
        <v>93.8093037364523</v>
      </c>
      <c r="AD40" t="n">
        <v>97.162589003694</v>
      </c>
      <c r="AE40" t="n">
        <v>100</v>
      </c>
      <c r="AF40" t="n">
        <v>107.180706110337</v>
      </c>
    </row>
    <row r="41">
      <c r="A41" t="s">
        <v>82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82</v>
      </c>
      <c r="B42" t="s">
        <v>354</v>
      </c>
      <c r="C42" t="s">
        <v>198</v>
      </c>
      <c r="D42" t="s">
        <v>355</v>
      </c>
      <c r="E42" t="s">
        <v>200</v>
      </c>
      <c r="F42" t="n">
        <v>54.6081665555203</v>
      </c>
      <c r="G42" t="n">
        <v>55.6385093207188</v>
      </c>
      <c r="H42" t="n">
        <v>56.8194358375321</v>
      </c>
      <c r="I42" t="n">
        <v>57.3928658613422</v>
      </c>
      <c r="J42" t="n">
        <v>57.9260585950967</v>
      </c>
      <c r="K42" t="n">
        <v>59.2559147187428</v>
      </c>
      <c r="L42" t="n">
        <v>60.021604930471</v>
      </c>
      <c r="M42" t="n">
        <v>59.5947846287432</v>
      </c>
      <c r="N42" t="n">
        <v>60.2654072051616</v>
      </c>
      <c r="O42" t="n">
        <v>61.3331014273003</v>
      </c>
      <c r="P42" t="n">
        <v>63.259457268925</v>
      </c>
      <c r="Q42" t="n">
        <v>65.1358849591373</v>
      </c>
      <c r="R42" t="n">
        <v>67.7388511405718</v>
      </c>
      <c r="S42" t="n">
        <v>70.9886748883104</v>
      </c>
      <c r="T42" t="n">
        <v>72.849027017247</v>
      </c>
      <c r="U42" t="n">
        <v>74.3995061475722</v>
      </c>
      <c r="V42" t="n">
        <v>77.1300385369366</v>
      </c>
      <c r="W42" t="n">
        <v>80.1063906304236</v>
      </c>
      <c r="X42" t="n">
        <v>82.708051940722</v>
      </c>
      <c r="Y42" t="n">
        <v>84.7547926416999</v>
      </c>
      <c r="Z42" t="n">
        <v>86.4935273258216</v>
      </c>
      <c r="AA42" t="n">
        <v>88.5825923333307</v>
      </c>
      <c r="AB42" t="n">
        <v>90.7713463630121</v>
      </c>
      <c r="AC42" t="n">
        <v>93.8061990309396</v>
      </c>
      <c r="AD42" t="n">
        <v>97.1510600706714</v>
      </c>
      <c r="AE42" t="n">
        <v>100</v>
      </c>
      <c r="AF42" t="n">
        <v>106.908990011099</v>
      </c>
    </row>
    <row r="43">
      <c r="A43" t="s">
        <v>82</v>
      </c>
      <c r="B43" t="s">
        <v>356</v>
      </c>
      <c r="C43" t="s">
        <v>198</v>
      </c>
      <c r="D43" t="s">
        <v>357</v>
      </c>
      <c r="E43" t="s">
        <v>200</v>
      </c>
      <c r="F43" t="n">
        <v>54.7125292975126</v>
      </c>
      <c r="G43" t="n">
        <v>55.7621243834433</v>
      </c>
      <c r="H43" t="n">
        <v>56.9644439552522</v>
      </c>
      <c r="I43" t="n">
        <v>57.5330677879256</v>
      </c>
      <c r="J43" t="n">
        <v>58.0683170122616</v>
      </c>
      <c r="K43" t="n">
        <v>59.3989525739601</v>
      </c>
      <c r="L43" t="n">
        <v>60.1527463883504</v>
      </c>
      <c r="M43" t="n">
        <v>59.7271014808766</v>
      </c>
      <c r="N43" t="n">
        <v>60.3993198244376</v>
      </c>
      <c r="O43" t="n">
        <v>61.4786399059465</v>
      </c>
      <c r="P43" t="n">
        <v>63.3972546803392</v>
      </c>
      <c r="Q43" t="n">
        <v>65.2815852355673</v>
      </c>
      <c r="R43" t="n">
        <v>67.8894437258928</v>
      </c>
      <c r="S43" t="n">
        <v>71.1511005245417</v>
      </c>
      <c r="T43" t="n">
        <v>73.0373504151429</v>
      </c>
      <c r="U43" t="n">
        <v>74.619121287896</v>
      </c>
      <c r="V43" t="n">
        <v>77.3592408641636</v>
      </c>
      <c r="W43" t="n">
        <v>80.3293641212578</v>
      </c>
      <c r="X43" t="n">
        <v>82.9133328661774</v>
      </c>
      <c r="Y43" t="n">
        <v>84.94535212578</v>
      </c>
      <c r="Z43" t="n">
        <v>86.6638233016828</v>
      </c>
      <c r="AA43" t="n">
        <v>88.7212604151493</v>
      </c>
      <c r="AB43" t="n">
        <v>90.8762199394509</v>
      </c>
      <c r="AC43" t="n">
        <v>93.8980344523856</v>
      </c>
      <c r="AD43" t="n">
        <v>97.228244038402</v>
      </c>
      <c r="AE43" t="n">
        <v>100</v>
      </c>
      <c r="AF43" t="n">
        <v>106.641252006421</v>
      </c>
    </row>
    <row r="44">
      <c r="A44" t="s">
        <v>82</v>
      </c>
      <c r="B44" t="s">
        <v>358</v>
      </c>
      <c r="C44" t="s">
        <v>198</v>
      </c>
      <c r="D44" t="s">
        <v>359</v>
      </c>
      <c r="E44" t="s">
        <v>200</v>
      </c>
      <c r="F44" t="n">
        <v>56.7429926328701</v>
      </c>
      <c r="G44" t="n">
        <v>57.8836431816696</v>
      </c>
      <c r="H44" t="n">
        <v>59.1494920761436</v>
      </c>
      <c r="I44" t="n">
        <v>59.7432420737345</v>
      </c>
      <c r="J44" t="n">
        <v>60.0475337551004</v>
      </c>
      <c r="K44" t="n">
        <v>61.3242468476434</v>
      </c>
      <c r="L44" t="n">
        <v>62.0364002417338</v>
      </c>
      <c r="M44" t="n">
        <v>61.5909197407403</v>
      </c>
      <c r="N44" t="n">
        <v>62.2489068283619</v>
      </c>
      <c r="O44" t="n">
        <v>63.3263934651672</v>
      </c>
      <c r="P44" t="n">
        <v>65.1132945361277</v>
      </c>
      <c r="Q44" t="n">
        <v>67.1139683200861</v>
      </c>
      <c r="R44" t="n">
        <v>69.819246689076</v>
      </c>
      <c r="S44" t="n">
        <v>73.3301905670654</v>
      </c>
      <c r="T44" t="n">
        <v>75.5453964025733</v>
      </c>
      <c r="U44" t="n">
        <v>78.320588081779</v>
      </c>
      <c r="V44" t="n">
        <v>81.2973400445759</v>
      </c>
      <c r="W44" t="n">
        <v>84.1592064435438</v>
      </c>
      <c r="X44" t="n">
        <v>86.1559839350854</v>
      </c>
      <c r="Y44" t="n">
        <v>87.7406324441695</v>
      </c>
      <c r="Z44" t="n">
        <v>88.8279601048794</v>
      </c>
      <c r="AA44" t="n">
        <v>90.3150014595563</v>
      </c>
      <c r="AB44" t="n">
        <v>92.1008141538228</v>
      </c>
      <c r="AC44" t="n">
        <v>94.6578574098812</v>
      </c>
      <c r="AD44" t="n">
        <v>97.7308963190609</v>
      </c>
      <c r="AE44" t="n">
        <v>100</v>
      </c>
      <c r="AF44" t="n">
        <v>105.694856308901</v>
      </c>
    </row>
    <row r="45">
      <c r="A45" t="s">
        <v>82</v>
      </c>
      <c r="B45" t="s">
        <v>360</v>
      </c>
      <c r="C45" t="s">
        <v>198</v>
      </c>
      <c r="D45" t="s">
        <v>361</v>
      </c>
      <c r="E45" t="s">
        <v>200</v>
      </c>
      <c r="F45" t="n">
        <v>56.8317131054042</v>
      </c>
      <c r="G45" t="n">
        <v>57.977199485835</v>
      </c>
      <c r="H45" t="n">
        <v>59.2466502643469</v>
      </c>
      <c r="I45" t="n">
        <v>59.8413868077804</v>
      </c>
      <c r="J45" t="n">
        <v>60.1311029211885</v>
      </c>
      <c r="K45" t="n">
        <v>61.4030789513554</v>
      </c>
      <c r="L45" t="n">
        <v>62.1128756208592</v>
      </c>
      <c r="M45" t="n">
        <v>61.6665732549896</v>
      </c>
      <c r="N45" t="n">
        <v>62.3233526284805</v>
      </c>
      <c r="O45" t="n">
        <v>63.3999372606694</v>
      </c>
      <c r="P45" t="n">
        <v>65.1773152110247</v>
      </c>
      <c r="Q45" t="n">
        <v>67.1832534207147</v>
      </c>
      <c r="R45" t="n">
        <v>69.8935360020139</v>
      </c>
      <c r="S45" t="n">
        <v>73.4230823779249</v>
      </c>
      <c r="T45" t="n">
        <v>75.6727217730811</v>
      </c>
      <c r="U45" t="n">
        <v>78.5739826538278</v>
      </c>
      <c r="V45" t="n">
        <v>81.5682968800538</v>
      </c>
      <c r="W45" t="n">
        <v>84.419755339856</v>
      </c>
      <c r="X45" t="n">
        <v>86.3687080540312</v>
      </c>
      <c r="Y45" t="n">
        <v>87.9257811298909</v>
      </c>
      <c r="Z45" t="n">
        <v>88.9675270318258</v>
      </c>
      <c r="AA45" t="n">
        <v>90.414183001883</v>
      </c>
      <c r="AB45" t="n">
        <v>92.1734136610589</v>
      </c>
      <c r="AC45" t="n">
        <v>94.7027839121084</v>
      </c>
      <c r="AD45" t="n">
        <v>97.7618820275587</v>
      </c>
      <c r="AE45" t="n">
        <v>100</v>
      </c>
      <c r="AF45" t="n">
        <v>105.594256891815</v>
      </c>
    </row>
    <row r="46">
      <c r="A46" t="s">
        <v>82</v>
      </c>
      <c r="B46" t="s">
        <v>362</v>
      </c>
      <c r="C46" t="s">
        <v>198</v>
      </c>
      <c r="D46" t="s">
        <v>363</v>
      </c>
      <c r="E46" t="s">
        <v>200</v>
      </c>
      <c r="F46" t="n">
        <v>54.9967763565051</v>
      </c>
      <c r="G46" t="n">
        <v>56.0719013078352</v>
      </c>
      <c r="H46" t="n">
        <v>57.3029416339988</v>
      </c>
      <c r="I46" t="n">
        <v>57.8661155075516</v>
      </c>
      <c r="J46" t="n">
        <v>58.4055200021844</v>
      </c>
      <c r="K46" t="n">
        <v>59.7413909384046</v>
      </c>
      <c r="L46" t="n">
        <v>60.4854229134616</v>
      </c>
      <c r="M46" t="n">
        <v>60.0602178314689</v>
      </c>
      <c r="N46" t="n">
        <v>60.7363178445811</v>
      </c>
      <c r="O46" t="n">
        <v>61.8354572801807</v>
      </c>
      <c r="P46" t="n">
        <v>63.7155894272132</v>
      </c>
      <c r="Q46" t="n">
        <v>65.6253209904266</v>
      </c>
      <c r="R46" t="n">
        <v>68.2440986451515</v>
      </c>
      <c r="S46" t="n">
        <v>71.5462324505621</v>
      </c>
      <c r="T46" t="n">
        <v>73.5052364343275</v>
      </c>
      <c r="U46" t="n">
        <v>75.1950119845419</v>
      </c>
      <c r="V46" t="n">
        <v>77.961383662903</v>
      </c>
      <c r="W46" t="n">
        <v>80.8948076502192</v>
      </c>
      <c r="X46" t="n">
        <v>83.4178425866782</v>
      </c>
      <c r="Y46" t="n">
        <v>85.4151712119931</v>
      </c>
      <c r="Z46" t="n">
        <v>87.0600300798994</v>
      </c>
      <c r="AA46" t="n">
        <v>89.0289393147447</v>
      </c>
      <c r="AB46" t="n">
        <v>91.1262904440116</v>
      </c>
      <c r="AC46" t="n">
        <v>94.104648145513</v>
      </c>
      <c r="AD46" t="n">
        <v>97.4093264248705</v>
      </c>
      <c r="AE46" t="n">
        <v>100</v>
      </c>
      <c r="AF46" t="n">
        <v>105.942028985507</v>
      </c>
    </row>
    <row r="47">
      <c r="A47" t="s">
        <v>82</v>
      </c>
      <c r="B47" t="s">
        <v>364</v>
      </c>
      <c r="C47" t="s">
        <v>198</v>
      </c>
      <c r="D47" t="s">
        <v>365</v>
      </c>
      <c r="E47" t="s">
        <v>200</v>
      </c>
      <c r="F47" t="n">
        <v>58.4145227328996</v>
      </c>
      <c r="G47" t="n">
        <v>59.6696823072387</v>
      </c>
      <c r="H47" t="n">
        <v>60.997554755465</v>
      </c>
      <c r="I47" t="n">
        <v>61.6118916258398</v>
      </c>
      <c r="J47" t="n">
        <v>61.6066543008121</v>
      </c>
      <c r="K47" t="n">
        <v>62.7960369355241</v>
      </c>
      <c r="L47" t="n">
        <v>63.4678413847217</v>
      </c>
      <c r="M47" t="n">
        <v>62.9953143524687</v>
      </c>
      <c r="N47" t="n">
        <v>63.6239815857435</v>
      </c>
      <c r="O47" t="n">
        <v>64.6761446488001</v>
      </c>
      <c r="P47" t="n">
        <v>66.2654638578841</v>
      </c>
      <c r="Q47" t="n">
        <v>68.3846983412599</v>
      </c>
      <c r="R47" t="n">
        <v>71.1570509767164</v>
      </c>
      <c r="S47" t="n">
        <v>74.8685393189472</v>
      </c>
      <c r="T47" t="n">
        <v>77.3060103958565</v>
      </c>
      <c r="U47" t="n">
        <v>80.8804880311232</v>
      </c>
      <c r="V47" t="n">
        <v>84.0369178963961</v>
      </c>
      <c r="W47" t="n">
        <v>86.7771716746341</v>
      </c>
      <c r="X47" t="n">
        <v>88.2897257067573</v>
      </c>
      <c r="Y47" t="n">
        <v>89.4906406549071</v>
      </c>
      <c r="Z47" t="n">
        <v>90.2270350480228</v>
      </c>
      <c r="AA47" t="n">
        <v>91.4076737735712</v>
      </c>
      <c r="AB47" t="n">
        <v>93.0314827487904</v>
      </c>
      <c r="AC47" t="n">
        <v>95.2668443845075</v>
      </c>
      <c r="AD47" t="n">
        <v>98.1315730588499</v>
      </c>
      <c r="AE47" t="n">
        <v>100</v>
      </c>
      <c r="AF47" t="n">
        <v>103.620480976688</v>
      </c>
    </row>
    <row r="48">
      <c r="A48" t="s">
        <v>82</v>
      </c>
      <c r="B48" t="s">
        <v>366</v>
      </c>
      <c r="C48" t="s">
        <v>198</v>
      </c>
      <c r="D48" t="s">
        <v>367</v>
      </c>
      <c r="E48" t="s">
        <v>200</v>
      </c>
      <c r="F48" t="n">
        <v>56.3399940238946</v>
      </c>
      <c r="G48" t="n">
        <v>57.4873372434418</v>
      </c>
      <c r="H48" t="n">
        <v>58.7487858401997</v>
      </c>
      <c r="I48" t="n">
        <v>59.3376577993604</v>
      </c>
      <c r="J48" t="n">
        <v>59.597805898691</v>
      </c>
      <c r="K48" t="n">
        <v>60.8534472118032</v>
      </c>
      <c r="L48" t="n">
        <v>61.5603907231566</v>
      </c>
      <c r="M48" t="n">
        <v>61.1127591733944</v>
      </c>
      <c r="N48" t="n">
        <v>61.7592438923502</v>
      </c>
      <c r="O48" t="n">
        <v>62.822988179056</v>
      </c>
      <c r="P48" t="n">
        <v>64.5648065302573</v>
      </c>
      <c r="Q48" t="n">
        <v>66.5690687718583</v>
      </c>
      <c r="R48" t="n">
        <v>69.2459040280796</v>
      </c>
      <c r="S48" t="n">
        <v>72.721932440948</v>
      </c>
      <c r="T48" t="n">
        <v>74.8470266745618</v>
      </c>
      <c r="U48" t="n">
        <v>77.2803977326497</v>
      </c>
      <c r="V48" t="n">
        <v>80.1939252583017</v>
      </c>
      <c r="W48" t="n">
        <v>83.0748935522117</v>
      </c>
      <c r="X48" t="n">
        <v>85.2245111215392</v>
      </c>
      <c r="Y48" t="n">
        <v>86.9036254736913</v>
      </c>
      <c r="Z48" t="n">
        <v>88.1756698324923</v>
      </c>
      <c r="AA48" t="n">
        <v>89.8761175032478</v>
      </c>
      <c r="AB48" t="n">
        <v>91.8300039348159</v>
      </c>
      <c r="AC48" t="n">
        <v>94.509852794338</v>
      </c>
      <c r="AD48" t="n">
        <v>97.6271278473108</v>
      </c>
      <c r="AE48" t="n">
        <v>100</v>
      </c>
      <c r="AF48" t="n">
        <v>105.254189150809</v>
      </c>
    </row>
    <row r="49">
      <c r="A49" t="s">
        <v>82</v>
      </c>
      <c r="B49" t="s">
        <v>368</v>
      </c>
      <c r="C49" t="s">
        <v>198</v>
      </c>
      <c r="D49" t="s">
        <v>369</v>
      </c>
      <c r="E49" t="s">
        <v>200</v>
      </c>
      <c r="F49" t="n">
        <v>54.5016608211107</v>
      </c>
      <c r="G49" t="n">
        <v>55.5437361616459</v>
      </c>
      <c r="H49" t="n">
        <v>56.7419993736753</v>
      </c>
      <c r="I49" t="n">
        <v>57.3119337839279</v>
      </c>
      <c r="J49" t="n">
        <v>57.8522483111838</v>
      </c>
      <c r="K49" t="n">
        <v>59.1899993145887</v>
      </c>
      <c r="L49" t="n">
        <v>59.9406474975356</v>
      </c>
      <c r="M49" t="n">
        <v>59.5176541361997</v>
      </c>
      <c r="N49" t="n">
        <v>60.1915297188174</v>
      </c>
      <c r="O49" t="n">
        <v>61.2713225702589</v>
      </c>
      <c r="P49" t="n">
        <v>63.190334910267</v>
      </c>
      <c r="Q49" t="n">
        <v>65.0353081923186</v>
      </c>
      <c r="R49" t="n">
        <v>67.6437943808616</v>
      </c>
      <c r="S49" t="n">
        <v>70.8664620502691</v>
      </c>
      <c r="T49" t="n">
        <v>72.6880919208936</v>
      </c>
      <c r="U49" t="n">
        <v>74.1433592082294</v>
      </c>
      <c r="V49" t="n">
        <v>76.8555365335836</v>
      </c>
      <c r="W49" t="n">
        <v>79.8310577780378</v>
      </c>
      <c r="X49" t="n">
        <v>82.4558584157082</v>
      </c>
      <c r="Y49" t="n">
        <v>84.5510840398236</v>
      </c>
      <c r="Z49" t="n">
        <v>86.3201904158372</v>
      </c>
      <c r="AA49" t="n">
        <v>88.4858016620152</v>
      </c>
      <c r="AB49" t="n">
        <v>90.6979467035656</v>
      </c>
      <c r="AC49" t="n">
        <v>93.7746362809191</v>
      </c>
      <c r="AD49" t="n">
        <v>97.1408351026185</v>
      </c>
      <c r="AE49" t="n">
        <v>100</v>
      </c>
      <c r="AF49" t="n">
        <v>106.899488926746</v>
      </c>
    </row>
    <row r="50">
      <c r="A50" t="s">
        <v>82</v>
      </c>
      <c r="B50" t="s">
        <v>370</v>
      </c>
      <c r="C50" t="s">
        <v>198</v>
      </c>
      <c r="D50" t="s">
        <v>371</v>
      </c>
      <c r="E50" t="s">
        <v>200</v>
      </c>
      <c r="F50" t="n">
        <v>54.5731695880634</v>
      </c>
      <c r="G50" t="n">
        <v>55.6070091361602</v>
      </c>
      <c r="H50" t="n">
        <v>56.8121145973154</v>
      </c>
      <c r="I50" t="n">
        <v>57.3841583288764</v>
      </c>
      <c r="J50" t="n">
        <v>57.9189804923511</v>
      </c>
      <c r="K50" t="n">
        <v>59.265736546502</v>
      </c>
      <c r="L50" t="n">
        <v>60.0121116394415</v>
      </c>
      <c r="M50" t="n">
        <v>59.5900855378983</v>
      </c>
      <c r="N50" t="n">
        <v>60.2621233613211</v>
      </c>
      <c r="O50" t="n">
        <v>61.3519951182756</v>
      </c>
      <c r="P50" t="n">
        <v>63.2845908849758</v>
      </c>
      <c r="Q50" t="n">
        <v>65.1544039470925</v>
      </c>
      <c r="R50" t="n">
        <v>67.7489728231622</v>
      </c>
      <c r="S50" t="n">
        <v>70.9730112951902</v>
      </c>
      <c r="T50" t="n">
        <v>72.816371510536</v>
      </c>
      <c r="U50" t="n">
        <v>74.310751715026</v>
      </c>
      <c r="V50" t="n">
        <v>77.0386410447306</v>
      </c>
      <c r="W50" t="n">
        <v>80.0197834261785</v>
      </c>
      <c r="X50" t="n">
        <v>82.6288954810947</v>
      </c>
      <c r="Y50" t="n">
        <v>84.7016441347446</v>
      </c>
      <c r="Z50" t="n">
        <v>86.4395345084145</v>
      </c>
      <c r="AA50" t="n">
        <v>88.5576101854744</v>
      </c>
      <c r="AB50" t="n">
        <v>90.7538389180742</v>
      </c>
      <c r="AC50" t="n">
        <v>93.8061944667161</v>
      </c>
      <c r="AD50" t="n">
        <v>97.1577531113354</v>
      </c>
      <c r="AE50" t="n">
        <v>100</v>
      </c>
      <c r="AF50" t="n">
        <v>106.768027801911</v>
      </c>
    </row>
    <row r="51">
      <c r="A51" t="s">
        <v>82</v>
      </c>
      <c r="B51" t="s">
        <v>372</v>
      </c>
      <c r="C51" t="s">
        <v>198</v>
      </c>
      <c r="D51" t="s">
        <v>373</v>
      </c>
      <c r="E51" t="s">
        <v>200</v>
      </c>
      <c r="F51" t="n">
        <v>46.9271122327792</v>
      </c>
      <c r="G51" t="n">
        <v>47.858011306096</v>
      </c>
      <c r="H51" t="n">
        <v>56.4697621690486</v>
      </c>
      <c r="I51" t="n">
        <v>57.4381506074231</v>
      </c>
      <c r="J51" t="n">
        <v>58.1137875734765</v>
      </c>
      <c r="K51" t="n">
        <v>58.9555754213995</v>
      </c>
      <c r="L51" t="n">
        <v>60.0567864462198</v>
      </c>
      <c r="M51" t="n">
        <v>60.771629994596</v>
      </c>
      <c r="N51" t="n">
        <v>61.6685191171242</v>
      </c>
      <c r="O51" t="n">
        <v>63.4809109234134</v>
      </c>
      <c r="P51" t="n">
        <v>65.5320055667046</v>
      </c>
      <c r="Q51" t="n">
        <v>67.6399825323721</v>
      </c>
      <c r="R51" t="n">
        <v>70.5838579222723</v>
      </c>
      <c r="S51" t="n">
        <v>73.8581126142095</v>
      </c>
      <c r="T51" t="n">
        <v>75.7282379015565</v>
      </c>
      <c r="U51" t="n">
        <v>77.2250124252489</v>
      </c>
      <c r="V51" t="n">
        <v>79.4049704330188</v>
      </c>
      <c r="W51" t="n">
        <v>81.5418262996521</v>
      </c>
      <c r="X51" t="n">
        <v>83.6378857844707</v>
      </c>
      <c r="Y51" t="n">
        <v>85.6429284733019</v>
      </c>
      <c r="Z51" t="n">
        <v>87.2680870442116</v>
      </c>
      <c r="AA51" t="n">
        <v>89.091855229292</v>
      </c>
      <c r="AB51" t="n">
        <v>91.2318981809549</v>
      </c>
      <c r="AC51" t="n">
        <v>94.2324477048081</v>
      </c>
      <c r="AD51" t="n">
        <v>97.185628742515</v>
      </c>
      <c r="AE51" t="n">
        <v>100</v>
      </c>
      <c r="AF51" t="n">
        <v>106.829679595278</v>
      </c>
    </row>
    <row r="52">
      <c r="A52" t="s">
        <v>82</v>
      </c>
      <c r="B52" t="s">
        <v>374</v>
      </c>
      <c r="C52" t="s">
        <v>198</v>
      </c>
      <c r="D52" t="s">
        <v>375</v>
      </c>
      <c r="E52" t="s">
        <v>200</v>
      </c>
      <c r="F52" t="n">
        <v>52.433153283144</v>
      </c>
      <c r="G52" t="n">
        <v>53.4626000099073</v>
      </c>
      <c r="H52" t="n">
        <v>57.1846797574325</v>
      </c>
      <c r="I52" t="n">
        <v>58.1952560602756</v>
      </c>
      <c r="J52" t="n">
        <v>58.8271590474865</v>
      </c>
      <c r="K52" t="n">
        <v>59.6914443225917</v>
      </c>
      <c r="L52" t="n">
        <v>60.7514141608924</v>
      </c>
      <c r="M52" t="n">
        <v>61.2650475356675</v>
      </c>
      <c r="N52" t="n">
        <v>62.1570095422184</v>
      </c>
      <c r="O52" t="n">
        <v>63.8325463211825</v>
      </c>
      <c r="P52" t="n">
        <v>65.89166071864</v>
      </c>
      <c r="Q52" t="n">
        <v>68.059321376447</v>
      </c>
      <c r="R52" t="n">
        <v>71.0038233259404</v>
      </c>
      <c r="S52" t="n">
        <v>74.260651356647</v>
      </c>
      <c r="T52" t="n">
        <v>76.1114552827665</v>
      </c>
      <c r="U52" t="n">
        <v>77.5520506508946</v>
      </c>
      <c r="V52" t="n">
        <v>79.7132254270269</v>
      </c>
      <c r="W52" t="n">
        <v>81.8389114384143</v>
      </c>
      <c r="X52" t="n">
        <v>83.9498357413893</v>
      </c>
      <c r="Y52" t="n">
        <v>85.9780549224902</v>
      </c>
      <c r="Z52" t="n">
        <v>87.6137434800118</v>
      </c>
      <c r="AA52" t="n">
        <v>89.3950232592924</v>
      </c>
      <c r="AB52" t="n">
        <v>91.5071755116302</v>
      </c>
      <c r="AC52" t="n">
        <v>94.4217843816002</v>
      </c>
      <c r="AD52" t="n">
        <v>97.2995224765355</v>
      </c>
      <c r="AE52" t="n">
        <v>100</v>
      </c>
      <c r="AF52" t="n">
        <v>106.572295247725</v>
      </c>
    </row>
    <row r="53">
      <c r="A53" t="s">
        <v>82</v>
      </c>
      <c r="B53" t="s">
        <v>376</v>
      </c>
      <c r="C53" t="s">
        <v>198</v>
      </c>
      <c r="D53" t="s">
        <v>377</v>
      </c>
      <c r="E53" t="s">
        <v>200</v>
      </c>
      <c r="F53" t="n">
        <v>55.1842490577944</v>
      </c>
      <c r="G53" t="n">
        <v>56.2592668965826</v>
      </c>
      <c r="H53" t="n">
        <v>57.4624786967039</v>
      </c>
      <c r="I53" t="n">
        <v>58.0321191298806</v>
      </c>
      <c r="J53" t="n">
        <v>58.5001200906055</v>
      </c>
      <c r="K53" t="n">
        <v>59.8151516918715</v>
      </c>
      <c r="L53" t="n">
        <v>60.5267661865533</v>
      </c>
      <c r="M53" t="n">
        <v>60.0860373065542</v>
      </c>
      <c r="N53" t="n">
        <v>60.7476063701626</v>
      </c>
      <c r="O53" t="n">
        <v>61.8244282434723</v>
      </c>
      <c r="P53" t="n">
        <v>63.7349482757181</v>
      </c>
      <c r="Q53" t="n">
        <v>65.6115125986113</v>
      </c>
      <c r="R53" t="n">
        <v>68.2390643398984</v>
      </c>
      <c r="S53" t="n">
        <v>71.5030017888591</v>
      </c>
      <c r="T53" t="n">
        <v>73.4044666563745</v>
      </c>
      <c r="U53" t="n">
        <v>75.0835131077519</v>
      </c>
      <c r="V53" t="n">
        <v>77.8956297035479</v>
      </c>
      <c r="W53" t="n">
        <v>80.8968623716355</v>
      </c>
      <c r="X53" t="n">
        <v>83.3557335683418</v>
      </c>
      <c r="Y53" t="n">
        <v>85.3028641633754</v>
      </c>
      <c r="Z53" t="n">
        <v>86.9315584672107</v>
      </c>
      <c r="AA53" t="n">
        <v>88.9160762273196</v>
      </c>
      <c r="AB53" t="n">
        <v>91.0575105238938</v>
      </c>
      <c r="AC53" t="n">
        <v>94.007444166402</v>
      </c>
      <c r="AD53" t="n">
        <v>97.2892842016095</v>
      </c>
      <c r="AE53" t="n">
        <v>100</v>
      </c>
      <c r="AF53" t="n">
        <v>106.422364941443</v>
      </c>
    </row>
    <row r="54">
      <c r="A54" t="s">
        <v>82</v>
      </c>
      <c r="B54" t="s">
        <v>378</v>
      </c>
      <c r="C54" t="s">
        <v>198</v>
      </c>
      <c r="D54" t="s">
        <v>379</v>
      </c>
      <c r="E54" t="s">
        <v>200</v>
      </c>
      <c r="F54" t="n">
        <v>54.9041983540544</v>
      </c>
      <c r="G54" t="n">
        <v>55.9476783019446</v>
      </c>
      <c r="H54" t="n">
        <v>57.1469854466808</v>
      </c>
      <c r="I54" t="n">
        <v>57.7232837463611</v>
      </c>
      <c r="J54" t="n">
        <v>58.2192947774792</v>
      </c>
      <c r="K54" t="n">
        <v>59.5455128534368</v>
      </c>
      <c r="L54" t="n">
        <v>60.2710456471253</v>
      </c>
      <c r="M54" t="n">
        <v>59.8438244947738</v>
      </c>
      <c r="N54" t="n">
        <v>60.5081407703864</v>
      </c>
      <c r="O54" t="n">
        <v>61.5999640322502</v>
      </c>
      <c r="P54" t="n">
        <v>63.5272356342037</v>
      </c>
      <c r="Q54" t="n">
        <v>65.3946571212531</v>
      </c>
      <c r="R54" t="n">
        <v>68.0005941951154</v>
      </c>
      <c r="S54" t="n">
        <v>71.2397324958542</v>
      </c>
      <c r="T54" t="n">
        <v>73.1310528276026</v>
      </c>
      <c r="U54" t="n">
        <v>74.7310887324536</v>
      </c>
      <c r="V54" t="n">
        <v>77.5024770601647</v>
      </c>
      <c r="W54" t="n">
        <v>80.4859694183432</v>
      </c>
      <c r="X54" t="n">
        <v>83.0172838763858</v>
      </c>
      <c r="Y54" t="n">
        <v>85.0182132826371</v>
      </c>
      <c r="Z54" t="n">
        <v>86.6812711158159</v>
      </c>
      <c r="AA54" t="n">
        <v>88.7311660408521</v>
      </c>
      <c r="AB54" t="n">
        <v>90.8986797394586</v>
      </c>
      <c r="AC54" t="n">
        <v>93.89195345485</v>
      </c>
      <c r="AD54" t="n">
        <v>97.229381443299</v>
      </c>
      <c r="AE54" t="n">
        <v>100</v>
      </c>
      <c r="AF54" t="n">
        <v>106.749622926094</v>
      </c>
    </row>
    <row r="55">
      <c r="A55" t="s">
        <v>82</v>
      </c>
      <c r="B55" t="s">
        <v>380</v>
      </c>
      <c r="C55" t="s">
        <v>198</v>
      </c>
      <c r="D55" t="s">
        <v>381</v>
      </c>
      <c r="E55" t="s">
        <v>200</v>
      </c>
      <c r="F55" t="n">
        <v>54.6681114255139</v>
      </c>
      <c r="G55" t="n">
        <v>55.6897232426791</v>
      </c>
      <c r="H55" t="n">
        <v>56.8854368070491</v>
      </c>
      <c r="I55" t="n">
        <v>57.4667478401138</v>
      </c>
      <c r="J55" t="n">
        <v>57.9870705066742</v>
      </c>
      <c r="K55" t="n">
        <v>59.3221992886175</v>
      </c>
      <c r="L55" t="n">
        <v>60.0583589488692</v>
      </c>
      <c r="M55" t="n">
        <v>59.6421128967483</v>
      </c>
      <c r="N55" t="n">
        <v>60.3090935589251</v>
      </c>
      <c r="O55" t="n">
        <v>61.414760274172</v>
      </c>
      <c r="P55" t="n">
        <v>63.3578261359537</v>
      </c>
      <c r="Q55" t="n">
        <v>65.2170851422007</v>
      </c>
      <c r="R55" t="n">
        <v>67.8012409671771</v>
      </c>
      <c r="S55" t="n">
        <v>71.0136472154425</v>
      </c>
      <c r="T55" t="n">
        <v>72.8948034330701</v>
      </c>
      <c r="U55" t="n">
        <v>74.4015385004678</v>
      </c>
      <c r="V55" t="n">
        <v>77.1314148297044</v>
      </c>
      <c r="W55" t="n">
        <v>80.09800770777</v>
      </c>
      <c r="X55" t="n">
        <v>82.7024214553233</v>
      </c>
      <c r="Y55" t="n">
        <v>84.7483424428003</v>
      </c>
      <c r="Z55" t="n">
        <v>86.4376781725572</v>
      </c>
      <c r="AA55" t="n">
        <v>88.5690181822914</v>
      </c>
      <c r="AB55" t="n">
        <v>90.7619852823078</v>
      </c>
      <c r="AC55" t="n">
        <v>93.8007912888055</v>
      </c>
      <c r="AD55" t="n">
        <v>97.1677559912854</v>
      </c>
      <c r="AE55" t="n">
        <v>100</v>
      </c>
      <c r="AF55" t="n">
        <v>106.912789602562</v>
      </c>
    </row>
    <row r="56">
      <c r="A56" t="s">
        <v>82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82</v>
      </c>
      <c r="B57" t="s">
        <v>384</v>
      </c>
      <c r="C57" t="s">
        <v>198</v>
      </c>
      <c r="D57" t="s">
        <v>385</v>
      </c>
      <c r="E57" t="s">
        <v>200</v>
      </c>
      <c r="F57" t="n">
        <v>56.1316558075056</v>
      </c>
      <c r="G57" t="n">
        <v>57.2463180717759</v>
      </c>
      <c r="H57" t="n">
        <v>58.4950844804473</v>
      </c>
      <c r="I57" t="n">
        <v>59.0824691557422</v>
      </c>
      <c r="J57" t="n">
        <v>59.4388675574339</v>
      </c>
      <c r="K57" t="n">
        <v>60.7350977731684</v>
      </c>
      <c r="L57" t="n">
        <v>61.4591597551769</v>
      </c>
      <c r="M57" t="n">
        <v>61.0206362756805</v>
      </c>
      <c r="N57" t="n">
        <v>61.6838672805068</v>
      </c>
      <c r="O57" t="n">
        <v>62.7638234221786</v>
      </c>
      <c r="P57" t="n">
        <v>64.5944618664819</v>
      </c>
      <c r="Q57" t="n">
        <v>66.5571409726049</v>
      </c>
      <c r="R57" t="n">
        <v>69.2300459909061</v>
      </c>
      <c r="S57" t="n">
        <v>72.6557667304175</v>
      </c>
      <c r="T57" t="n">
        <v>74.751064140432</v>
      </c>
      <c r="U57" t="n">
        <v>77.0585921344586</v>
      </c>
      <c r="V57" t="n">
        <v>79.9521390460973</v>
      </c>
      <c r="W57" t="n">
        <v>82.8581893446664</v>
      </c>
      <c r="X57" t="n">
        <v>85.0825672993262</v>
      </c>
      <c r="Y57" t="n">
        <v>86.8224438864744</v>
      </c>
      <c r="Z57" t="n">
        <v>88.1318354158587</v>
      </c>
      <c r="AA57" t="n">
        <v>89.8205758845616</v>
      </c>
      <c r="AB57" t="n">
        <v>91.7416904962417</v>
      </c>
      <c r="AC57" t="n">
        <v>94.4265462193231</v>
      </c>
      <c r="AD57" t="n">
        <v>97.5707338539118</v>
      </c>
      <c r="AE57" t="n">
        <v>100</v>
      </c>
      <c r="AF57" t="n">
        <v>106.041498110025</v>
      </c>
    </row>
    <row r="58">
      <c r="A58" t="s">
        <v>82</v>
      </c>
      <c r="B58" t="s">
        <v>386</v>
      </c>
      <c r="C58" t="s">
        <v>198</v>
      </c>
      <c r="D58" t="s">
        <v>387</v>
      </c>
      <c r="E58" t="s">
        <v>200</v>
      </c>
      <c r="F58" t="n">
        <v>56.1316558075056</v>
      </c>
      <c r="G58" t="n">
        <v>57.2463180717759</v>
      </c>
      <c r="H58" t="n">
        <v>58.4950844804473</v>
      </c>
      <c r="I58" t="n">
        <v>59.0824691557422</v>
      </c>
      <c r="J58" t="n">
        <v>59.4388675574339</v>
      </c>
      <c r="K58" t="n">
        <v>60.7350977731684</v>
      </c>
      <c r="L58" t="n">
        <v>61.4591597551769</v>
      </c>
      <c r="M58" t="n">
        <v>61.0206362756805</v>
      </c>
      <c r="N58" t="n">
        <v>61.6838672805068</v>
      </c>
      <c r="O58" t="n">
        <v>62.7638234221786</v>
      </c>
      <c r="P58" t="n">
        <v>64.5944618664819</v>
      </c>
      <c r="Q58" t="n">
        <v>66.5571409726049</v>
      </c>
      <c r="R58" t="n">
        <v>69.2300459909061</v>
      </c>
      <c r="S58" t="n">
        <v>72.6557667304175</v>
      </c>
      <c r="T58" t="n">
        <v>74.751064140432</v>
      </c>
      <c r="U58" t="n">
        <v>77.0585921344586</v>
      </c>
      <c r="V58" t="n">
        <v>79.9521390460973</v>
      </c>
      <c r="W58" t="n">
        <v>82.8581893446664</v>
      </c>
      <c r="X58" t="n">
        <v>85.0825672993262</v>
      </c>
      <c r="Y58" t="n">
        <v>86.8224438864744</v>
      </c>
      <c r="Z58" t="n">
        <v>88.1318354158587</v>
      </c>
      <c r="AA58" t="n">
        <v>89.8205758845616</v>
      </c>
      <c r="AB58" t="n">
        <v>91.7416904962417</v>
      </c>
      <c r="AC58" t="n">
        <v>94.4265462193231</v>
      </c>
      <c r="AD58" t="n">
        <v>97.5707338539118</v>
      </c>
      <c r="AE58" t="n">
        <v>100</v>
      </c>
      <c r="AF58" t="n">
        <v>106.041498110025</v>
      </c>
    </row>
    <row r="59">
      <c r="A59" t="s">
        <v>82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84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84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84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84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84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84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84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84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84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84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84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84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84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84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84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84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84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84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84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84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84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84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84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84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84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84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84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84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84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84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84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84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84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84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84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84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84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84</v>
      </c>
      <c r="B39" t="s">
        <v>348</v>
      </c>
      <c r="C39" t="s">
        <v>198</v>
      </c>
      <c r="D39" t="s">
        <v>349</v>
      </c>
      <c r="E39" t="s">
        <v>200</v>
      </c>
      <c r="F39" t="n">
        <v>57.3012279153618</v>
      </c>
      <c r="G39" t="n">
        <v>58.1682341149065</v>
      </c>
      <c r="H39" t="n">
        <v>58.9131848186193</v>
      </c>
      <c r="I39" t="n">
        <v>59.5921488280537</v>
      </c>
      <c r="J39" t="n">
        <v>60.1225501527013</v>
      </c>
      <c r="K39" t="n">
        <v>61.0806784419874</v>
      </c>
      <c r="L39" t="n">
        <v>62.1039372303197</v>
      </c>
      <c r="M39" t="n">
        <v>62.9210942991397</v>
      </c>
      <c r="N39" t="n">
        <v>63.8915996096663</v>
      </c>
      <c r="O39" t="n">
        <v>65.7302067926782</v>
      </c>
      <c r="P39" t="n">
        <v>67.2605957750456</v>
      </c>
      <c r="Q39" t="n">
        <v>69.070922369405</v>
      </c>
      <c r="R39" t="n">
        <v>71.9669778146631</v>
      </c>
      <c r="S39" t="n">
        <v>75.4163754441241</v>
      </c>
      <c r="T39" t="n">
        <v>77.1946822605986</v>
      </c>
      <c r="U39" t="n">
        <v>78.6101708678656</v>
      </c>
      <c r="V39" t="n">
        <v>80.794692414173</v>
      </c>
      <c r="W39" t="n">
        <v>82.9623548935776</v>
      </c>
      <c r="X39" t="n">
        <v>84.994288316897</v>
      </c>
      <c r="Y39" t="n">
        <v>86.744827997394</v>
      </c>
      <c r="Z39" t="n">
        <v>88.2458769335967</v>
      </c>
      <c r="AA39" t="n">
        <v>89.7438099419553</v>
      </c>
      <c r="AB39" t="n">
        <v>91.6514078344413</v>
      </c>
      <c r="AC39" t="n">
        <v>94.3963751239919</v>
      </c>
      <c r="AD39" t="n">
        <v>97.4236641221374</v>
      </c>
      <c r="AE39" t="n">
        <v>100</v>
      </c>
      <c r="AF39" t="n">
        <v>106.877022653722</v>
      </c>
    </row>
    <row r="40">
      <c r="A40" t="s">
        <v>84</v>
      </c>
      <c r="B40" t="s">
        <v>350</v>
      </c>
      <c r="C40" t="s">
        <v>198</v>
      </c>
      <c r="D40" t="s">
        <v>351</v>
      </c>
      <c r="E40" t="s">
        <v>200</v>
      </c>
      <c r="F40" t="n">
        <v>57.440893422268</v>
      </c>
      <c r="G40" t="n">
        <v>58.3028207706494</v>
      </c>
      <c r="H40" t="n">
        <v>59.0494569853395</v>
      </c>
      <c r="I40" t="n">
        <v>59.7389674463104</v>
      </c>
      <c r="J40" t="n">
        <v>60.2558991196175</v>
      </c>
      <c r="K40" t="n">
        <v>61.1979483601491</v>
      </c>
      <c r="L40" t="n">
        <v>62.2565247689678</v>
      </c>
      <c r="M40" t="n">
        <v>62.997427830199</v>
      </c>
      <c r="N40" t="n">
        <v>63.9345937018114</v>
      </c>
      <c r="O40" t="n">
        <v>65.7099867620589</v>
      </c>
      <c r="P40" t="n">
        <v>67.2741323996283</v>
      </c>
      <c r="Q40" t="n">
        <v>69.2081936859916</v>
      </c>
      <c r="R40" t="n">
        <v>72.0902083839383</v>
      </c>
      <c r="S40" t="n">
        <v>75.5329617998412</v>
      </c>
      <c r="T40" t="n">
        <v>77.2741408057723</v>
      </c>
      <c r="U40" t="n">
        <v>78.6633014642094</v>
      </c>
      <c r="V40" t="n">
        <v>80.8609467300581</v>
      </c>
      <c r="W40" t="n">
        <v>82.9973875241634</v>
      </c>
      <c r="X40" t="n">
        <v>84.9992298694239</v>
      </c>
      <c r="Y40" t="n">
        <v>86.7756816570524</v>
      </c>
      <c r="Z40" t="n">
        <v>88.2596791961992</v>
      </c>
      <c r="AA40" t="n">
        <v>89.7769577313195</v>
      </c>
      <c r="AB40" t="n">
        <v>91.6937588023786</v>
      </c>
      <c r="AC40" t="n">
        <v>94.4201097362099</v>
      </c>
      <c r="AD40" t="n">
        <v>97.444313874482</v>
      </c>
      <c r="AE40" t="n">
        <v>100</v>
      </c>
      <c r="AF40" t="n">
        <v>107.142796227123</v>
      </c>
    </row>
    <row r="41">
      <c r="A41" t="s">
        <v>84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84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84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84</v>
      </c>
      <c r="B44" t="s">
        <v>358</v>
      </c>
      <c r="C44" t="s">
        <v>198</v>
      </c>
      <c r="D44" t="s">
        <v>359</v>
      </c>
      <c r="E44" t="s">
        <v>200</v>
      </c>
      <c r="F44" t="n">
        <v>57.3012279153618</v>
      </c>
      <c r="G44" t="n">
        <v>58.1682341149065</v>
      </c>
      <c r="H44" t="n">
        <v>58.9131848186193</v>
      </c>
      <c r="I44" t="n">
        <v>59.5921488280537</v>
      </c>
      <c r="J44" t="n">
        <v>60.1225501527013</v>
      </c>
      <c r="K44" t="n">
        <v>61.0806784419874</v>
      </c>
      <c r="L44" t="n">
        <v>62.1039372303197</v>
      </c>
      <c r="M44" t="n">
        <v>62.9210942991397</v>
      </c>
      <c r="N44" t="n">
        <v>63.8915996096663</v>
      </c>
      <c r="O44" t="n">
        <v>65.7302067926782</v>
      </c>
      <c r="P44" t="n">
        <v>67.2605957750456</v>
      </c>
      <c r="Q44" t="n">
        <v>69.070922369405</v>
      </c>
      <c r="R44" t="n">
        <v>71.9669778146631</v>
      </c>
      <c r="S44" t="n">
        <v>75.4163754441241</v>
      </c>
      <c r="T44" t="n">
        <v>77.1946822605986</v>
      </c>
      <c r="U44" t="n">
        <v>78.6101708678656</v>
      </c>
      <c r="V44" t="n">
        <v>80.794692414173</v>
      </c>
      <c r="W44" t="n">
        <v>82.9623548935776</v>
      </c>
      <c r="X44" t="n">
        <v>84.994288316897</v>
      </c>
      <c r="Y44" t="n">
        <v>86.744827997394</v>
      </c>
      <c r="Z44" t="n">
        <v>88.2458769335967</v>
      </c>
      <c r="AA44" t="n">
        <v>89.7438099419553</v>
      </c>
      <c r="AB44" t="n">
        <v>91.6514078344413</v>
      </c>
      <c r="AC44" t="n">
        <v>94.3963751239919</v>
      </c>
      <c r="AD44" t="n">
        <v>97.4236641221374</v>
      </c>
      <c r="AE44" t="n">
        <v>100</v>
      </c>
      <c r="AF44" t="n">
        <v>106.877022653722</v>
      </c>
    </row>
    <row r="45">
      <c r="A45" t="s">
        <v>84</v>
      </c>
      <c r="B45" t="s">
        <v>360</v>
      </c>
      <c r="C45" t="s">
        <v>198</v>
      </c>
      <c r="D45" t="s">
        <v>361</v>
      </c>
      <c r="E45" t="s">
        <v>200</v>
      </c>
      <c r="F45" t="n">
        <v>57.3012279153618</v>
      </c>
      <c r="G45" t="n">
        <v>58.1682341149065</v>
      </c>
      <c r="H45" t="n">
        <v>58.9131848186193</v>
      </c>
      <c r="I45" t="n">
        <v>59.5921488280537</v>
      </c>
      <c r="J45" t="n">
        <v>60.1225501527013</v>
      </c>
      <c r="K45" t="n">
        <v>61.0806784419874</v>
      </c>
      <c r="L45" t="n">
        <v>62.1039372303197</v>
      </c>
      <c r="M45" t="n">
        <v>62.9210942991397</v>
      </c>
      <c r="N45" t="n">
        <v>63.8915996096663</v>
      </c>
      <c r="O45" t="n">
        <v>65.7302067926782</v>
      </c>
      <c r="P45" t="n">
        <v>67.2605957750456</v>
      </c>
      <c r="Q45" t="n">
        <v>69.070922369405</v>
      </c>
      <c r="R45" t="n">
        <v>71.9669778146631</v>
      </c>
      <c r="S45" t="n">
        <v>75.4163754441241</v>
      </c>
      <c r="T45" t="n">
        <v>77.1946822605986</v>
      </c>
      <c r="U45" t="n">
        <v>78.6101708678656</v>
      </c>
      <c r="V45" t="n">
        <v>80.794692414173</v>
      </c>
      <c r="W45" t="n">
        <v>82.9623548935776</v>
      </c>
      <c r="X45" t="n">
        <v>84.994288316897</v>
      </c>
      <c r="Y45" t="n">
        <v>86.744827997394</v>
      </c>
      <c r="Z45" t="n">
        <v>88.2458769335967</v>
      </c>
      <c r="AA45" t="n">
        <v>89.7438099419553</v>
      </c>
      <c r="AB45" t="n">
        <v>91.6514078344413</v>
      </c>
      <c r="AC45" t="n">
        <v>94.3963751239919</v>
      </c>
      <c r="AD45" t="n">
        <v>97.4236641221374</v>
      </c>
      <c r="AE45" t="n">
        <v>100</v>
      </c>
      <c r="AF45" t="n">
        <v>106.877022653722</v>
      </c>
    </row>
    <row r="46">
      <c r="A46" t="s">
        <v>84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84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84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84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84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84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84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84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84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84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84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84</v>
      </c>
      <c r="B57" t="s">
        <v>384</v>
      </c>
      <c r="C57" t="s">
        <v>198</v>
      </c>
      <c r="D57" t="s">
        <v>385</v>
      </c>
      <c r="E57" t="s">
        <v>200</v>
      </c>
      <c r="F57" t="n">
        <v>57.4392225155575</v>
      </c>
      <c r="G57" t="n">
        <v>58.3012272263235</v>
      </c>
      <c r="H57" t="n">
        <v>59.0478437159429</v>
      </c>
      <c r="I57" t="n">
        <v>59.7371515264284</v>
      </c>
      <c r="J57" t="n">
        <v>60.2543193725289</v>
      </c>
      <c r="K57" t="n">
        <v>61.1965472435975</v>
      </c>
      <c r="L57" t="n">
        <v>62.2548594252812</v>
      </c>
      <c r="M57" t="n">
        <v>62.9962774875551</v>
      </c>
      <c r="N57" t="n">
        <v>63.933702785369</v>
      </c>
      <c r="O57" t="n">
        <v>65.7095156094578</v>
      </c>
      <c r="P57" t="n">
        <v>67.2733683359926</v>
      </c>
      <c r="Q57" t="n">
        <v>69.2068764529827</v>
      </c>
      <c r="R57" t="n">
        <v>72.0889882450209</v>
      </c>
      <c r="S57" t="n">
        <v>75.5317634132602</v>
      </c>
      <c r="T57" t="n">
        <v>77.2731581981705</v>
      </c>
      <c r="U57" t="n">
        <v>78.6625926991092</v>
      </c>
      <c r="V57" t="n">
        <v>80.8600149399603</v>
      </c>
      <c r="W57" t="n">
        <v>82.9968862350225</v>
      </c>
      <c r="X57" t="n">
        <v>84.9990497681058</v>
      </c>
      <c r="Y57" t="n">
        <v>86.7751368773699</v>
      </c>
      <c r="Z57" t="n">
        <v>88.2594562623152</v>
      </c>
      <c r="AA57" t="n">
        <v>89.776524830886</v>
      </c>
      <c r="AB57" t="n">
        <v>91.6932271065626</v>
      </c>
      <c r="AC57" t="n">
        <v>94.4197892633111</v>
      </c>
      <c r="AD57" t="n">
        <v>97.4440309888367</v>
      </c>
      <c r="AE57" t="n">
        <v>100</v>
      </c>
      <c r="AF57" t="n">
        <v>107.140023967458</v>
      </c>
    </row>
    <row r="58">
      <c r="A58" t="s">
        <v>84</v>
      </c>
      <c r="B58" t="s">
        <v>386</v>
      </c>
      <c r="C58" t="s">
        <v>198</v>
      </c>
      <c r="D58" t="s">
        <v>387</v>
      </c>
      <c r="E58" t="s">
        <v>200</v>
      </c>
      <c r="F58" t="n">
        <v>57.4392225155575</v>
      </c>
      <c r="G58" t="n">
        <v>58.3012272263235</v>
      </c>
      <c r="H58" t="n">
        <v>59.0478437159429</v>
      </c>
      <c r="I58" t="n">
        <v>59.7371515264284</v>
      </c>
      <c r="J58" t="n">
        <v>60.2543193725289</v>
      </c>
      <c r="K58" t="n">
        <v>61.1965472435975</v>
      </c>
      <c r="L58" t="n">
        <v>62.2548594252812</v>
      </c>
      <c r="M58" t="n">
        <v>62.9962774875551</v>
      </c>
      <c r="N58" t="n">
        <v>63.933702785369</v>
      </c>
      <c r="O58" t="n">
        <v>65.7095156094578</v>
      </c>
      <c r="P58" t="n">
        <v>67.2733683359926</v>
      </c>
      <c r="Q58" t="n">
        <v>69.2068764529827</v>
      </c>
      <c r="R58" t="n">
        <v>72.0889882450209</v>
      </c>
      <c r="S58" t="n">
        <v>75.5317634132602</v>
      </c>
      <c r="T58" t="n">
        <v>77.2731581981705</v>
      </c>
      <c r="U58" t="n">
        <v>78.6625926991092</v>
      </c>
      <c r="V58" t="n">
        <v>80.8600149399603</v>
      </c>
      <c r="W58" t="n">
        <v>82.9968862350225</v>
      </c>
      <c r="X58" t="n">
        <v>84.9990497681058</v>
      </c>
      <c r="Y58" t="n">
        <v>86.7751368773699</v>
      </c>
      <c r="Z58" t="n">
        <v>88.2594562623152</v>
      </c>
      <c r="AA58" t="n">
        <v>89.776524830886</v>
      </c>
      <c r="AB58" t="n">
        <v>91.6932271065626</v>
      </c>
      <c r="AC58" t="n">
        <v>94.4197892633111</v>
      </c>
      <c r="AD58" t="n">
        <v>97.4440309888367</v>
      </c>
      <c r="AE58" t="n">
        <v>100</v>
      </c>
      <c r="AF58" t="n">
        <v>107.140023967458</v>
      </c>
    </row>
    <row r="59">
      <c r="A59" t="s">
        <v>84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86</v>
      </c>
      <c r="B2" t="s">
        <v>197</v>
      </c>
      <c r="C2" t="s">
        <v>198</v>
      </c>
      <c r="D2" t="s">
        <v>199</v>
      </c>
      <c r="E2" t="s">
        <v>200</v>
      </c>
      <c r="F2" t="n">
        <v>84.5761564647052</v>
      </c>
      <c r="G2" t="n">
        <v>76.5414216005582</v>
      </c>
      <c r="H2" t="n">
        <v>74.6611819706571</v>
      </c>
      <c r="I2" t="n">
        <v>72.1159144034756</v>
      </c>
      <c r="J2" t="n">
        <v>67.6330332378542</v>
      </c>
      <c r="K2" t="n">
        <v>73.401560006618</v>
      </c>
      <c r="L2" t="n">
        <v>69.117671051528</v>
      </c>
      <c r="M2" t="n">
        <v>67.6413712814953</v>
      </c>
      <c r="N2" t="n">
        <v>65.9069771460724</v>
      </c>
      <c r="O2" t="n">
        <v>69.9013393973495</v>
      </c>
      <c r="P2" t="n">
        <v>77.610665504089</v>
      </c>
      <c r="Q2" t="n">
        <v>80.0505217549661</v>
      </c>
      <c r="R2" t="n">
        <v>81.1615997171963</v>
      </c>
      <c r="S2" t="n">
        <v>86.4242394683113</v>
      </c>
      <c r="T2" t="n">
        <v>81.4235176474764</v>
      </c>
      <c r="U2" t="n">
        <v>79.3270649505729</v>
      </c>
      <c r="V2" t="n">
        <v>87.17171920401</v>
      </c>
      <c r="W2" t="n">
        <v>93.9177772802574</v>
      </c>
      <c r="X2" t="n">
        <v>95.878287541575</v>
      </c>
      <c r="Y2" t="n">
        <v>95.035906421002</v>
      </c>
      <c r="Z2" t="n">
        <v>98.5584173246549</v>
      </c>
      <c r="AA2" t="n">
        <v>97.1392896453942</v>
      </c>
      <c r="AB2" t="n">
        <v>101.109330178728</v>
      </c>
      <c r="AC2" t="n">
        <v>104.352459637291</v>
      </c>
      <c r="AD2" t="n">
        <v>106.580016246954</v>
      </c>
      <c r="AE2" t="n">
        <v>100</v>
      </c>
      <c r="AF2" t="n">
        <v>98.4090909090909</v>
      </c>
    </row>
    <row r="3">
      <c r="A3" t="s">
        <v>86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86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86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86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86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86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86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86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86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86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86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86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86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86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86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86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86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86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86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86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86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86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86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86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86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86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86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86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86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86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86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86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86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86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86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86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86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86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86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86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86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86</v>
      </c>
      <c r="B44" t="s">
        <v>358</v>
      </c>
      <c r="C44" t="s">
        <v>198</v>
      </c>
      <c r="D44" t="s">
        <v>359</v>
      </c>
      <c r="E44" t="s">
        <v>200</v>
      </c>
      <c r="F44" t="n">
        <v>84.5761564647052</v>
      </c>
      <c r="G44" t="n">
        <v>76.5414216005582</v>
      </c>
      <c r="H44" t="n">
        <v>74.6611819706571</v>
      </c>
      <c r="I44" t="n">
        <v>72.1159144034756</v>
      </c>
      <c r="J44" t="n">
        <v>67.6330332378542</v>
      </c>
      <c r="K44" t="n">
        <v>73.401560006618</v>
      </c>
      <c r="L44" t="n">
        <v>69.117671051528</v>
      </c>
      <c r="M44" t="n">
        <v>67.6413712814953</v>
      </c>
      <c r="N44" t="n">
        <v>65.9069771460724</v>
      </c>
      <c r="O44" t="n">
        <v>69.9013393973495</v>
      </c>
      <c r="P44" t="n">
        <v>77.610665504089</v>
      </c>
      <c r="Q44" t="n">
        <v>80.0505217549661</v>
      </c>
      <c r="R44" t="n">
        <v>81.1615997171963</v>
      </c>
      <c r="S44" t="n">
        <v>86.4242394683113</v>
      </c>
      <c r="T44" t="n">
        <v>81.4235176474764</v>
      </c>
      <c r="U44" t="n">
        <v>79.3270649505729</v>
      </c>
      <c r="V44" t="n">
        <v>87.17171920401</v>
      </c>
      <c r="W44" t="n">
        <v>93.9177772802574</v>
      </c>
      <c r="X44" t="n">
        <v>95.878287541575</v>
      </c>
      <c r="Y44" t="n">
        <v>95.035906421002</v>
      </c>
      <c r="Z44" t="n">
        <v>98.5584173246549</v>
      </c>
      <c r="AA44" t="n">
        <v>97.1392896453942</v>
      </c>
      <c r="AB44" t="n">
        <v>101.109330178728</v>
      </c>
      <c r="AC44" t="n">
        <v>104.352459637291</v>
      </c>
      <c r="AD44" t="n">
        <v>106.580016246954</v>
      </c>
      <c r="AE44" t="n">
        <v>100</v>
      </c>
      <c r="AF44" t="n">
        <v>98.4090909090909</v>
      </c>
    </row>
    <row r="45">
      <c r="A45" t="s">
        <v>86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86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86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86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86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86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86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86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86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86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86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86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86</v>
      </c>
      <c r="B57" t="s">
        <v>384</v>
      </c>
      <c r="C57" t="s">
        <v>198</v>
      </c>
      <c r="D57" t="s">
        <v>385</v>
      </c>
      <c r="E57" t="s">
        <v>200</v>
      </c>
      <c r="F57" t="n">
        <v>84.5761564647052</v>
      </c>
      <c r="G57" t="n">
        <v>76.5414216005582</v>
      </c>
      <c r="H57" t="n">
        <v>74.6611819706571</v>
      </c>
      <c r="I57" t="n">
        <v>72.1159144034756</v>
      </c>
      <c r="J57" t="n">
        <v>67.6330332378542</v>
      </c>
      <c r="K57" t="n">
        <v>73.401560006618</v>
      </c>
      <c r="L57" t="n">
        <v>69.117671051528</v>
      </c>
      <c r="M57" t="n">
        <v>67.6413712814953</v>
      </c>
      <c r="N57" t="n">
        <v>65.9069771460724</v>
      </c>
      <c r="O57" t="n">
        <v>69.9013393973495</v>
      </c>
      <c r="P57" t="n">
        <v>77.610665504089</v>
      </c>
      <c r="Q57" t="n">
        <v>80.0505217549661</v>
      </c>
      <c r="R57" t="n">
        <v>81.1615997171963</v>
      </c>
      <c r="S57" t="n">
        <v>86.4242394683113</v>
      </c>
      <c r="T57" t="n">
        <v>81.4235176474764</v>
      </c>
      <c r="U57" t="n">
        <v>79.3270649505729</v>
      </c>
      <c r="V57" t="n">
        <v>87.17171920401</v>
      </c>
      <c r="W57" t="n">
        <v>93.9177772802574</v>
      </c>
      <c r="X57" t="n">
        <v>95.878287541575</v>
      </c>
      <c r="Y57" t="n">
        <v>95.035906421002</v>
      </c>
      <c r="Z57" t="n">
        <v>98.5584173246549</v>
      </c>
      <c r="AA57" t="n">
        <v>97.1392896453942</v>
      </c>
      <c r="AB57" t="n">
        <v>101.109330178728</v>
      </c>
      <c r="AC57" t="n">
        <v>104.352459637291</v>
      </c>
      <c r="AD57" t="n">
        <v>106.580016246954</v>
      </c>
      <c r="AE57" t="n">
        <v>100</v>
      </c>
      <c r="AF57" t="n">
        <v>98.4090909090909</v>
      </c>
    </row>
    <row r="58">
      <c r="A58" t="s">
        <v>86</v>
      </c>
      <c r="B58" t="s">
        <v>386</v>
      </c>
      <c r="C58" t="s">
        <v>198</v>
      </c>
      <c r="D58" t="s">
        <v>387</v>
      </c>
      <c r="E58" t="s">
        <v>200</v>
      </c>
      <c r="F58" t="n">
        <v>84.5761564647052</v>
      </c>
      <c r="G58" t="n">
        <v>76.5414216005582</v>
      </c>
      <c r="H58" t="n">
        <v>74.6611819706571</v>
      </c>
      <c r="I58" t="n">
        <v>72.1159144034756</v>
      </c>
      <c r="J58" t="n">
        <v>67.6330332378542</v>
      </c>
      <c r="K58" t="n">
        <v>73.401560006618</v>
      </c>
      <c r="L58" t="n">
        <v>69.117671051528</v>
      </c>
      <c r="M58" t="n">
        <v>67.6413712814953</v>
      </c>
      <c r="N58" t="n">
        <v>65.9069771460724</v>
      </c>
      <c r="O58" t="n">
        <v>69.9013393973495</v>
      </c>
      <c r="P58" t="n">
        <v>77.610665504089</v>
      </c>
      <c r="Q58" t="n">
        <v>80.0505217549661</v>
      </c>
      <c r="R58" t="n">
        <v>81.1615997171963</v>
      </c>
      <c r="S58" t="n">
        <v>86.4242394683113</v>
      </c>
      <c r="T58" t="n">
        <v>81.4235176474764</v>
      </c>
      <c r="U58" t="n">
        <v>79.3270649505729</v>
      </c>
      <c r="V58" t="n">
        <v>87.17171920401</v>
      </c>
      <c r="W58" t="n">
        <v>93.9177772802574</v>
      </c>
      <c r="X58" t="n">
        <v>95.878287541575</v>
      </c>
      <c r="Y58" t="n">
        <v>95.035906421002</v>
      </c>
      <c r="Z58" t="n">
        <v>98.5584173246549</v>
      </c>
      <c r="AA58" t="n">
        <v>97.1392896453942</v>
      </c>
      <c r="AB58" t="n">
        <v>101.109330178728</v>
      </c>
      <c r="AC58" t="n">
        <v>104.352459637291</v>
      </c>
      <c r="AD58" t="n">
        <v>106.580016246954</v>
      </c>
      <c r="AE58" t="n">
        <v>100</v>
      </c>
      <c r="AF58" t="n">
        <v>98.4090909090909</v>
      </c>
    </row>
    <row r="59">
      <c r="A59" t="s">
        <v>86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88</v>
      </c>
      <c r="B2" t="s">
        <v>197</v>
      </c>
      <c r="C2" t="s">
        <v>198</v>
      </c>
      <c r="D2" t="s">
        <v>199</v>
      </c>
      <c r="E2" t="s">
        <v>200</v>
      </c>
      <c r="F2" t="n">
        <v>62.993650589236</v>
      </c>
      <c r="G2" t="n">
        <v>62.993650589236</v>
      </c>
      <c r="H2" t="n">
        <v>62.993650589236</v>
      </c>
      <c r="I2" t="n">
        <v>62.993650589236</v>
      </c>
      <c r="J2" t="n">
        <v>62.993650589236</v>
      </c>
      <c r="K2" t="n">
        <v>62.993650589236</v>
      </c>
      <c r="L2" t="n">
        <v>66.3091058834063</v>
      </c>
      <c r="M2" t="n">
        <v>68.318472728358</v>
      </c>
      <c r="N2" t="n">
        <v>70.1649179372325</v>
      </c>
      <c r="O2" t="n">
        <v>70.1649179372325</v>
      </c>
      <c r="P2" t="n">
        <v>72.9715146547218</v>
      </c>
      <c r="Q2" t="n">
        <v>72.9715146547218</v>
      </c>
      <c r="R2" t="n">
        <v>76.4463486858991</v>
      </c>
      <c r="S2" t="n">
        <v>80.0866510042752</v>
      </c>
      <c r="T2" t="n">
        <v>80.0866510042752</v>
      </c>
      <c r="U2" t="n">
        <v>77.0063951964185</v>
      </c>
      <c r="V2" t="n">
        <v>79.661788134226</v>
      </c>
      <c r="W2" t="n">
        <v>82.3171810720336</v>
      </c>
      <c r="X2" t="n">
        <v>84.9725740098411</v>
      </c>
      <c r="Y2" t="n">
        <v>87.4717673630717</v>
      </c>
      <c r="Z2" t="n">
        <v>87.4717673630717</v>
      </c>
      <c r="AA2" t="n">
        <v>87.4717673630717</v>
      </c>
      <c r="AB2" t="n">
        <v>93.3032185206098</v>
      </c>
      <c r="AC2" t="n">
        <v>96.0474308300395</v>
      </c>
      <c r="AD2" t="n">
        <v>97.8260869565217</v>
      </c>
      <c r="AE2" t="n">
        <v>100</v>
      </c>
      <c r="AF2" t="n">
        <v>102.469135802469</v>
      </c>
    </row>
    <row r="3">
      <c r="A3" t="s">
        <v>88</v>
      </c>
      <c r="B3" t="s">
        <v>276</v>
      </c>
      <c r="C3" t="s">
        <v>198</v>
      </c>
      <c r="D3" t="s">
        <v>277</v>
      </c>
      <c r="E3" t="s">
        <v>200</v>
      </c>
      <c r="F3" t="n">
        <v>58.015218549718</v>
      </c>
      <c r="G3" t="n">
        <v>58.015218549718</v>
      </c>
      <c r="H3" t="n">
        <v>61.8828997863658</v>
      </c>
      <c r="I3" t="n">
        <v>65.7505810230137</v>
      </c>
      <c r="J3" t="n">
        <v>69.2111379189618</v>
      </c>
      <c r="K3" t="n">
        <v>72.2203178284819</v>
      </c>
      <c r="L3" t="n">
        <v>74.7996148937848</v>
      </c>
      <c r="M3" t="n">
        <v>76.9996035671314</v>
      </c>
      <c r="N3" t="n">
        <v>76.9996035671314</v>
      </c>
      <c r="O3" t="n">
        <v>76.9996035671314</v>
      </c>
      <c r="P3" t="n">
        <v>78.8329274615869</v>
      </c>
      <c r="Q3" t="n">
        <v>80.4752801170366</v>
      </c>
      <c r="R3" t="n">
        <v>83.2502897762448</v>
      </c>
      <c r="S3" t="n">
        <v>85.1863430268552</v>
      </c>
      <c r="T3" t="n">
        <v>85.1863430268552</v>
      </c>
      <c r="U3" t="n">
        <v>80.1753816723343</v>
      </c>
      <c r="V3" t="n">
        <v>82.940050005863</v>
      </c>
      <c r="W3" t="n">
        <v>85.9021946489296</v>
      </c>
      <c r="X3" t="n">
        <v>89.0837574137047</v>
      </c>
      <c r="Y3" t="n">
        <v>92.6952610926387</v>
      </c>
      <c r="Z3" t="n">
        <v>91.9653771470274</v>
      </c>
      <c r="AA3" t="n">
        <v>92.7938940582619</v>
      </c>
      <c r="AB3" t="n">
        <v>94.7071702244116</v>
      </c>
      <c r="AC3" t="n">
        <v>96.2347052280312</v>
      </c>
      <c r="AD3" t="n">
        <v>97.5806451612903</v>
      </c>
      <c r="AE3" t="n">
        <v>100</v>
      </c>
      <c r="AF3" t="n">
        <v>102.020202020202</v>
      </c>
    </row>
    <row r="4">
      <c r="A4" t="s">
        <v>88</v>
      </c>
      <c r="B4" t="s">
        <v>278</v>
      </c>
      <c r="C4" t="s">
        <v>198</v>
      </c>
      <c r="D4" t="s">
        <v>279</v>
      </c>
      <c r="E4" t="s">
        <v>200</v>
      </c>
      <c r="F4" t="n">
        <v>64.1558147417311</v>
      </c>
      <c r="G4" t="n">
        <v>66.1733524867319</v>
      </c>
      <c r="H4" t="n">
        <v>67.7556623887924</v>
      </c>
      <c r="I4" t="n">
        <v>69.3735802904326</v>
      </c>
      <c r="J4" t="n">
        <v>70.8970342699703</v>
      </c>
      <c r="K4" t="n">
        <v>72.3910840564521</v>
      </c>
      <c r="L4" t="n">
        <v>74.2692969882223</v>
      </c>
      <c r="M4" t="n">
        <v>76.2439709895007</v>
      </c>
      <c r="N4" t="n">
        <v>77.7077421687942</v>
      </c>
      <c r="O4" t="n">
        <v>78.4818398004357</v>
      </c>
      <c r="P4" t="n">
        <v>80.4350887201592</v>
      </c>
      <c r="Q4" t="n">
        <v>81.5476291147809</v>
      </c>
      <c r="R4" t="n">
        <v>83.8408667872754</v>
      </c>
      <c r="S4" t="n">
        <v>86.3803494742623</v>
      </c>
      <c r="T4" t="n">
        <v>86.3403307809687</v>
      </c>
      <c r="U4" t="n">
        <v>82.7568292682071</v>
      </c>
      <c r="V4" t="n">
        <v>85.8524605981054</v>
      </c>
      <c r="W4" t="n">
        <v>88.2331979436115</v>
      </c>
      <c r="X4" t="n">
        <v>90.8927154133512</v>
      </c>
      <c r="Y4" t="n">
        <v>93.9667346738646</v>
      </c>
      <c r="Z4" t="n">
        <v>92.9208985972384</v>
      </c>
      <c r="AA4" t="n">
        <v>93.1663617603257</v>
      </c>
      <c r="AB4" t="n">
        <v>95.1800506945022</v>
      </c>
      <c r="AC4" t="n">
        <v>96.757088378025</v>
      </c>
      <c r="AD4" t="n">
        <v>97.6505573622246</v>
      </c>
      <c r="AE4" t="n">
        <v>100</v>
      </c>
      <c r="AF4" t="n">
        <v>102.028886366816</v>
      </c>
    </row>
    <row r="5">
      <c r="A5" t="s">
        <v>88</v>
      </c>
      <c r="B5" t="s">
        <v>280</v>
      </c>
      <c r="C5" t="s">
        <v>198</v>
      </c>
      <c r="D5" t="s">
        <v>281</v>
      </c>
      <c r="E5" t="s">
        <v>200</v>
      </c>
      <c r="F5" t="n">
        <v>64.0070370740378</v>
      </c>
      <c r="G5" t="n">
        <v>65.9382838823062</v>
      </c>
      <c r="H5" t="n">
        <v>67.47769907022</v>
      </c>
      <c r="I5" t="n">
        <v>69.2142575021741</v>
      </c>
      <c r="J5" t="n">
        <v>70.7027361581349</v>
      </c>
      <c r="K5" t="n">
        <v>72.2017340978833</v>
      </c>
      <c r="L5" t="n">
        <v>74.2143259891135</v>
      </c>
      <c r="M5" t="n">
        <v>76.0830320391991</v>
      </c>
      <c r="N5" t="n">
        <v>77.5699968347535</v>
      </c>
      <c r="O5" t="n">
        <v>78.4989788327745</v>
      </c>
      <c r="P5" t="n">
        <v>80.3460136288398</v>
      </c>
      <c r="Q5" t="n">
        <v>81.4152571562198</v>
      </c>
      <c r="R5" t="n">
        <v>83.7249098415026</v>
      </c>
      <c r="S5" t="n">
        <v>86.2241608815474</v>
      </c>
      <c r="T5" t="n">
        <v>86.2241608815474</v>
      </c>
      <c r="U5" t="n">
        <v>82.6725936141153</v>
      </c>
      <c r="V5" t="n">
        <v>85.6535765569319</v>
      </c>
      <c r="W5" t="n">
        <v>88.1531945498385</v>
      </c>
      <c r="X5" t="n">
        <v>90.8677985959437</v>
      </c>
      <c r="Y5" t="n">
        <v>93.9119459525918</v>
      </c>
      <c r="Z5" t="n">
        <v>92.9821247055364</v>
      </c>
      <c r="AA5" t="n">
        <v>93.1343049423703</v>
      </c>
      <c r="AB5" t="n">
        <v>95.2399500975892</v>
      </c>
      <c r="AC5" t="n">
        <v>96.778836185342</v>
      </c>
      <c r="AD5" t="n">
        <v>97.7505112474438</v>
      </c>
      <c r="AE5" t="n">
        <v>100</v>
      </c>
      <c r="AF5" t="n">
        <v>102.170767004342</v>
      </c>
    </row>
    <row r="6">
      <c r="A6" t="s">
        <v>88</v>
      </c>
      <c r="B6" t="s">
        <v>282</v>
      </c>
      <c r="C6" t="s">
        <v>198</v>
      </c>
      <c r="D6" t="s">
        <v>283</v>
      </c>
      <c r="E6" t="s">
        <v>200</v>
      </c>
      <c r="F6" t="n">
        <v>63.858059038102</v>
      </c>
      <c r="G6" t="n">
        <v>65.9179964264279</v>
      </c>
      <c r="H6" t="n">
        <v>67.5938776915065</v>
      </c>
      <c r="I6" t="n">
        <v>69.2096675964828</v>
      </c>
      <c r="J6" t="n">
        <v>70.6927319021217</v>
      </c>
      <c r="K6" t="n">
        <v>72.2537701460172</v>
      </c>
      <c r="L6" t="n">
        <v>74.0402644628143</v>
      </c>
      <c r="M6" t="n">
        <v>76.0462814802797</v>
      </c>
      <c r="N6" t="n">
        <v>77.4696076042422</v>
      </c>
      <c r="O6" t="n">
        <v>78.3449704020302</v>
      </c>
      <c r="P6" t="n">
        <v>80.3481088498094</v>
      </c>
      <c r="Q6" t="n">
        <v>81.4427697333218</v>
      </c>
      <c r="R6" t="n">
        <v>83.7818571146966</v>
      </c>
      <c r="S6" t="n">
        <v>86.524715532142</v>
      </c>
      <c r="T6" t="n">
        <v>86.2593022943133</v>
      </c>
      <c r="U6" t="n">
        <v>82.8089302025408</v>
      </c>
      <c r="V6" t="n">
        <v>85.8140929921491</v>
      </c>
      <c r="W6" t="n">
        <v>87.9826801796764</v>
      </c>
      <c r="X6" t="n">
        <v>90.7906380577511</v>
      </c>
      <c r="Y6" t="n">
        <v>93.8282430485309</v>
      </c>
      <c r="Z6" t="n">
        <v>92.7895540110933</v>
      </c>
      <c r="AA6" t="n">
        <v>93.1084184578668</v>
      </c>
      <c r="AB6" t="n">
        <v>95.1564885762294</v>
      </c>
      <c r="AC6" t="n">
        <v>96.7079530638853</v>
      </c>
      <c r="AD6" t="n">
        <v>97.4576271186441</v>
      </c>
      <c r="AE6" t="n">
        <v>100</v>
      </c>
      <c r="AF6" t="n">
        <v>102.077151335312</v>
      </c>
    </row>
    <row r="7">
      <c r="A7" t="s">
        <v>88</v>
      </c>
      <c r="B7" t="s">
        <v>284</v>
      </c>
      <c r="C7" t="s">
        <v>198</v>
      </c>
      <c r="D7" t="s">
        <v>285</v>
      </c>
      <c r="E7" t="s">
        <v>200</v>
      </c>
      <c r="F7" t="n">
        <v>64.3683210354488</v>
      </c>
      <c r="G7" t="n">
        <v>66.4787577907095</v>
      </c>
      <c r="H7" t="n">
        <v>68.0429638563732</v>
      </c>
      <c r="I7" t="n">
        <v>69.7487763207391</v>
      </c>
      <c r="J7" t="n">
        <v>71.3666603075604</v>
      </c>
      <c r="K7" t="n">
        <v>72.7390960827058</v>
      </c>
      <c r="L7" t="n">
        <v>74.5132203774059</v>
      </c>
      <c r="M7" t="n">
        <v>76.495833779909</v>
      </c>
      <c r="N7" t="n">
        <v>77.8866671213618</v>
      </c>
      <c r="O7" t="n">
        <v>78.5722891910922</v>
      </c>
      <c r="P7" t="n">
        <v>80.4671193162793</v>
      </c>
      <c r="Q7" t="n">
        <v>81.6389705684581</v>
      </c>
      <c r="R7" t="n">
        <v>83.898872867931</v>
      </c>
      <c r="S7" t="n">
        <v>86.5356945866374</v>
      </c>
      <c r="T7" t="n">
        <v>86.5356945866374</v>
      </c>
      <c r="U7" t="n">
        <v>82.8858897809425</v>
      </c>
      <c r="V7" t="n">
        <v>86.0190333809094</v>
      </c>
      <c r="W7" t="n">
        <v>88.4121440468389</v>
      </c>
      <c r="X7" t="n">
        <v>91.069339632946</v>
      </c>
      <c r="Y7" t="n">
        <v>94.1753880515322</v>
      </c>
      <c r="Z7" t="n">
        <v>93.081738383837</v>
      </c>
      <c r="AA7" t="n">
        <v>93.3238235291786</v>
      </c>
      <c r="AB7" t="n">
        <v>95.2944623367329</v>
      </c>
      <c r="AC7" t="n">
        <v>96.7881059470265</v>
      </c>
      <c r="AD7" t="n">
        <v>97.6666666666667</v>
      </c>
      <c r="AE7" t="n">
        <v>100</v>
      </c>
      <c r="AF7" t="n">
        <v>101.96335078534</v>
      </c>
    </row>
    <row r="8">
      <c r="A8" t="s">
        <v>88</v>
      </c>
      <c r="B8" t="s">
        <v>286</v>
      </c>
      <c r="C8" t="s">
        <v>198</v>
      </c>
      <c r="D8" t="s">
        <v>287</v>
      </c>
      <c r="E8" t="s">
        <v>200</v>
      </c>
      <c r="F8" t="n">
        <v>65.2876937791219</v>
      </c>
      <c r="G8" t="n">
        <v>67.0403835450044</v>
      </c>
      <c r="H8" t="n">
        <v>68.2895832383896</v>
      </c>
      <c r="I8" t="n">
        <v>69.8870003901648</v>
      </c>
      <c r="J8" t="n">
        <v>71.5710244959518</v>
      </c>
      <c r="K8" t="n">
        <v>72.9046460704106</v>
      </c>
      <c r="L8" t="n">
        <v>74.7860562915825</v>
      </c>
      <c r="M8" t="n">
        <v>76.7937356551149</v>
      </c>
      <c r="N8" t="n">
        <v>78.0126838401167</v>
      </c>
      <c r="O8" t="n">
        <v>78.7417743432954</v>
      </c>
      <c r="P8" t="n">
        <v>80.9703151265962</v>
      </c>
      <c r="Q8" t="n">
        <v>81.7131620543631</v>
      </c>
      <c r="R8" t="n">
        <v>83.9621481659511</v>
      </c>
      <c r="S8" t="n">
        <v>86.1912317455781</v>
      </c>
      <c r="T8" t="n">
        <v>86.1912317455781</v>
      </c>
      <c r="U8" t="n">
        <v>82.5999304228457</v>
      </c>
      <c r="V8" t="n">
        <v>85.5854700766835</v>
      </c>
      <c r="W8" t="n">
        <v>87.6857270110806</v>
      </c>
      <c r="X8" t="n">
        <v>90.5142988501477</v>
      </c>
      <c r="Y8" t="n">
        <v>94.1348708041536</v>
      </c>
      <c r="Z8" t="n">
        <v>92.9727119053369</v>
      </c>
      <c r="AA8" t="n">
        <v>92.9727119053369</v>
      </c>
      <c r="AB8" t="n">
        <v>94.4484692371677</v>
      </c>
      <c r="AC8" t="n">
        <v>96.8096809680968</v>
      </c>
      <c r="AD8" t="n">
        <v>97.7777777777778</v>
      </c>
      <c r="AE8" t="n">
        <v>100</v>
      </c>
      <c r="AF8" t="n">
        <v>101.764705882353</v>
      </c>
    </row>
    <row r="9">
      <c r="A9" t="s">
        <v>88</v>
      </c>
      <c r="B9" t="s">
        <v>288</v>
      </c>
      <c r="C9" t="s">
        <v>198</v>
      </c>
      <c r="D9" t="s">
        <v>289</v>
      </c>
      <c r="E9" t="s">
        <v>200</v>
      </c>
      <c r="F9" t="n">
        <v>64.124300734427</v>
      </c>
      <c r="G9" t="n">
        <v>66.2044966679839</v>
      </c>
      <c r="H9" t="n">
        <v>67.8381141182328</v>
      </c>
      <c r="I9" t="n">
        <v>69.4967477152556</v>
      </c>
      <c r="J9" t="n">
        <v>71.0655230587151</v>
      </c>
      <c r="K9" t="n">
        <v>72.5569296286777</v>
      </c>
      <c r="L9" t="n">
        <v>74.3991954200308</v>
      </c>
      <c r="M9" t="n">
        <v>76.4006580055419</v>
      </c>
      <c r="N9" t="n">
        <v>77.8618727761396</v>
      </c>
      <c r="O9" t="n">
        <v>78.5703520552674</v>
      </c>
      <c r="P9" t="n">
        <v>80.4947947998643</v>
      </c>
      <c r="Q9" t="n">
        <v>81.5949514486096</v>
      </c>
      <c r="R9" t="n">
        <v>83.9126905472144</v>
      </c>
      <c r="S9" t="n">
        <v>86.4468059882414</v>
      </c>
      <c r="T9" t="n">
        <v>86.3947922662268</v>
      </c>
      <c r="U9" t="n">
        <v>82.759030361283</v>
      </c>
      <c r="V9" t="n">
        <v>85.877981944336</v>
      </c>
      <c r="W9" t="n">
        <v>88.2659845902174</v>
      </c>
      <c r="X9" t="n">
        <v>90.8940272525544</v>
      </c>
      <c r="Y9" t="n">
        <v>93.9663682673314</v>
      </c>
      <c r="Z9" t="n">
        <v>92.9337708138442</v>
      </c>
      <c r="AA9" t="n">
        <v>93.1918007189266</v>
      </c>
      <c r="AB9" t="n">
        <v>95.1736243741758</v>
      </c>
      <c r="AC9" t="n">
        <v>96.7898673887785</v>
      </c>
      <c r="AD9" t="n">
        <v>97.6464148877942</v>
      </c>
      <c r="AE9" t="n">
        <v>100</v>
      </c>
      <c r="AF9" t="n">
        <v>102.028145695364</v>
      </c>
    </row>
    <row r="10">
      <c r="A10" t="s">
        <v>88</v>
      </c>
      <c r="B10" t="s">
        <v>290</v>
      </c>
      <c r="C10" t="s">
        <v>198</v>
      </c>
      <c r="D10" t="s">
        <v>291</v>
      </c>
      <c r="E10" t="s">
        <v>200</v>
      </c>
      <c r="F10" t="n">
        <v>64.1823679515274</v>
      </c>
      <c r="G10" t="n">
        <v>66.2432696747416</v>
      </c>
      <c r="H10" t="n">
        <v>67.8229432906245</v>
      </c>
      <c r="I10" t="n">
        <v>69.4885362005121</v>
      </c>
      <c r="J10" t="n">
        <v>71.0573344945476</v>
      </c>
      <c r="K10" t="n">
        <v>72.5430527871557</v>
      </c>
      <c r="L10" t="n">
        <v>74.4354802511685</v>
      </c>
      <c r="M10" t="n">
        <v>76.4146004097803</v>
      </c>
      <c r="N10" t="n">
        <v>77.8578441274693</v>
      </c>
      <c r="O10" t="n">
        <v>78.5733083990706</v>
      </c>
      <c r="P10" t="n">
        <v>80.5019259688659</v>
      </c>
      <c r="Q10" t="n">
        <v>81.6067694092352</v>
      </c>
      <c r="R10" t="n">
        <v>83.9136093405229</v>
      </c>
      <c r="S10" t="n">
        <v>86.4406244550583</v>
      </c>
      <c r="T10" t="n">
        <v>86.4179900941117</v>
      </c>
      <c r="U10" t="n">
        <v>82.7819474795854</v>
      </c>
      <c r="V10" t="n">
        <v>85.8869396894254</v>
      </c>
      <c r="W10" t="n">
        <v>88.2755728367734</v>
      </c>
      <c r="X10" t="n">
        <v>90.9129138946369</v>
      </c>
      <c r="Y10" t="n">
        <v>93.9898401320456</v>
      </c>
      <c r="Z10" t="n">
        <v>92.9447976617778</v>
      </c>
      <c r="AA10" t="n">
        <v>93.1898356600749</v>
      </c>
      <c r="AB10" t="n">
        <v>95.192140427855</v>
      </c>
      <c r="AC10" t="n">
        <v>96.7851662066774</v>
      </c>
      <c r="AD10" t="n">
        <v>97.6603300605807</v>
      </c>
      <c r="AE10" t="n">
        <v>100</v>
      </c>
      <c r="AF10" t="n">
        <v>102.030708271421</v>
      </c>
    </row>
    <row r="11">
      <c r="A11" t="s">
        <v>88</v>
      </c>
      <c r="B11" t="s">
        <v>292</v>
      </c>
      <c r="C11" t="s">
        <v>198</v>
      </c>
      <c r="D11" t="s">
        <v>293</v>
      </c>
      <c r="E11" t="s">
        <v>200</v>
      </c>
      <c r="F11" t="n">
        <v>64.2210741817348</v>
      </c>
      <c r="G11" t="n">
        <v>66.2687026339061</v>
      </c>
      <c r="H11" t="n">
        <v>67.8124946711066</v>
      </c>
      <c r="I11" t="n">
        <v>69.4827531605428</v>
      </c>
      <c r="J11" t="n">
        <v>71.051555307649</v>
      </c>
      <c r="K11" t="n">
        <v>72.5337259529194</v>
      </c>
      <c r="L11" t="n">
        <v>74.4557025622709</v>
      </c>
      <c r="M11" t="n">
        <v>76.4215296926279</v>
      </c>
      <c r="N11" t="n">
        <v>77.8541775443911</v>
      </c>
      <c r="O11" t="n">
        <v>78.5735693286822</v>
      </c>
      <c r="P11" t="n">
        <v>80.5044888017878</v>
      </c>
      <c r="Q11" t="n">
        <v>81.6118869387028</v>
      </c>
      <c r="R11" t="n">
        <v>83.9128137893937</v>
      </c>
      <c r="S11" t="n">
        <v>86.4342770406878</v>
      </c>
      <c r="T11" t="n">
        <v>86.4342770406878</v>
      </c>
      <c r="U11" t="n">
        <v>82.7981286638666</v>
      </c>
      <c r="V11" t="n">
        <v>85.8930994244331</v>
      </c>
      <c r="W11" t="n">
        <v>88.2821417840786</v>
      </c>
      <c r="X11" t="n">
        <v>90.9260919762972</v>
      </c>
      <c r="Y11" t="n">
        <v>94.0064896717875</v>
      </c>
      <c r="Z11" t="n">
        <v>92.9511153594639</v>
      </c>
      <c r="AA11" t="n">
        <v>93.1860098748127</v>
      </c>
      <c r="AB11" t="n">
        <v>95.2018330972767</v>
      </c>
      <c r="AC11" t="n">
        <v>96.7803983129385</v>
      </c>
      <c r="AD11" t="n">
        <v>97.6689189189189</v>
      </c>
      <c r="AE11" t="n">
        <v>100</v>
      </c>
      <c r="AF11" t="n">
        <v>102.032408678934</v>
      </c>
    </row>
    <row r="12">
      <c r="A12" t="s">
        <v>88</v>
      </c>
      <c r="B12" t="s">
        <v>294</v>
      </c>
      <c r="C12" t="s">
        <v>198</v>
      </c>
      <c r="D12" t="s">
        <v>295</v>
      </c>
      <c r="E12" t="s">
        <v>200</v>
      </c>
      <c r="F12" t="n">
        <v>64.0702281501384</v>
      </c>
      <c r="G12" t="n">
        <v>66.1907557957694</v>
      </c>
      <c r="H12" t="n">
        <v>67.7804901052748</v>
      </c>
      <c r="I12" t="n">
        <v>69.4506459189571</v>
      </c>
      <c r="J12" t="n">
        <v>70.9969816945002</v>
      </c>
      <c r="K12" t="n">
        <v>72.4896056240921</v>
      </c>
      <c r="L12" t="n">
        <v>74.4251592626337</v>
      </c>
      <c r="M12" t="n">
        <v>76.3869427028349</v>
      </c>
      <c r="N12" t="n">
        <v>77.8303006318129</v>
      </c>
      <c r="O12" t="n">
        <v>78.565473496723</v>
      </c>
      <c r="P12" t="n">
        <v>80.4791815410803</v>
      </c>
      <c r="Q12" t="n">
        <v>81.5639458622373</v>
      </c>
      <c r="R12" t="n">
        <v>83.872803948459</v>
      </c>
      <c r="S12" t="n">
        <v>86.4057148369309</v>
      </c>
      <c r="T12" t="n">
        <v>86.4057148369309</v>
      </c>
      <c r="U12" t="n">
        <v>82.7729248370057</v>
      </c>
      <c r="V12" t="n">
        <v>85.86941800267</v>
      </c>
      <c r="W12" t="n">
        <v>88.2728877177575</v>
      </c>
      <c r="X12" t="n">
        <v>90.9406905465608</v>
      </c>
      <c r="Y12" t="n">
        <v>94.0142327717925</v>
      </c>
      <c r="Z12" t="n">
        <v>92.9693601925247</v>
      </c>
      <c r="AA12" t="n">
        <v>93.2188084355956</v>
      </c>
      <c r="AB12" t="n">
        <v>95.2323095290408</v>
      </c>
      <c r="AC12" t="n">
        <v>96.7820880633892</v>
      </c>
      <c r="AD12" t="n">
        <v>97.6622329705764</v>
      </c>
      <c r="AE12" t="n">
        <v>100</v>
      </c>
      <c r="AF12" t="n">
        <v>102.003395585739</v>
      </c>
    </row>
    <row r="13">
      <c r="A13" t="s">
        <v>88</v>
      </c>
      <c r="B13" t="s">
        <v>296</v>
      </c>
      <c r="C13" t="s">
        <v>198</v>
      </c>
      <c r="D13" t="s">
        <v>297</v>
      </c>
      <c r="E13" t="s">
        <v>200</v>
      </c>
      <c r="F13" t="n">
        <v>64.2090357782553</v>
      </c>
      <c r="G13" t="n">
        <v>66.2839129169413</v>
      </c>
      <c r="H13" t="n">
        <v>67.8760004970119</v>
      </c>
      <c r="I13" t="n">
        <v>69.565222228838</v>
      </c>
      <c r="J13" t="n">
        <v>71.0806979063461</v>
      </c>
      <c r="K13" t="n">
        <v>72.5351544311624</v>
      </c>
      <c r="L13" t="n">
        <v>74.4226863308581</v>
      </c>
      <c r="M13" t="n">
        <v>76.3989073317982</v>
      </c>
      <c r="N13" t="n">
        <v>77.8216860800766</v>
      </c>
      <c r="O13" t="n">
        <v>78.5612797175852</v>
      </c>
      <c r="P13" t="n">
        <v>80.4992920998372</v>
      </c>
      <c r="Q13" t="n">
        <v>81.5685426590381</v>
      </c>
      <c r="R13" t="n">
        <v>83.8716544517639</v>
      </c>
      <c r="S13" t="n">
        <v>86.4210429479891</v>
      </c>
      <c r="T13" t="n">
        <v>86.3899226588469</v>
      </c>
      <c r="U13" t="n">
        <v>82.7479945467582</v>
      </c>
      <c r="V13" t="n">
        <v>85.8439155767321</v>
      </c>
      <c r="W13" t="n">
        <v>88.2338882263116</v>
      </c>
      <c r="X13" t="n">
        <v>90.9069784581492</v>
      </c>
      <c r="Y13" t="n">
        <v>93.9947279762082</v>
      </c>
      <c r="Z13" t="n">
        <v>92.9418794979237</v>
      </c>
      <c r="AA13" t="n">
        <v>93.1950121701832</v>
      </c>
      <c r="AB13" t="n">
        <v>95.2068822100687</v>
      </c>
      <c r="AC13" t="n">
        <v>96.7772618374615</v>
      </c>
      <c r="AD13" t="n">
        <v>97.6616231086658</v>
      </c>
      <c r="AE13" t="n">
        <v>100</v>
      </c>
      <c r="AF13" t="n">
        <v>102.037707103409</v>
      </c>
    </row>
    <row r="14">
      <c r="A14" t="s">
        <v>88</v>
      </c>
      <c r="B14" t="s">
        <v>298</v>
      </c>
      <c r="C14" t="s">
        <v>198</v>
      </c>
      <c r="D14" t="s">
        <v>299</v>
      </c>
      <c r="E14" t="s">
        <v>200</v>
      </c>
      <c r="F14" t="n">
        <v>64.1429475370986</v>
      </c>
      <c r="G14" t="n">
        <v>66.2146452215266</v>
      </c>
      <c r="H14" t="n">
        <v>67.7974654260253</v>
      </c>
      <c r="I14" t="n">
        <v>69.4510621437332</v>
      </c>
      <c r="J14" t="n">
        <v>70.968630339676</v>
      </c>
      <c r="K14" t="n">
        <v>72.4508195362281</v>
      </c>
      <c r="L14" t="n">
        <v>74.3308504131894</v>
      </c>
      <c r="M14" t="n">
        <v>76.3242605112478</v>
      </c>
      <c r="N14" t="n">
        <v>77.7813109711609</v>
      </c>
      <c r="O14" t="n">
        <v>78.5116519192469</v>
      </c>
      <c r="P14" t="n">
        <v>80.4675732456271</v>
      </c>
      <c r="Q14" t="n">
        <v>81.554031738471</v>
      </c>
      <c r="R14" t="n">
        <v>83.8633423310654</v>
      </c>
      <c r="S14" t="n">
        <v>86.3920018923617</v>
      </c>
      <c r="T14" t="n">
        <v>86.3683652297373</v>
      </c>
      <c r="U14" t="n">
        <v>82.7485146281968</v>
      </c>
      <c r="V14" t="n">
        <v>85.8577833890074</v>
      </c>
      <c r="W14" t="n">
        <v>88.2422453053054</v>
      </c>
      <c r="X14" t="n">
        <v>90.9017277290854</v>
      </c>
      <c r="Y14" t="n">
        <v>93.9762493004522</v>
      </c>
      <c r="Z14" t="n">
        <v>92.9347809099363</v>
      </c>
      <c r="AA14" t="n">
        <v>93.1666541157994</v>
      </c>
      <c r="AB14" t="n">
        <v>95.1777082666507</v>
      </c>
      <c r="AC14" t="n">
        <v>96.7604861203089</v>
      </c>
      <c r="AD14" t="n">
        <v>97.652707388637</v>
      </c>
      <c r="AE14" t="n">
        <v>100</v>
      </c>
      <c r="AF14" t="n">
        <v>102.024059576093</v>
      </c>
    </row>
    <row r="15">
      <c r="A15" t="s">
        <v>88</v>
      </c>
      <c r="B15" t="s">
        <v>300</v>
      </c>
      <c r="C15" t="s">
        <v>198</v>
      </c>
      <c r="D15" t="s">
        <v>301</v>
      </c>
      <c r="E15" t="s">
        <v>200</v>
      </c>
      <c r="F15" t="n">
        <v>64.1314519497936</v>
      </c>
      <c r="G15" t="n">
        <v>66.2011554803316</v>
      </c>
      <c r="H15" t="n">
        <v>67.7733981388599</v>
      </c>
      <c r="I15" t="n">
        <v>69.4365490134332</v>
      </c>
      <c r="J15" t="n">
        <v>70.9686194666092</v>
      </c>
      <c r="K15" t="n">
        <v>72.4450292243605</v>
      </c>
      <c r="L15" t="n">
        <v>74.3305344635951</v>
      </c>
      <c r="M15" t="n">
        <v>76.3212017777136</v>
      </c>
      <c r="N15" t="n">
        <v>77.7787885232677</v>
      </c>
      <c r="O15" t="n">
        <v>78.5043139814294</v>
      </c>
      <c r="P15" t="n">
        <v>80.4567756118185</v>
      </c>
      <c r="Q15" t="n">
        <v>81.5444161216901</v>
      </c>
      <c r="R15" t="n">
        <v>83.8485292111955</v>
      </c>
      <c r="S15" t="n">
        <v>86.3868297927654</v>
      </c>
      <c r="T15" t="n">
        <v>86.3693837820365</v>
      </c>
      <c r="U15" t="n">
        <v>82.7435365795223</v>
      </c>
      <c r="V15" t="n">
        <v>85.8471409697172</v>
      </c>
      <c r="W15" t="n">
        <v>88.2314388239318</v>
      </c>
      <c r="X15" t="n">
        <v>90.8894345061927</v>
      </c>
      <c r="Y15" t="n">
        <v>93.9638952514919</v>
      </c>
      <c r="Z15" t="n">
        <v>92.9237436944325</v>
      </c>
      <c r="AA15" t="n">
        <v>93.1671057468841</v>
      </c>
      <c r="AB15" t="n">
        <v>95.1822558351369</v>
      </c>
      <c r="AC15" t="n">
        <v>96.7600138836221</v>
      </c>
      <c r="AD15" t="n">
        <v>97.654898768949</v>
      </c>
      <c r="AE15" t="n">
        <v>100</v>
      </c>
      <c r="AF15" t="n">
        <v>102.023445661005</v>
      </c>
    </row>
    <row r="16">
      <c r="A16" t="s">
        <v>88</v>
      </c>
      <c r="B16" t="s">
        <v>302</v>
      </c>
      <c r="C16" t="s">
        <v>198</v>
      </c>
      <c r="D16" t="s">
        <v>303</v>
      </c>
      <c r="E16" t="s">
        <v>200</v>
      </c>
      <c r="F16" t="n">
        <v>64.1171262912247</v>
      </c>
      <c r="G16" t="n">
        <v>66.1818205234052</v>
      </c>
      <c r="H16" t="n">
        <v>67.7246443137418</v>
      </c>
      <c r="I16" t="n">
        <v>69.4151989751287</v>
      </c>
      <c r="J16" t="n">
        <v>70.9863248778579</v>
      </c>
      <c r="K16" t="n">
        <v>72.4485899970647</v>
      </c>
      <c r="L16" t="n">
        <v>74.3475273986972</v>
      </c>
      <c r="M16" t="n">
        <v>76.3327231564635</v>
      </c>
      <c r="N16" t="n">
        <v>77.7917993536192</v>
      </c>
      <c r="O16" t="n">
        <v>78.5075592508196</v>
      </c>
      <c r="P16" t="n">
        <v>80.4531813713833</v>
      </c>
      <c r="Q16" t="n">
        <v>81.5436612393689</v>
      </c>
      <c r="R16" t="n">
        <v>83.8441218724149</v>
      </c>
      <c r="S16" t="n">
        <v>86.3866946149516</v>
      </c>
      <c r="T16" t="n">
        <v>86.3712684194846</v>
      </c>
      <c r="U16" t="n">
        <v>82.7429409431298</v>
      </c>
      <c r="V16" t="n">
        <v>85.8431886601963</v>
      </c>
      <c r="W16" t="n">
        <v>88.2274513539666</v>
      </c>
      <c r="X16" t="n">
        <v>90.88470523693</v>
      </c>
      <c r="Y16" t="n">
        <v>93.9591878398294</v>
      </c>
      <c r="Z16" t="n">
        <v>92.9196594855542</v>
      </c>
      <c r="AA16" t="n">
        <v>93.1686322659232</v>
      </c>
      <c r="AB16" t="n">
        <v>95.1861886974852</v>
      </c>
      <c r="AC16" t="n">
        <v>96.7601144836303</v>
      </c>
      <c r="AD16" t="n">
        <v>97.6578290334086</v>
      </c>
      <c r="AE16" t="n">
        <v>100</v>
      </c>
      <c r="AF16" t="n">
        <v>102.022494080505</v>
      </c>
    </row>
    <row r="17">
      <c r="A17" t="s">
        <v>88</v>
      </c>
      <c r="B17" t="s">
        <v>304</v>
      </c>
      <c r="C17" t="s">
        <v>198</v>
      </c>
      <c r="D17" t="s">
        <v>305</v>
      </c>
      <c r="E17" t="s">
        <v>200</v>
      </c>
      <c r="F17" t="n">
        <v>64.1553066957762</v>
      </c>
      <c r="G17" t="n">
        <v>66.2455798462651</v>
      </c>
      <c r="H17" t="n">
        <v>67.8427752271739</v>
      </c>
      <c r="I17" t="n">
        <v>69.4938973933301</v>
      </c>
      <c r="J17" t="n">
        <v>71.0115075274884</v>
      </c>
      <c r="K17" t="n">
        <v>72.4880656354916</v>
      </c>
      <c r="L17" t="n">
        <v>74.3757756780825</v>
      </c>
      <c r="M17" t="n">
        <v>76.3535190765945</v>
      </c>
      <c r="N17" t="n">
        <v>77.8045629348488</v>
      </c>
      <c r="O17" t="n">
        <v>78.5211053410024</v>
      </c>
      <c r="P17" t="n">
        <v>80.4606092880412</v>
      </c>
      <c r="Q17" t="n">
        <v>81.5457152797882</v>
      </c>
      <c r="R17" t="n">
        <v>83.8593000090049</v>
      </c>
      <c r="S17" t="n">
        <v>86.3980092866213</v>
      </c>
      <c r="T17" t="n">
        <v>86.3662336303923</v>
      </c>
      <c r="U17" t="n">
        <v>82.7286176296152</v>
      </c>
      <c r="V17" t="n">
        <v>85.8306556769346</v>
      </c>
      <c r="W17" t="n">
        <v>88.2104914417821</v>
      </c>
      <c r="X17" t="n">
        <v>90.8699635734766</v>
      </c>
      <c r="Y17" t="n">
        <v>93.9487389674248</v>
      </c>
      <c r="Z17" t="n">
        <v>92.8989839194002</v>
      </c>
      <c r="AA17" t="n">
        <v>93.1500622543175</v>
      </c>
      <c r="AB17" t="n">
        <v>95.166810927679</v>
      </c>
      <c r="AC17" t="n">
        <v>96.7493738212636</v>
      </c>
      <c r="AD17" t="n">
        <v>97.6477177261271</v>
      </c>
      <c r="AE17" t="n">
        <v>100</v>
      </c>
      <c r="AF17" t="n">
        <v>102.023259518878</v>
      </c>
    </row>
    <row r="18">
      <c r="A18" t="s">
        <v>88</v>
      </c>
      <c r="B18" t="s">
        <v>306</v>
      </c>
      <c r="C18" t="s">
        <v>198</v>
      </c>
      <c r="D18" t="s">
        <v>307</v>
      </c>
      <c r="E18" t="s">
        <v>200</v>
      </c>
      <c r="F18" t="n">
        <v>64.1838864743914</v>
      </c>
      <c r="G18" t="n">
        <v>66.2281376579126</v>
      </c>
      <c r="H18" t="n">
        <v>67.8192823594221</v>
      </c>
      <c r="I18" t="n">
        <v>69.4875912061317</v>
      </c>
      <c r="J18" t="n">
        <v>70.9971492219891</v>
      </c>
      <c r="K18" t="n">
        <v>72.4710600170799</v>
      </c>
      <c r="L18" t="n">
        <v>74.3610615822891</v>
      </c>
      <c r="M18" t="n">
        <v>76.3604722770074</v>
      </c>
      <c r="N18" t="n">
        <v>77.8001636421904</v>
      </c>
      <c r="O18" t="n">
        <v>78.5291693158915</v>
      </c>
      <c r="P18" t="n">
        <v>80.4676131034139</v>
      </c>
      <c r="Q18" t="n">
        <v>81.5581952615997</v>
      </c>
      <c r="R18" t="n">
        <v>83.8598661084921</v>
      </c>
      <c r="S18" t="n">
        <v>86.406344045426</v>
      </c>
      <c r="T18" t="n">
        <v>86.3815467017482</v>
      </c>
      <c r="U18" t="n">
        <v>82.7508965008987</v>
      </c>
      <c r="V18" t="n">
        <v>85.8527407788867</v>
      </c>
      <c r="W18" t="n">
        <v>88.232429764054</v>
      </c>
      <c r="X18" t="n">
        <v>90.8852258679354</v>
      </c>
      <c r="Y18" t="n">
        <v>93.9618128416602</v>
      </c>
      <c r="Z18" t="n">
        <v>92.9182611845675</v>
      </c>
      <c r="AA18" t="n">
        <v>93.1634539784892</v>
      </c>
      <c r="AB18" t="n">
        <v>95.1751810662982</v>
      </c>
      <c r="AC18" t="n">
        <v>96.7529266324874</v>
      </c>
      <c r="AD18" t="n">
        <v>97.6503851028566</v>
      </c>
      <c r="AE18" t="n">
        <v>100</v>
      </c>
      <c r="AF18" t="n">
        <v>102.030725763729</v>
      </c>
    </row>
    <row r="19">
      <c r="A19" t="s">
        <v>88</v>
      </c>
      <c r="B19" t="s">
        <v>308</v>
      </c>
      <c r="C19" t="s">
        <v>198</v>
      </c>
      <c r="D19" t="s">
        <v>309</v>
      </c>
      <c r="E19" t="s">
        <v>200</v>
      </c>
      <c r="F19" t="n">
        <v>64.0773684204204</v>
      </c>
      <c r="G19" t="n">
        <v>66.1966588156483</v>
      </c>
      <c r="H19" t="n">
        <v>67.8282666033579</v>
      </c>
      <c r="I19" t="n">
        <v>69.5211517931256</v>
      </c>
      <c r="J19" t="n">
        <v>71.0683584354058</v>
      </c>
      <c r="K19" t="n">
        <v>72.57444285258</v>
      </c>
      <c r="L19" t="n">
        <v>74.4353260026461</v>
      </c>
      <c r="M19" t="n">
        <v>76.4405880178036</v>
      </c>
      <c r="N19" t="n">
        <v>77.8900602456861</v>
      </c>
      <c r="O19" t="n">
        <v>78.6112645072203</v>
      </c>
      <c r="P19" t="n">
        <v>80.5336360410213</v>
      </c>
      <c r="Q19" t="n">
        <v>81.6098093511463</v>
      </c>
      <c r="R19" t="n">
        <v>83.8974985148798</v>
      </c>
      <c r="S19" t="n">
        <v>86.4019014556225</v>
      </c>
      <c r="T19" t="n">
        <v>86.4019014556225</v>
      </c>
      <c r="U19" t="n">
        <v>82.7373046794282</v>
      </c>
      <c r="V19" t="n">
        <v>85.8508510170886</v>
      </c>
      <c r="W19" t="n">
        <v>88.1992375247309</v>
      </c>
      <c r="X19" t="n">
        <v>90.876155652206</v>
      </c>
      <c r="Y19" t="n">
        <v>93.9414228071415</v>
      </c>
      <c r="Z19" t="n">
        <v>92.9141598880589</v>
      </c>
      <c r="AA19" t="n">
        <v>93.1440641366331</v>
      </c>
      <c r="AB19" t="n">
        <v>95.1622425369494</v>
      </c>
      <c r="AC19" t="n">
        <v>96.7265533731732</v>
      </c>
      <c r="AD19" t="n">
        <v>97.6229241289482</v>
      </c>
      <c r="AE19" t="n">
        <v>100</v>
      </c>
      <c r="AF19" t="n">
        <v>102.023482388209</v>
      </c>
    </row>
    <row r="20">
      <c r="A20" t="s">
        <v>88</v>
      </c>
      <c r="B20" t="s">
        <v>310</v>
      </c>
      <c r="C20" t="s">
        <v>198</v>
      </c>
      <c r="D20" t="s">
        <v>311</v>
      </c>
      <c r="E20" t="s">
        <v>200</v>
      </c>
      <c r="F20" t="n">
        <v>63.4427558575095</v>
      </c>
      <c r="G20" t="n">
        <v>65.1345626803764</v>
      </c>
      <c r="H20" t="n">
        <v>66.7040702148433</v>
      </c>
      <c r="I20" t="n">
        <v>68.2200718106352</v>
      </c>
      <c r="J20" t="n">
        <v>69.6871701291435</v>
      </c>
      <c r="K20" t="n">
        <v>71.1240189977856</v>
      </c>
      <c r="L20" t="n">
        <v>73.1955923666531</v>
      </c>
      <c r="M20" t="n">
        <v>75.3275028239343</v>
      </c>
      <c r="N20" t="n">
        <v>76.762312401533</v>
      </c>
      <c r="O20" t="n">
        <v>77.4797171903324</v>
      </c>
      <c r="P20" t="n">
        <v>79.6319315567305</v>
      </c>
      <c r="Q20" t="n">
        <v>80.9816253119293</v>
      </c>
      <c r="R20" t="n">
        <v>83.6151741025612</v>
      </c>
      <c r="S20" t="n">
        <v>85.9705311195347</v>
      </c>
      <c r="T20" t="n">
        <v>85.9705311195347</v>
      </c>
      <c r="U20" t="n">
        <v>82.2326819404245</v>
      </c>
      <c r="V20" t="n">
        <v>85.641290518266</v>
      </c>
      <c r="W20" t="n">
        <v>88.2105292338139</v>
      </c>
      <c r="X20" t="n">
        <v>90.8436793601964</v>
      </c>
      <c r="Y20" t="n">
        <v>94.3376670278963</v>
      </c>
      <c r="Z20" t="n">
        <v>93.1018023943431</v>
      </c>
      <c r="AA20" t="n">
        <v>93.1018023943431</v>
      </c>
      <c r="AB20" t="n">
        <v>95.0618403394872</v>
      </c>
      <c r="AC20" t="n">
        <v>96.5901657468744</v>
      </c>
      <c r="AD20" t="n">
        <v>97.427652733119</v>
      </c>
      <c r="AE20" t="n">
        <v>100</v>
      </c>
      <c r="AF20" t="n">
        <v>102.173913043478</v>
      </c>
    </row>
    <row r="21">
      <c r="A21" t="s">
        <v>88</v>
      </c>
      <c r="B21" t="s">
        <v>312</v>
      </c>
      <c r="C21" t="s">
        <v>198</v>
      </c>
      <c r="D21" t="s">
        <v>313</v>
      </c>
      <c r="E21" t="s">
        <v>200</v>
      </c>
      <c r="F21" t="n">
        <v>62.3251891460608</v>
      </c>
      <c r="G21" t="n">
        <v>63.7257551942869</v>
      </c>
      <c r="H21" t="n">
        <v>65.0002702981727</v>
      </c>
      <c r="I21" t="n">
        <v>66.8574208781205</v>
      </c>
      <c r="J21" t="n">
        <v>68.6482446516415</v>
      </c>
      <c r="K21" t="n">
        <v>70.3935390071917</v>
      </c>
      <c r="L21" t="n">
        <v>72.5933371011665</v>
      </c>
      <c r="M21" t="n">
        <v>74.8099275470036</v>
      </c>
      <c r="N21" t="n">
        <v>76.3577191514244</v>
      </c>
      <c r="O21" t="n">
        <v>76.8233149999087</v>
      </c>
      <c r="P21" t="n">
        <v>79.2856007370852</v>
      </c>
      <c r="Q21" t="n">
        <v>80.7184730395627</v>
      </c>
      <c r="R21" t="n">
        <v>83.4241201805536</v>
      </c>
      <c r="S21" t="n">
        <v>85.6667040563749</v>
      </c>
      <c r="T21" t="n">
        <v>85.6667040563749</v>
      </c>
      <c r="U21" t="n">
        <v>82.0213123944015</v>
      </c>
      <c r="V21" t="n">
        <v>85.5594866545522</v>
      </c>
      <c r="W21" t="n">
        <v>88.2228169784293</v>
      </c>
      <c r="X21" t="n">
        <v>91.0572849938005</v>
      </c>
      <c r="Y21" t="n">
        <v>94.4173324105459</v>
      </c>
      <c r="Z21" t="n">
        <v>93.2029615756836</v>
      </c>
      <c r="AA21" t="n">
        <v>93.2029615756836</v>
      </c>
      <c r="AB21" t="n">
        <v>95.2181607448876</v>
      </c>
      <c r="AC21" t="n">
        <v>96.6718731226721</v>
      </c>
      <c r="AD21" t="n">
        <v>97.5369458128079</v>
      </c>
      <c r="AE21" t="n">
        <v>100</v>
      </c>
      <c r="AF21" t="n">
        <v>102.150537634409</v>
      </c>
    </row>
    <row r="22">
      <c r="A22" t="s">
        <v>88</v>
      </c>
      <c r="B22" t="s">
        <v>314</v>
      </c>
      <c r="C22" t="s">
        <v>198</v>
      </c>
      <c r="D22" t="s">
        <v>315</v>
      </c>
      <c r="E22" t="s">
        <v>200</v>
      </c>
      <c r="F22" t="n">
        <v>58.2149543808814</v>
      </c>
      <c r="G22" t="n">
        <v>58.2149543808814</v>
      </c>
      <c r="H22" t="n">
        <v>58.2149543808814</v>
      </c>
      <c r="I22" t="n">
        <v>61.6393634621097</v>
      </c>
      <c r="J22" t="n">
        <v>64.8835404864313</v>
      </c>
      <c r="K22" t="n">
        <v>67.9732328905471</v>
      </c>
      <c r="L22" t="n">
        <v>70.692162206169</v>
      </c>
      <c r="M22" t="n">
        <v>73.2168822849607</v>
      </c>
      <c r="N22" t="n">
        <v>75.0473043420847</v>
      </c>
      <c r="O22" t="n">
        <v>75.0473043420847</v>
      </c>
      <c r="P22" t="n">
        <v>78.1742753563383</v>
      </c>
      <c r="Q22" t="n">
        <v>79.8029060929287</v>
      </c>
      <c r="R22" t="n">
        <v>82.6530098819618</v>
      </c>
      <c r="S22" t="n">
        <v>84.5314873792791</v>
      </c>
      <c r="T22" t="n">
        <v>84.5314873792791</v>
      </c>
      <c r="U22" t="n">
        <v>81.2165270898956</v>
      </c>
      <c r="V22" t="n">
        <v>85.1463590458583</v>
      </c>
      <c r="W22" t="n">
        <v>88.1339505913271</v>
      </c>
      <c r="X22" t="n">
        <v>91.8061985326324</v>
      </c>
      <c r="Y22" t="n">
        <v>94.7206810257318</v>
      </c>
      <c r="Z22" t="n">
        <v>93.5655507693204</v>
      </c>
      <c r="AA22" t="n">
        <v>93.5655507693205</v>
      </c>
      <c r="AB22" t="n">
        <v>95.7670931403633</v>
      </c>
      <c r="AC22" t="n">
        <v>96.9349845201238</v>
      </c>
      <c r="AD22" t="n">
        <v>97.8947368421053</v>
      </c>
      <c r="AE22" t="n">
        <v>100</v>
      </c>
      <c r="AF22" t="n">
        <v>102.061855670103</v>
      </c>
    </row>
    <row r="23">
      <c r="A23" t="s">
        <v>88</v>
      </c>
      <c r="B23" t="s">
        <v>316</v>
      </c>
      <c r="C23" t="s">
        <v>198</v>
      </c>
      <c r="D23" t="s">
        <v>317</v>
      </c>
      <c r="E23" t="s">
        <v>200</v>
      </c>
      <c r="F23" t="n">
        <v>63.9964909955986</v>
      </c>
      <c r="G23" t="n">
        <v>66.1120774747919</v>
      </c>
      <c r="H23" t="n">
        <v>67.6377408011332</v>
      </c>
      <c r="I23" t="n">
        <v>69.0975481565534</v>
      </c>
      <c r="J23" t="n">
        <v>70.6561394683553</v>
      </c>
      <c r="K23" t="n">
        <v>72.2866657637789</v>
      </c>
      <c r="L23" t="n">
        <v>74.5108708642029</v>
      </c>
      <c r="M23" t="n">
        <v>76.1915671994856</v>
      </c>
      <c r="N23" t="n">
        <v>77.6025221476243</v>
      </c>
      <c r="O23" t="n">
        <v>78.382446993329</v>
      </c>
      <c r="P23" t="n">
        <v>80.4361355608398</v>
      </c>
      <c r="Q23" t="n">
        <v>81.5611164777747</v>
      </c>
      <c r="R23" t="n">
        <v>83.6207406312538</v>
      </c>
      <c r="S23" t="n">
        <v>86.0495588238629</v>
      </c>
      <c r="T23" t="n">
        <v>86.0495588238629</v>
      </c>
      <c r="U23" t="n">
        <v>82.6528657123946</v>
      </c>
      <c r="V23" t="n">
        <v>85.7211855532259</v>
      </c>
      <c r="W23" t="n">
        <v>88.0785181559396</v>
      </c>
      <c r="X23" t="n">
        <v>90.784841339502</v>
      </c>
      <c r="Y23" t="n">
        <v>93.8450045307212</v>
      </c>
      <c r="Z23" t="n">
        <v>92.8359184604984</v>
      </c>
      <c r="AA23" t="n">
        <v>93.0700569685955</v>
      </c>
      <c r="AB23" t="n">
        <v>95.0667923981959</v>
      </c>
      <c r="AC23" t="n">
        <v>96.6369646450129</v>
      </c>
      <c r="AD23" t="n">
        <v>97.6190476190476</v>
      </c>
      <c r="AE23" t="n">
        <v>100</v>
      </c>
      <c r="AF23" t="n">
        <v>102.087286527514</v>
      </c>
    </row>
    <row r="24">
      <c r="A24" t="s">
        <v>88</v>
      </c>
      <c r="B24" t="s">
        <v>318</v>
      </c>
      <c r="C24" t="s">
        <v>198</v>
      </c>
      <c r="D24" t="s">
        <v>319</v>
      </c>
      <c r="E24" t="s">
        <v>200</v>
      </c>
      <c r="F24" t="n">
        <v>64.3042449160418</v>
      </c>
      <c r="G24" t="n">
        <v>66.3490070899071</v>
      </c>
      <c r="H24" t="n">
        <v>67.9225013291935</v>
      </c>
      <c r="I24" t="n">
        <v>69.5094756593148</v>
      </c>
      <c r="J24" t="n">
        <v>70.9934525094283</v>
      </c>
      <c r="K24" t="n">
        <v>72.4886344265535</v>
      </c>
      <c r="L24" t="n">
        <v>74.3511896166802</v>
      </c>
      <c r="M24" t="n">
        <v>76.341850650594</v>
      </c>
      <c r="N24" t="n">
        <v>77.7643696068163</v>
      </c>
      <c r="O24" t="n">
        <v>78.5521418025438</v>
      </c>
      <c r="P24" t="n">
        <v>80.5031707532871</v>
      </c>
      <c r="Q24" t="n">
        <v>81.5990910085827</v>
      </c>
      <c r="R24" t="n">
        <v>83.9001499741176</v>
      </c>
      <c r="S24" t="n">
        <v>86.4372149873996</v>
      </c>
      <c r="T24" t="n">
        <v>86.4045725346098</v>
      </c>
      <c r="U24" t="n">
        <v>82.8016771359089</v>
      </c>
      <c r="V24" t="n">
        <v>85.8954732513136</v>
      </c>
      <c r="W24" t="n">
        <v>88.2757368319522</v>
      </c>
      <c r="X24" t="n">
        <v>90.9388912705381</v>
      </c>
      <c r="Y24" t="n">
        <v>94.0220199545334</v>
      </c>
      <c r="Z24" t="n">
        <v>92.9526987844541</v>
      </c>
      <c r="AA24" t="n">
        <v>93.2007711057363</v>
      </c>
      <c r="AB24" t="n">
        <v>95.206791667627</v>
      </c>
      <c r="AC24" t="n">
        <v>96.7675587441454</v>
      </c>
      <c r="AD24" t="n">
        <v>97.6527149321267</v>
      </c>
      <c r="AE24" t="n">
        <v>100</v>
      </c>
      <c r="AF24" t="n">
        <v>102.020202020202</v>
      </c>
    </row>
    <row r="25">
      <c r="A25" t="s">
        <v>88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75.2636758028374</v>
      </c>
      <c r="N25" t="n">
        <v>75.2636758028374</v>
      </c>
      <c r="O25" t="n">
        <v>79.2249218977236</v>
      </c>
      <c r="P25" t="n">
        <v>81.1112295619551</v>
      </c>
      <c r="Q25" t="n">
        <v>82.1784825825071</v>
      </c>
      <c r="R25" t="n">
        <v>84.4868669247124</v>
      </c>
      <c r="S25" t="n">
        <v>87.0626860382707</v>
      </c>
      <c r="T25" t="n">
        <v>87.0626860382707</v>
      </c>
      <c r="U25" t="n">
        <v>83.0598039215686</v>
      </c>
      <c r="V25" t="n">
        <v>86.45</v>
      </c>
      <c r="W25" t="n">
        <v>88.6666666666667</v>
      </c>
      <c r="X25" t="n">
        <v>93.3333333333333</v>
      </c>
      <c r="Y25" t="n">
        <v>93.3333333333333</v>
      </c>
      <c r="Z25" t="n">
        <v>93.3333333333333</v>
      </c>
      <c r="AA25" t="n">
        <v>93.3333333333333</v>
      </c>
      <c r="AB25" t="n">
        <v>100</v>
      </c>
      <c r="AC25" t="n">
        <v>100</v>
      </c>
      <c r="AD25" t="n">
        <v>100</v>
      </c>
      <c r="AE25" t="n">
        <v>100</v>
      </c>
      <c r="AF25" t="n">
        <v>107.142857142857</v>
      </c>
    </row>
    <row r="26">
      <c r="A26" t="s">
        <v>88</v>
      </c>
      <c r="B26" t="s">
        <v>322</v>
      </c>
      <c r="C26" t="s">
        <v>198</v>
      </c>
      <c r="D26" t="s">
        <v>323</v>
      </c>
      <c r="E26" t="s">
        <v>200</v>
      </c>
      <c r="F26" t="n">
        <v>64.2147539152925</v>
      </c>
      <c r="G26" t="n">
        <v>66.2814356504973</v>
      </c>
      <c r="H26" t="n">
        <v>67.8628391981752</v>
      </c>
      <c r="I26" t="n">
        <v>69.4611788848839</v>
      </c>
      <c r="J26" t="n">
        <v>71.0186044204194</v>
      </c>
      <c r="K26" t="n">
        <v>72.5321156621661</v>
      </c>
      <c r="L26" t="n">
        <v>74.3946424766751</v>
      </c>
      <c r="M26" t="n">
        <v>76.3593832130327</v>
      </c>
      <c r="N26" t="n">
        <v>77.7856360604026</v>
      </c>
      <c r="O26" t="n">
        <v>78.5374674870087</v>
      </c>
      <c r="P26" t="n">
        <v>80.4742730970459</v>
      </c>
      <c r="Q26" t="n">
        <v>81.5682309301408</v>
      </c>
      <c r="R26" t="n">
        <v>83.8701232372663</v>
      </c>
      <c r="S26" t="n">
        <v>86.3976315450413</v>
      </c>
      <c r="T26" t="n">
        <v>86.3976315450413</v>
      </c>
      <c r="U26" t="n">
        <v>82.7723191625631</v>
      </c>
      <c r="V26" t="n">
        <v>85.8791227197786</v>
      </c>
      <c r="W26" t="n">
        <v>88.247548608355</v>
      </c>
      <c r="X26" t="n">
        <v>90.9025984771199</v>
      </c>
      <c r="Y26" t="n">
        <v>93.9563150426381</v>
      </c>
      <c r="Z26" t="n">
        <v>92.9132474973312</v>
      </c>
      <c r="AA26" t="n">
        <v>93.1650449160232</v>
      </c>
      <c r="AB26" t="n">
        <v>95.1720016659148</v>
      </c>
      <c r="AC26" t="n">
        <v>96.7518821716571</v>
      </c>
      <c r="AD26" t="n">
        <v>97.6506024096386</v>
      </c>
      <c r="AE26" t="n">
        <v>100</v>
      </c>
      <c r="AF26" t="n">
        <v>102.02589807853</v>
      </c>
    </row>
    <row r="27">
      <c r="A27" t="s">
        <v>88</v>
      </c>
      <c r="B27" t="s">
        <v>324</v>
      </c>
      <c r="C27" t="s">
        <v>198</v>
      </c>
      <c r="D27" t="s">
        <v>325</v>
      </c>
      <c r="E27" t="s">
        <v>200</v>
      </c>
      <c r="F27" t="n">
        <v>47.7537182644837</v>
      </c>
      <c r="G27" t="n">
        <v>71.6305773967256</v>
      </c>
      <c r="H27" t="n">
        <v>71.6305773967256</v>
      </c>
      <c r="I27" t="n">
        <v>71.6305773967256</v>
      </c>
      <c r="J27" t="n">
        <v>71.6305773967256</v>
      </c>
      <c r="K27" t="n">
        <v>71.6305773967256</v>
      </c>
      <c r="L27" t="n">
        <v>71.6305773967256</v>
      </c>
      <c r="M27" t="n">
        <v>73.5155925913763</v>
      </c>
      <c r="N27" t="n">
        <v>76.3431153833523</v>
      </c>
      <c r="O27" t="n">
        <v>76.3431153833523</v>
      </c>
      <c r="P27" t="n">
        <v>79.1706381753283</v>
      </c>
      <c r="Q27" t="n">
        <v>80.3886479934103</v>
      </c>
      <c r="R27" t="n">
        <v>82.5613141553943</v>
      </c>
      <c r="S27" t="n">
        <v>85.3133579605741</v>
      </c>
      <c r="T27" t="n">
        <v>85.3133579605741</v>
      </c>
      <c r="U27" t="n">
        <v>82.3715180308992</v>
      </c>
      <c r="V27" t="n">
        <v>85.5891554539812</v>
      </c>
      <c r="W27" t="n">
        <v>88.1213789881226</v>
      </c>
      <c r="X27" t="n">
        <v>90.4608846249754</v>
      </c>
      <c r="Y27" t="n">
        <v>94.0553568617294</v>
      </c>
      <c r="Z27" t="n">
        <v>93.1148032931121</v>
      </c>
      <c r="AA27" t="n">
        <v>93.1148032931121</v>
      </c>
      <c r="AB27" t="n">
        <v>95.2472033685269</v>
      </c>
      <c r="AC27" t="n">
        <v>96.6688034188034</v>
      </c>
      <c r="AD27" t="n">
        <v>97.5694444444444</v>
      </c>
      <c r="AE27" t="n">
        <v>100</v>
      </c>
      <c r="AF27" t="n">
        <v>101.927710843373</v>
      </c>
    </row>
    <row r="28">
      <c r="A28" t="s">
        <v>88</v>
      </c>
      <c r="B28" t="s">
        <v>326</v>
      </c>
      <c r="C28" t="s">
        <v>198</v>
      </c>
      <c r="D28" t="s">
        <v>327</v>
      </c>
      <c r="E28" t="s">
        <v>200</v>
      </c>
      <c r="F28" t="n">
        <v>64.0157993167802</v>
      </c>
      <c r="G28" t="n">
        <v>66.2232406725313</v>
      </c>
      <c r="H28" t="n">
        <v>67.1829977837274</v>
      </c>
      <c r="I28" t="n">
        <v>69.0491921666087</v>
      </c>
      <c r="J28" t="n">
        <v>69.9123070686913</v>
      </c>
      <c r="K28" t="n">
        <v>71.4833701488866</v>
      </c>
      <c r="L28" t="n">
        <v>73.487576788575</v>
      </c>
      <c r="M28" t="n">
        <v>75.8774166841384</v>
      </c>
      <c r="N28" t="n">
        <v>77.336597774218</v>
      </c>
      <c r="O28" t="n">
        <v>78.177212967416</v>
      </c>
      <c r="P28" t="n">
        <v>79.9952876875885</v>
      </c>
      <c r="Q28" t="n">
        <v>81.3066858464014</v>
      </c>
      <c r="R28" t="n">
        <v>83.5652048976903</v>
      </c>
      <c r="S28" t="n">
        <v>85.9302578664929</v>
      </c>
      <c r="T28" t="n">
        <v>86.3071449623986</v>
      </c>
      <c r="U28" t="n">
        <v>83.1687033274023</v>
      </c>
      <c r="V28" t="n">
        <v>86.0242811240513</v>
      </c>
      <c r="W28" t="n">
        <v>88.3492616949715</v>
      </c>
      <c r="X28" t="n">
        <v>90.9554346063276</v>
      </c>
      <c r="Y28" t="n">
        <v>93.9622258329831</v>
      </c>
      <c r="Z28" t="n">
        <v>93.0410275405029</v>
      </c>
      <c r="AA28" t="n">
        <v>93.2980469535982</v>
      </c>
      <c r="AB28" t="n">
        <v>95.3845847448927</v>
      </c>
      <c r="AC28" t="n">
        <v>97.0980802792321</v>
      </c>
      <c r="AD28" t="n">
        <v>97.8666666666667</v>
      </c>
      <c r="AE28" t="n">
        <v>100</v>
      </c>
      <c r="AF28" t="n">
        <v>102.18818380744</v>
      </c>
    </row>
    <row r="29">
      <c r="A29" t="s">
        <v>88</v>
      </c>
      <c r="B29" t="s">
        <v>328</v>
      </c>
      <c r="C29" t="s">
        <v>198</v>
      </c>
      <c r="D29" t="s">
        <v>329</v>
      </c>
      <c r="E29" t="s">
        <v>200</v>
      </c>
      <c r="F29" t="n">
        <v>58.3403104529397</v>
      </c>
      <c r="G29" t="n">
        <v>59.8755817806486</v>
      </c>
      <c r="H29" t="n">
        <v>61.1772248628366</v>
      </c>
      <c r="I29" t="n">
        <v>62.4517503808124</v>
      </c>
      <c r="J29" t="n">
        <v>63.752828513746</v>
      </c>
      <c r="K29" t="n">
        <v>65.0810124411157</v>
      </c>
      <c r="L29" t="n">
        <v>66.2643035764087</v>
      </c>
      <c r="M29" t="n">
        <v>68.2132536815972</v>
      </c>
      <c r="N29" t="n">
        <v>69.9185850236371</v>
      </c>
      <c r="O29" t="n">
        <v>72.831859399622</v>
      </c>
      <c r="P29" t="n">
        <v>72.831859399622</v>
      </c>
      <c r="Q29" t="n">
        <v>72.831859399622</v>
      </c>
      <c r="R29" t="n">
        <v>74.5659512900892</v>
      </c>
      <c r="S29" t="n">
        <v>77.229020979021</v>
      </c>
      <c r="T29" t="n">
        <v>77.229020979021</v>
      </c>
      <c r="U29" t="n">
        <v>74.3686868686869</v>
      </c>
      <c r="V29" t="n">
        <v>78.2828282828283</v>
      </c>
      <c r="W29" t="n">
        <v>80.8080808080808</v>
      </c>
      <c r="X29" t="n">
        <v>84.8484848484848</v>
      </c>
      <c r="Y29" t="n">
        <v>88.8888888888889</v>
      </c>
      <c r="Z29" t="n">
        <v>88.8888888888889</v>
      </c>
      <c r="AA29" t="n">
        <v>88.8888888888889</v>
      </c>
      <c r="AB29" t="n">
        <v>88.8888888888889</v>
      </c>
      <c r="AC29" t="n">
        <v>88.8888888888889</v>
      </c>
      <c r="AD29" t="n">
        <v>88.8888888888889</v>
      </c>
      <c r="AE29" t="n">
        <v>100</v>
      </c>
      <c r="AF29" t="n">
        <v>100</v>
      </c>
    </row>
    <row r="30">
      <c r="A30" t="s">
        <v>88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88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88</v>
      </c>
      <c r="B32" t="s">
        <v>334</v>
      </c>
      <c r="C32" t="s">
        <v>198</v>
      </c>
      <c r="D32" t="s">
        <v>335</v>
      </c>
      <c r="E32" t="s">
        <v>200</v>
      </c>
      <c r="F32" t="n">
        <v>63.9794769139355</v>
      </c>
      <c r="G32" t="n">
        <v>66.1856657730367</v>
      </c>
      <c r="H32" t="n">
        <v>68.0766847951235</v>
      </c>
      <c r="I32" t="n">
        <v>69.9165951949916</v>
      </c>
      <c r="J32" t="n">
        <v>71.6218780046256</v>
      </c>
      <c r="K32" t="n">
        <v>73.2875030745006</v>
      </c>
      <c r="L32" t="n">
        <v>76.406120226607</v>
      </c>
      <c r="M32" t="n">
        <v>78.1040340094205</v>
      </c>
      <c r="N32" t="n">
        <v>78.1040340094205</v>
      </c>
      <c r="O32" t="n">
        <v>78.1040340094205</v>
      </c>
      <c r="P32" t="n">
        <v>80.1067015481236</v>
      </c>
      <c r="Q32" t="n">
        <v>81.1080353174751</v>
      </c>
      <c r="R32" t="n">
        <v>83.3927687066998</v>
      </c>
      <c r="S32" t="n">
        <v>85.7754192411769</v>
      </c>
      <c r="T32" t="n">
        <v>86.5923279958548</v>
      </c>
      <c r="U32" t="n">
        <v>84.2519948067776</v>
      </c>
      <c r="V32" t="n">
        <v>87.1242219024632</v>
      </c>
      <c r="W32" t="n">
        <v>89.7643498389015</v>
      </c>
      <c r="X32" t="n">
        <v>92.4640295333045</v>
      </c>
      <c r="Y32" t="n">
        <v>95.1441463313713</v>
      </c>
      <c r="Z32" t="n">
        <v>94.2465600452263</v>
      </c>
      <c r="AA32" t="n">
        <v>94.2465600452263</v>
      </c>
      <c r="AB32" t="n">
        <v>95.6745382277297</v>
      </c>
      <c r="AC32" t="n">
        <v>96.7617488894085</v>
      </c>
      <c r="AD32" t="n">
        <v>97.8021978021978</v>
      </c>
      <c r="AE32" t="n">
        <v>100</v>
      </c>
      <c r="AF32" t="n">
        <v>102.202643171806</v>
      </c>
    </row>
    <row r="33">
      <c r="A33" t="s">
        <v>88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e">
        <v>#NUM!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87.5375920835624</v>
      </c>
      <c r="X33" t="n">
        <v>90.3613853765805</v>
      </c>
      <c r="Y33" t="n">
        <v>93.6672897196262</v>
      </c>
      <c r="Z33" t="n">
        <v>92.8</v>
      </c>
      <c r="AA33" t="n">
        <v>92.8</v>
      </c>
      <c r="AB33" t="n">
        <v>96</v>
      </c>
      <c r="AC33" t="n">
        <v>100</v>
      </c>
      <c r="AD33" t="n">
        <v>100</v>
      </c>
      <c r="AE33" t="n">
        <v>100</v>
      </c>
      <c r="AF33" t="n">
        <v>106.666666666667</v>
      </c>
    </row>
    <row r="34">
      <c r="A34" t="s">
        <v>88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e">
        <v>#NUM!</v>
      </c>
      <c r="L34" t="e">
        <v>#NUM!</v>
      </c>
      <c r="M34" t="e">
        <v>#NUM!</v>
      </c>
      <c r="N34" t="n">
        <v>0</v>
      </c>
      <c r="O34" t="n">
        <v>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</row>
    <row r="35">
      <c r="A35" t="s">
        <v>88</v>
      </c>
      <c r="B35" t="s">
        <v>340</v>
      </c>
      <c r="C35" t="s">
        <v>198</v>
      </c>
      <c r="D35" t="s">
        <v>341</v>
      </c>
      <c r="E35" t="s">
        <v>200</v>
      </c>
      <c r="F35" t="n">
        <v>64.2825700063381</v>
      </c>
      <c r="G35" t="n">
        <v>66.2099133751348</v>
      </c>
      <c r="H35" t="n">
        <v>67.8014978312679</v>
      </c>
      <c r="I35" t="n">
        <v>69.4402047274919</v>
      </c>
      <c r="J35" t="n">
        <v>70.9288345892414</v>
      </c>
      <c r="K35" t="n">
        <v>72.4173725659306</v>
      </c>
      <c r="L35" t="n">
        <v>74.2837996939185</v>
      </c>
      <c r="M35" t="n">
        <v>76.238636527969</v>
      </c>
      <c r="N35" t="n">
        <v>77.7016380818106</v>
      </c>
      <c r="O35" t="n">
        <v>78.4487692172127</v>
      </c>
      <c r="P35" t="n">
        <v>80.4041688060097</v>
      </c>
      <c r="Q35" t="n">
        <v>81.5271320574902</v>
      </c>
      <c r="R35" t="n">
        <v>83.8007970949501</v>
      </c>
      <c r="S35" t="n">
        <v>86.3391468597109</v>
      </c>
      <c r="T35" t="n">
        <v>86.3004817693125</v>
      </c>
      <c r="U35" t="n">
        <v>82.7464267246779</v>
      </c>
      <c r="V35" t="n">
        <v>85.8329997850428</v>
      </c>
      <c r="W35" t="n">
        <v>88.2293001400525</v>
      </c>
      <c r="X35" t="n">
        <v>90.8904217670464</v>
      </c>
      <c r="Y35" t="n">
        <v>93.9628836068396</v>
      </c>
      <c r="Z35" t="n">
        <v>92.9252566713039</v>
      </c>
      <c r="AA35" t="n">
        <v>93.164897285612</v>
      </c>
      <c r="AB35" t="n">
        <v>95.1663107941669</v>
      </c>
      <c r="AC35" t="n">
        <v>96.7356760777118</v>
      </c>
      <c r="AD35" t="n">
        <v>97.6514445479963</v>
      </c>
      <c r="AE35" t="n">
        <v>100</v>
      </c>
      <c r="AF35" t="n">
        <v>102.025630425796</v>
      </c>
    </row>
    <row r="36">
      <c r="A36" t="s">
        <v>88</v>
      </c>
      <c r="B36" t="s">
        <v>342</v>
      </c>
      <c r="C36" t="s">
        <v>198</v>
      </c>
      <c r="D36" t="s">
        <v>343</v>
      </c>
      <c r="E36" t="s">
        <v>200</v>
      </c>
      <c r="F36" t="n">
        <v>64.451123784597</v>
      </c>
      <c r="G36" t="n">
        <v>65.5623500567453</v>
      </c>
      <c r="H36" t="n">
        <v>67.5796531354143</v>
      </c>
      <c r="I36" t="n">
        <v>68.5590683982464</v>
      </c>
      <c r="J36" t="n">
        <v>70.0334569659506</v>
      </c>
      <c r="K36" t="n">
        <v>71.6748661135901</v>
      </c>
      <c r="L36" t="n">
        <v>73.6331957888248</v>
      </c>
      <c r="M36" t="n">
        <v>75.6387692149796</v>
      </c>
      <c r="N36" t="n">
        <v>77.2412855119071</v>
      </c>
      <c r="O36" t="n">
        <v>78.1464568264998</v>
      </c>
      <c r="P36" t="n">
        <v>80.1502121297434</v>
      </c>
      <c r="Q36" t="n">
        <v>81.3757505415131</v>
      </c>
      <c r="R36" t="n">
        <v>83.591061354803</v>
      </c>
      <c r="S36" t="n">
        <v>86.1050782376542</v>
      </c>
      <c r="T36" t="n">
        <v>86.1050782376542</v>
      </c>
      <c r="U36" t="n">
        <v>82.4604188413514</v>
      </c>
      <c r="V36" t="n">
        <v>85.6689954499642</v>
      </c>
      <c r="W36" t="n">
        <v>88.3461515577756</v>
      </c>
      <c r="X36" t="n">
        <v>91.0132051897085</v>
      </c>
      <c r="Y36" t="n">
        <v>94.0070606235805</v>
      </c>
      <c r="Z36" t="n">
        <v>92.9625377277629</v>
      </c>
      <c r="AA36" t="n">
        <v>93.1881749552575</v>
      </c>
      <c r="AB36" t="n">
        <v>95.2140048455891</v>
      </c>
      <c r="AC36" t="n">
        <v>96.8097702899286</v>
      </c>
      <c r="AD36" t="n">
        <v>97.8043912175649</v>
      </c>
      <c r="AE36" t="n">
        <v>100</v>
      </c>
      <c r="AF36" t="n">
        <v>101.877133105802</v>
      </c>
    </row>
    <row r="37">
      <c r="A37" t="s">
        <v>88</v>
      </c>
      <c r="B37" t="s">
        <v>344</v>
      </c>
      <c r="C37" t="s">
        <v>198</v>
      </c>
      <c r="D37" t="s">
        <v>345</v>
      </c>
      <c r="E37" t="s">
        <v>200</v>
      </c>
      <c r="F37" t="n">
        <v>64.3699965883289</v>
      </c>
      <c r="G37" t="n">
        <v>66.5336939526425</v>
      </c>
      <c r="H37" t="n">
        <v>68.0632041584503</v>
      </c>
      <c r="I37" t="n">
        <v>69.7832129277974</v>
      </c>
      <c r="J37" t="n">
        <v>71.1605131829513</v>
      </c>
      <c r="K37" t="n">
        <v>72.6654182955817</v>
      </c>
      <c r="L37" t="n">
        <v>74.6783107691435</v>
      </c>
      <c r="M37" t="n">
        <v>76.583369717336</v>
      </c>
      <c r="N37" t="n">
        <v>78.0129259520596</v>
      </c>
      <c r="O37" t="n">
        <v>78.6721901150347</v>
      </c>
      <c r="P37" t="n">
        <v>80.6499826039602</v>
      </c>
      <c r="Q37" t="n">
        <v>81.7139665433264</v>
      </c>
      <c r="R37" t="n">
        <v>84.1022661917744</v>
      </c>
      <c r="S37" t="n">
        <v>86.6674769252925</v>
      </c>
      <c r="T37" t="n">
        <v>86.4806935698501</v>
      </c>
      <c r="U37" t="n">
        <v>82.8567406964469</v>
      </c>
      <c r="V37" t="n">
        <v>85.9029443985221</v>
      </c>
      <c r="W37" t="n">
        <v>88.3130470469776</v>
      </c>
      <c r="X37" t="n">
        <v>90.9282397841319</v>
      </c>
      <c r="Y37" t="n">
        <v>93.973683221878</v>
      </c>
      <c r="Z37" t="n">
        <v>92.849596101999</v>
      </c>
      <c r="AA37" t="n">
        <v>93.0722570039223</v>
      </c>
      <c r="AB37" t="n">
        <v>95.0420402209365</v>
      </c>
      <c r="AC37" t="n">
        <v>96.7859308671922</v>
      </c>
      <c r="AD37" t="n">
        <v>97.7941176470588</v>
      </c>
      <c r="AE37" t="n">
        <v>100</v>
      </c>
      <c r="AF37" t="n">
        <v>102.064220183486</v>
      </c>
    </row>
    <row r="38">
      <c r="A38" t="s">
        <v>88</v>
      </c>
      <c r="B38" t="s">
        <v>346</v>
      </c>
      <c r="C38" t="s">
        <v>198</v>
      </c>
      <c r="D38" t="s">
        <v>347</v>
      </c>
      <c r="E38" t="s">
        <v>200</v>
      </c>
      <c r="F38" t="n">
        <v>64.1232063944162</v>
      </c>
      <c r="G38" t="n">
        <v>66.1751489990375</v>
      </c>
      <c r="H38" t="n">
        <v>67.8719476913205</v>
      </c>
      <c r="I38" t="n">
        <v>69.5102360838696</v>
      </c>
      <c r="J38" t="n">
        <v>71.0050798706195</v>
      </c>
      <c r="K38" t="n">
        <v>72.5094247831326</v>
      </c>
      <c r="L38" t="n">
        <v>74.4462374651529</v>
      </c>
      <c r="M38" t="n">
        <v>76.3576949135825</v>
      </c>
      <c r="N38" t="n">
        <v>77.7965961996424</v>
      </c>
      <c r="O38" t="n">
        <v>78.5331320216509</v>
      </c>
      <c r="P38" t="n">
        <v>80.4325380054303</v>
      </c>
      <c r="Q38" t="n">
        <v>81.557843333954</v>
      </c>
      <c r="R38" t="n">
        <v>83.8526616607394</v>
      </c>
      <c r="S38" t="n">
        <v>86.3905751492606</v>
      </c>
      <c r="T38" t="n">
        <v>86.3905751492606</v>
      </c>
      <c r="U38" t="n">
        <v>82.7639270541745</v>
      </c>
      <c r="V38" t="n">
        <v>85.8833823692894</v>
      </c>
      <c r="W38" t="n">
        <v>88.2476167133872</v>
      </c>
      <c r="X38" t="n">
        <v>90.8855133194894</v>
      </c>
      <c r="Y38" t="n">
        <v>93.9636323089196</v>
      </c>
      <c r="Z38" t="n">
        <v>92.9287905434028</v>
      </c>
      <c r="AA38" t="n">
        <v>93.1730478184273</v>
      </c>
      <c r="AB38" t="n">
        <v>95.1746864063492</v>
      </c>
      <c r="AC38" t="n">
        <v>96.7553523587797</v>
      </c>
      <c r="AD38" t="n">
        <v>97.6542928717832</v>
      </c>
      <c r="AE38" t="n">
        <v>100</v>
      </c>
      <c r="AF38" t="n">
        <v>102.026566757493</v>
      </c>
    </row>
    <row r="39">
      <c r="A39" t="s">
        <v>88</v>
      </c>
      <c r="B39" t="s">
        <v>348</v>
      </c>
      <c r="C39" t="s">
        <v>198</v>
      </c>
      <c r="D39" t="s">
        <v>349</v>
      </c>
      <c r="E39" t="s">
        <v>200</v>
      </c>
      <c r="F39" t="n">
        <v>64.0355837900166</v>
      </c>
      <c r="G39" t="n">
        <v>66.0703593496993</v>
      </c>
      <c r="H39" t="n">
        <v>67.6870891869677</v>
      </c>
      <c r="I39" t="n">
        <v>69.360958471344</v>
      </c>
      <c r="J39" t="n">
        <v>70.8114728119995</v>
      </c>
      <c r="K39" t="n">
        <v>72.336121748143</v>
      </c>
      <c r="L39" t="n">
        <v>74.2622314988332</v>
      </c>
      <c r="M39" t="n">
        <v>76.384009541657</v>
      </c>
      <c r="N39" t="n">
        <v>77.7293247782028</v>
      </c>
      <c r="O39" t="n">
        <v>78.4974011100033</v>
      </c>
      <c r="P39" t="n">
        <v>80.4528523832062</v>
      </c>
      <c r="Q39" t="n">
        <v>81.5114425461431</v>
      </c>
      <c r="R39" t="n">
        <v>83.7968100941658</v>
      </c>
      <c r="S39" t="n">
        <v>86.2024601447161</v>
      </c>
      <c r="T39" t="n">
        <v>86.2024601447161</v>
      </c>
      <c r="U39" t="n">
        <v>82.6719839613147</v>
      </c>
      <c r="V39" t="n">
        <v>85.8516756521345</v>
      </c>
      <c r="W39" t="n">
        <v>88.1877756698797</v>
      </c>
      <c r="X39" t="n">
        <v>91.0590055754106</v>
      </c>
      <c r="Y39" t="n">
        <v>94.0082851082174</v>
      </c>
      <c r="Z39" t="n">
        <v>93.0490168928275</v>
      </c>
      <c r="AA39" t="n">
        <v>93.0490168928275</v>
      </c>
      <c r="AB39" t="n">
        <v>94.909997230684</v>
      </c>
      <c r="AC39" t="n">
        <v>96.3929659374135</v>
      </c>
      <c r="AD39" t="n">
        <v>97.4522292993631</v>
      </c>
      <c r="AE39" t="n">
        <v>100</v>
      </c>
      <c r="AF39" t="n">
        <v>102.105263157895</v>
      </c>
    </row>
    <row r="40">
      <c r="A40" t="s">
        <v>88</v>
      </c>
      <c r="B40" t="s">
        <v>350</v>
      </c>
      <c r="C40" t="s">
        <v>198</v>
      </c>
      <c r="D40" t="s">
        <v>351</v>
      </c>
      <c r="E40" t="s">
        <v>200</v>
      </c>
      <c r="F40" t="n">
        <v>66.4296434365544</v>
      </c>
      <c r="G40" t="n">
        <v>66.4296434365544</v>
      </c>
      <c r="H40" t="n">
        <v>66.4296434365544</v>
      </c>
      <c r="I40" t="n">
        <v>66.4296434365544</v>
      </c>
      <c r="J40" t="n">
        <v>66.4296434365544</v>
      </c>
      <c r="K40" t="n">
        <v>66.4296434365544</v>
      </c>
      <c r="L40" t="n">
        <v>73.8107149295048</v>
      </c>
      <c r="M40" t="n">
        <v>73.8107149295049</v>
      </c>
      <c r="N40" t="n">
        <v>73.8107149295048</v>
      </c>
      <c r="O40" t="n">
        <v>73.8107149295048</v>
      </c>
      <c r="P40" t="n">
        <v>80.5207799230962</v>
      </c>
      <c r="Q40" t="n">
        <v>80.5207799230962</v>
      </c>
      <c r="R40" t="n">
        <v>80.5207799230962</v>
      </c>
      <c r="S40" t="n">
        <v>84.9941565854904</v>
      </c>
      <c r="T40" t="n">
        <v>84.9941565854904</v>
      </c>
      <c r="U40" t="n">
        <v>80.2722589974076</v>
      </c>
      <c r="V40" t="n">
        <v>84.285871947278</v>
      </c>
      <c r="W40" t="n">
        <v>87.4075709082882</v>
      </c>
      <c r="X40" t="n">
        <v>90.0562851782364</v>
      </c>
      <c r="Y40" t="n">
        <v>92.5578486554096</v>
      </c>
      <c r="Z40" t="n">
        <v>92.5578486554096</v>
      </c>
      <c r="AA40" t="n">
        <v>92.5578486554096</v>
      </c>
      <c r="AB40" t="n">
        <v>94.8717948717949</v>
      </c>
      <c r="AC40" t="n">
        <v>97.3684210526316</v>
      </c>
      <c r="AD40" t="n">
        <v>97.3684210526316</v>
      </c>
      <c r="AE40" t="n">
        <v>100</v>
      </c>
      <c r="AF40" t="n">
        <v>102.173913043478</v>
      </c>
    </row>
    <row r="41">
      <c r="A41" t="s">
        <v>88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88</v>
      </c>
      <c r="B42" t="s">
        <v>354</v>
      </c>
      <c r="C42" t="s">
        <v>198</v>
      </c>
      <c r="D42" t="s">
        <v>355</v>
      </c>
      <c r="E42" t="s">
        <v>200</v>
      </c>
      <c r="F42" t="n">
        <v>62.9132183473859</v>
      </c>
      <c r="G42" t="n">
        <v>64.2309952181757</v>
      </c>
      <c r="H42" t="n">
        <v>65.2178441761036</v>
      </c>
      <c r="I42" t="n">
        <v>66.5246513230261</v>
      </c>
      <c r="J42" t="n">
        <v>67.7913983691034</v>
      </c>
      <c r="K42" t="n">
        <v>69.1058026853081</v>
      </c>
      <c r="L42" t="n">
        <v>70.613144019048</v>
      </c>
      <c r="M42" t="n">
        <v>71.8797474992103</v>
      </c>
      <c r="N42" t="n">
        <v>73.2764167908805</v>
      </c>
      <c r="O42" t="n">
        <v>74.634677368278</v>
      </c>
      <c r="P42" t="n">
        <v>76.4062257541624</v>
      </c>
      <c r="Q42" t="n">
        <v>77.8290140155107</v>
      </c>
      <c r="R42" t="n">
        <v>79.7125582578966</v>
      </c>
      <c r="S42" t="n">
        <v>81.9319876349483</v>
      </c>
      <c r="T42" t="n">
        <v>83.1498955592515</v>
      </c>
      <c r="U42" t="n">
        <v>83.1003130335752</v>
      </c>
      <c r="V42" t="n">
        <v>84.8532929048054</v>
      </c>
      <c r="W42" t="n">
        <v>87.1312336539276</v>
      </c>
      <c r="X42" t="n">
        <v>88.7974102254876</v>
      </c>
      <c r="Y42" t="n">
        <v>91.1618383084147</v>
      </c>
      <c r="Z42" t="n">
        <v>91.4090349932878</v>
      </c>
      <c r="AA42" t="n">
        <v>92.3268852115848</v>
      </c>
      <c r="AB42" t="n">
        <v>93.9557206362934</v>
      </c>
      <c r="AC42" t="n">
        <v>95.7911030965707</v>
      </c>
      <c r="AD42" t="n">
        <v>97.6433874959647</v>
      </c>
      <c r="AE42" t="n">
        <v>100</v>
      </c>
      <c r="AF42" t="n">
        <v>102.024989228781</v>
      </c>
    </row>
    <row r="43">
      <c r="A43" t="s">
        <v>88</v>
      </c>
      <c r="B43" t="s">
        <v>356</v>
      </c>
      <c r="C43" t="s">
        <v>198</v>
      </c>
      <c r="D43" t="s">
        <v>357</v>
      </c>
      <c r="E43" t="s">
        <v>200</v>
      </c>
      <c r="F43" t="n">
        <v>62.9254541207921</v>
      </c>
      <c r="G43" t="n">
        <v>64.2293906700866</v>
      </c>
      <c r="H43" t="n">
        <v>65.2475580254909</v>
      </c>
      <c r="I43" t="n">
        <v>66.5395888774808</v>
      </c>
      <c r="J43" t="n">
        <v>67.7950528185654</v>
      </c>
      <c r="K43" t="n">
        <v>69.0995640389809</v>
      </c>
      <c r="L43" t="n">
        <v>70.6359634617487</v>
      </c>
      <c r="M43" t="n">
        <v>71.92214980431</v>
      </c>
      <c r="N43" t="n">
        <v>73.3374336108349</v>
      </c>
      <c r="O43" t="n">
        <v>74.7120809137559</v>
      </c>
      <c r="P43" t="n">
        <v>76.4978977109122</v>
      </c>
      <c r="Q43" t="n">
        <v>77.9085674519416</v>
      </c>
      <c r="R43" t="n">
        <v>79.7930673994932</v>
      </c>
      <c r="S43" t="n">
        <v>81.9966550166303</v>
      </c>
      <c r="T43" t="n">
        <v>83.1986315693794</v>
      </c>
      <c r="U43" t="n">
        <v>83.1009041243097</v>
      </c>
      <c r="V43" t="n">
        <v>84.8894507979208</v>
      </c>
      <c r="W43" t="n">
        <v>87.1672266166322</v>
      </c>
      <c r="X43" t="n">
        <v>88.8432858716267</v>
      </c>
      <c r="Y43" t="n">
        <v>91.2061392192763</v>
      </c>
      <c r="Z43" t="n">
        <v>91.440110192087</v>
      </c>
      <c r="AA43" t="n">
        <v>92.3452418731774</v>
      </c>
      <c r="AB43" t="n">
        <v>93.9828042739958</v>
      </c>
      <c r="AC43" t="n">
        <v>95.8077130948501</v>
      </c>
      <c r="AD43" t="n">
        <v>97.6418100701083</v>
      </c>
      <c r="AE43" t="n">
        <v>100</v>
      </c>
      <c r="AF43" t="n">
        <v>102.026018340798</v>
      </c>
    </row>
    <row r="44">
      <c r="A44" t="s">
        <v>88</v>
      </c>
      <c r="B44" t="s">
        <v>358</v>
      </c>
      <c r="C44" t="s">
        <v>198</v>
      </c>
      <c r="D44" t="s">
        <v>359</v>
      </c>
      <c r="E44" t="s">
        <v>200</v>
      </c>
      <c r="F44" t="n">
        <v>64.0418829603174</v>
      </c>
      <c r="G44" t="n">
        <v>65.9569342549877</v>
      </c>
      <c r="H44" t="n">
        <v>67.4604657768389</v>
      </c>
      <c r="I44" t="n">
        <v>69.0389062162758</v>
      </c>
      <c r="J44" t="n">
        <v>70.5295330213396</v>
      </c>
      <c r="K44" t="n">
        <v>72.0080042871032</v>
      </c>
      <c r="L44" t="n">
        <v>73.8525307569122</v>
      </c>
      <c r="M44" t="n">
        <v>75.7589222070997</v>
      </c>
      <c r="N44" t="n">
        <v>77.2092502679493</v>
      </c>
      <c r="O44" t="n">
        <v>78.0333533874454</v>
      </c>
      <c r="P44" t="n">
        <v>79.9721843880343</v>
      </c>
      <c r="Q44" t="n">
        <v>81.1171955640119</v>
      </c>
      <c r="R44" t="n">
        <v>83.3702468046434</v>
      </c>
      <c r="S44" t="n">
        <v>85.8704200781091</v>
      </c>
      <c r="T44" t="n">
        <v>85.959260557346</v>
      </c>
      <c r="U44" t="n">
        <v>82.7880790454188</v>
      </c>
      <c r="V44" t="n">
        <v>85.723990914062</v>
      </c>
      <c r="W44" t="n">
        <v>88.0922041473024</v>
      </c>
      <c r="X44" t="n">
        <v>90.6342525172386</v>
      </c>
      <c r="Y44" t="n">
        <v>93.6202084561891</v>
      </c>
      <c r="Z44" t="n">
        <v>92.7445565037497</v>
      </c>
      <c r="AA44" t="n">
        <v>93.0698737795861</v>
      </c>
      <c r="AB44" t="n">
        <v>95.0399246914668</v>
      </c>
      <c r="AC44" t="n">
        <v>96.644245614809</v>
      </c>
      <c r="AD44" t="n">
        <v>97.6502949985218</v>
      </c>
      <c r="AE44" t="n">
        <v>100</v>
      </c>
      <c r="AF44" t="n">
        <v>102.030652208363</v>
      </c>
    </row>
    <row r="45">
      <c r="A45" t="s">
        <v>88</v>
      </c>
      <c r="B45" t="s">
        <v>360</v>
      </c>
      <c r="C45" t="s">
        <v>198</v>
      </c>
      <c r="D45" t="s">
        <v>361</v>
      </c>
      <c r="E45" t="s">
        <v>200</v>
      </c>
      <c r="F45" t="n">
        <v>64.0437657041391</v>
      </c>
      <c r="G45" t="n">
        <v>65.9592999685439</v>
      </c>
      <c r="H45" t="n">
        <v>67.4632689078389</v>
      </c>
      <c r="I45" t="n">
        <v>69.0421550047862</v>
      </c>
      <c r="J45" t="n">
        <v>70.5333195301394</v>
      </c>
      <c r="K45" t="n">
        <v>72.0126084920299</v>
      </c>
      <c r="L45" t="n">
        <v>73.8558407540126</v>
      </c>
      <c r="M45" t="n">
        <v>75.7619193465648</v>
      </c>
      <c r="N45" t="n">
        <v>77.2115484040602</v>
      </c>
      <c r="O45" t="n">
        <v>78.0367937307335</v>
      </c>
      <c r="P45" t="n">
        <v>79.9748392502659</v>
      </c>
      <c r="Q45" t="n">
        <v>81.1203716646194</v>
      </c>
      <c r="R45" t="n">
        <v>83.3727449117275</v>
      </c>
      <c r="S45" t="n">
        <v>85.8723146334524</v>
      </c>
      <c r="T45" t="n">
        <v>85.9611967402107</v>
      </c>
      <c r="U45" t="n">
        <v>82.7900110038936</v>
      </c>
      <c r="V45" t="n">
        <v>85.7260353352672</v>
      </c>
      <c r="W45" t="n">
        <v>88.0940648509759</v>
      </c>
      <c r="X45" t="n">
        <v>90.6360294621629</v>
      </c>
      <c r="Y45" t="n">
        <v>93.6222025372534</v>
      </c>
      <c r="Z45" t="n">
        <v>92.746070761926</v>
      </c>
      <c r="AA45" t="n">
        <v>93.0715083539262</v>
      </c>
      <c r="AB45" t="n">
        <v>95.0407890683972</v>
      </c>
      <c r="AC45" t="n">
        <v>96.6446257976013</v>
      </c>
      <c r="AD45" t="n">
        <v>97.650190994328</v>
      </c>
      <c r="AE45" t="n">
        <v>100</v>
      </c>
      <c r="AF45" t="n">
        <v>102.030249815895</v>
      </c>
    </row>
    <row r="46">
      <c r="A46" t="s">
        <v>88</v>
      </c>
      <c r="B46" t="s">
        <v>362</v>
      </c>
      <c r="C46" t="s">
        <v>198</v>
      </c>
      <c r="D46" t="s">
        <v>363</v>
      </c>
      <c r="E46" t="s">
        <v>200</v>
      </c>
      <c r="F46" t="n">
        <v>63.3226896653476</v>
      </c>
      <c r="G46" t="n">
        <v>63.3226896653476</v>
      </c>
      <c r="H46" t="n">
        <v>67.0475537633093</v>
      </c>
      <c r="I46" t="n">
        <v>67.0475537633092</v>
      </c>
      <c r="J46" t="n">
        <v>67.0475537633092</v>
      </c>
      <c r="K46" t="n">
        <v>67.0475537633092</v>
      </c>
      <c r="L46" t="n">
        <v>73.1427859236101</v>
      </c>
      <c r="M46" t="n">
        <v>76.0684973605545</v>
      </c>
      <c r="N46" t="n">
        <v>79.3758233327525</v>
      </c>
      <c r="O46" t="n">
        <v>82.0216841105109</v>
      </c>
      <c r="P46" t="n">
        <v>85.1763642686075</v>
      </c>
      <c r="Q46" t="n">
        <v>85.1763642686075</v>
      </c>
      <c r="R46" t="n">
        <v>87.1572099492728</v>
      </c>
      <c r="S46" t="n">
        <v>87.1572099492728</v>
      </c>
      <c r="T46" t="n">
        <v>87.1572099492728</v>
      </c>
      <c r="U46" t="n">
        <v>83.7614744967037</v>
      </c>
      <c r="V46" t="n">
        <v>87.1664124843746</v>
      </c>
      <c r="W46" t="n">
        <v>89.4403188970105</v>
      </c>
      <c r="X46" t="n">
        <v>92.1923287092262</v>
      </c>
      <c r="Y46" t="n">
        <v>94.3873841546839</v>
      </c>
      <c r="Z46" t="n">
        <v>93.3832630466554</v>
      </c>
      <c r="AA46" t="n">
        <v>93.3832630466554</v>
      </c>
      <c r="AB46" t="n">
        <v>95.5891668981512</v>
      </c>
      <c r="AC46" t="n">
        <v>96.838698491591</v>
      </c>
      <c r="AD46" t="n">
        <v>97.5206611570248</v>
      </c>
      <c r="AE46" t="n">
        <v>100</v>
      </c>
      <c r="AF46" t="n">
        <v>102.127659574468</v>
      </c>
    </row>
    <row r="47">
      <c r="A47" t="s">
        <v>88</v>
      </c>
      <c r="B47" t="s">
        <v>364</v>
      </c>
      <c r="C47" t="s">
        <v>198</v>
      </c>
      <c r="D47" t="s">
        <v>365</v>
      </c>
      <c r="E47" t="s">
        <v>200</v>
      </c>
      <c r="F47" t="n">
        <v>61.9217742923989</v>
      </c>
      <c r="G47" t="n">
        <v>62.8599829937989</v>
      </c>
      <c r="H47" t="n">
        <v>63.4575113492532</v>
      </c>
      <c r="I47" t="n">
        <v>64.5248395217942</v>
      </c>
      <c r="J47" t="n">
        <v>65.6402955241657</v>
      </c>
      <c r="K47" t="n">
        <v>66.8680996131069</v>
      </c>
      <c r="L47" t="n">
        <v>68.1409695296</v>
      </c>
      <c r="M47" t="n">
        <v>69.0523199451194</v>
      </c>
      <c r="N47" t="n">
        <v>70.3703917998512</v>
      </c>
      <c r="O47" t="n">
        <v>71.998680543711</v>
      </c>
      <c r="P47" t="n">
        <v>73.6459334827473</v>
      </c>
      <c r="Q47" t="n">
        <v>75.4068951714893</v>
      </c>
      <c r="R47" t="n">
        <v>76.9495894262252</v>
      </c>
      <c r="S47" t="n">
        <v>78.9489818481144</v>
      </c>
      <c r="T47" t="n">
        <v>80.9776494759032</v>
      </c>
      <c r="U47" t="n">
        <v>82.4295714713962</v>
      </c>
      <c r="V47" t="n">
        <v>83.6501475543883</v>
      </c>
      <c r="W47" t="n">
        <v>85.8655395900753</v>
      </c>
      <c r="X47" t="n">
        <v>86.9589038463156</v>
      </c>
      <c r="Y47" t="n">
        <v>88.7750881371743</v>
      </c>
      <c r="Z47" t="n">
        <v>89.9143538289643</v>
      </c>
      <c r="AA47" t="n">
        <v>91.5853285461397</v>
      </c>
      <c r="AB47" t="n">
        <v>92.9800289808525</v>
      </c>
      <c r="AC47" t="n">
        <v>95.0045941280163</v>
      </c>
      <c r="AD47" t="n">
        <v>97.6535541752933</v>
      </c>
      <c r="AE47" t="n">
        <v>100</v>
      </c>
      <c r="AF47" t="n">
        <v>102.042160737813</v>
      </c>
    </row>
    <row r="48">
      <c r="A48" t="s">
        <v>88</v>
      </c>
      <c r="B48" t="s">
        <v>366</v>
      </c>
      <c r="C48" t="s">
        <v>198</v>
      </c>
      <c r="D48" t="s">
        <v>367</v>
      </c>
      <c r="E48" t="s">
        <v>200</v>
      </c>
      <c r="F48" t="n">
        <v>61.9863739677508</v>
      </c>
      <c r="G48" t="n">
        <v>62.6871997744283</v>
      </c>
      <c r="H48" t="n">
        <v>63.1280380288195</v>
      </c>
      <c r="I48" t="n">
        <v>64.1105295263616</v>
      </c>
      <c r="J48" t="n">
        <v>65.2132509921498</v>
      </c>
      <c r="K48" t="n">
        <v>66.3628172398079</v>
      </c>
      <c r="L48" t="n">
        <v>67.5622714740554</v>
      </c>
      <c r="M48" t="n">
        <v>68.2638834785395</v>
      </c>
      <c r="N48" t="n">
        <v>69.6003538365075</v>
      </c>
      <c r="O48" t="n">
        <v>71.4296700057257</v>
      </c>
      <c r="P48" t="n">
        <v>73.0440474217415</v>
      </c>
      <c r="Q48" t="n">
        <v>74.9601560137694</v>
      </c>
      <c r="R48" t="n">
        <v>76.3948249293926</v>
      </c>
      <c r="S48" t="n">
        <v>78.3050667135958</v>
      </c>
      <c r="T48" t="n">
        <v>80.6388141371486</v>
      </c>
      <c r="U48" t="n">
        <v>83.0625794464883</v>
      </c>
      <c r="V48" t="n">
        <v>83.785189164868</v>
      </c>
      <c r="W48" t="n">
        <v>85.9767824797983</v>
      </c>
      <c r="X48" t="n">
        <v>86.6252589443212</v>
      </c>
      <c r="Y48" t="n">
        <v>88.2046093156822</v>
      </c>
      <c r="Z48" t="n">
        <v>89.8147517054161</v>
      </c>
      <c r="AA48" t="n">
        <v>91.3834707464492</v>
      </c>
      <c r="AB48" t="n">
        <v>92.6728699136989</v>
      </c>
      <c r="AC48" t="n">
        <v>94.7608567415224</v>
      </c>
      <c r="AD48" t="n">
        <v>97.6244527322847</v>
      </c>
      <c r="AE48" t="n">
        <v>100</v>
      </c>
      <c r="AF48" t="n">
        <v>102.02516109236</v>
      </c>
    </row>
    <row r="49">
      <c r="A49" t="s">
        <v>88</v>
      </c>
      <c r="B49" t="s">
        <v>368</v>
      </c>
      <c r="C49" t="s">
        <v>198</v>
      </c>
      <c r="D49" t="s">
        <v>369</v>
      </c>
      <c r="E49" t="s">
        <v>200</v>
      </c>
      <c r="F49" t="n">
        <v>61.9922729036389</v>
      </c>
      <c r="G49" t="n">
        <v>62.6725826802633</v>
      </c>
      <c r="H49" t="n">
        <v>63.1022884237001</v>
      </c>
      <c r="I49" t="n">
        <v>64.0846624650826</v>
      </c>
      <c r="J49" t="n">
        <v>65.1893463648052</v>
      </c>
      <c r="K49" t="n">
        <v>66.3355326745161</v>
      </c>
      <c r="L49" t="n">
        <v>67.5314139197751</v>
      </c>
      <c r="M49" t="n">
        <v>68.2258536111281</v>
      </c>
      <c r="N49" t="n">
        <v>69.5621303411217</v>
      </c>
      <c r="O49" t="n">
        <v>71.3992367715872</v>
      </c>
      <c r="P49" t="n">
        <v>73.001774889734</v>
      </c>
      <c r="Q49" t="n">
        <v>74.9297208774095</v>
      </c>
      <c r="R49" t="n">
        <v>76.3616582954957</v>
      </c>
      <c r="S49" t="n">
        <v>78.2676838896013</v>
      </c>
      <c r="T49" t="n">
        <v>80.6258445329968</v>
      </c>
      <c r="U49" t="n">
        <v>83.1204142444173</v>
      </c>
      <c r="V49" t="n">
        <v>83.810482913772</v>
      </c>
      <c r="W49" t="n">
        <v>85.9992039399971</v>
      </c>
      <c r="X49" t="n">
        <v>86.6082712300717</v>
      </c>
      <c r="Y49" t="n">
        <v>88.1736142341661</v>
      </c>
      <c r="Z49" t="n">
        <v>89.8178276617936</v>
      </c>
      <c r="AA49" t="n">
        <v>91.3836565038947</v>
      </c>
      <c r="AB49" t="n">
        <v>92.6630580364875</v>
      </c>
      <c r="AC49" t="n">
        <v>94.7523439958578</v>
      </c>
      <c r="AD49" t="n">
        <v>97.6240659130102</v>
      </c>
      <c r="AE49" t="n">
        <v>100</v>
      </c>
      <c r="AF49" t="n">
        <v>102.030112583081</v>
      </c>
    </row>
    <row r="50">
      <c r="A50" t="s">
        <v>88</v>
      </c>
      <c r="B50" t="s">
        <v>370</v>
      </c>
      <c r="C50" t="s">
        <v>198</v>
      </c>
      <c r="D50" t="s">
        <v>371</v>
      </c>
      <c r="E50" t="s">
        <v>200</v>
      </c>
      <c r="F50" t="n">
        <v>61.6906625164521</v>
      </c>
      <c r="G50" t="n">
        <v>62.351971302999</v>
      </c>
      <c r="H50" t="n">
        <v>62.8097684491297</v>
      </c>
      <c r="I50" t="n">
        <v>63.793967100042</v>
      </c>
      <c r="J50" t="n">
        <v>64.8484128372328</v>
      </c>
      <c r="K50" t="n">
        <v>66.0493093712556</v>
      </c>
      <c r="L50" t="n">
        <v>67.301824719636</v>
      </c>
      <c r="M50" t="n">
        <v>68.0220582778722</v>
      </c>
      <c r="N50" t="n">
        <v>69.3947007094885</v>
      </c>
      <c r="O50" t="n">
        <v>71.2741405203705</v>
      </c>
      <c r="P50" t="n">
        <v>72.9189283785329</v>
      </c>
      <c r="Q50" t="n">
        <v>74.8188824872278</v>
      </c>
      <c r="R50" t="n">
        <v>76.2394941800233</v>
      </c>
      <c r="S50" t="n">
        <v>78.1638763642258</v>
      </c>
      <c r="T50" t="n">
        <v>80.5555387842716</v>
      </c>
      <c r="U50" t="n">
        <v>83.1005626744341</v>
      </c>
      <c r="V50" t="n">
        <v>83.7587849530434</v>
      </c>
      <c r="W50" t="n">
        <v>85.9528592150747</v>
      </c>
      <c r="X50" t="n">
        <v>86.6094055617207</v>
      </c>
      <c r="Y50" t="n">
        <v>88.2044222387321</v>
      </c>
      <c r="Z50" t="n">
        <v>89.7701812133842</v>
      </c>
      <c r="AA50" t="n">
        <v>91.3034460164778</v>
      </c>
      <c r="AB50" t="n">
        <v>92.5748194267124</v>
      </c>
      <c r="AC50" t="n">
        <v>94.6890159831048</v>
      </c>
      <c r="AD50" t="n">
        <v>97.6099018352539</v>
      </c>
      <c r="AE50" t="n">
        <v>100</v>
      </c>
      <c r="AF50" t="n">
        <v>102.052545155993</v>
      </c>
    </row>
    <row r="51">
      <c r="A51" t="s">
        <v>88</v>
      </c>
      <c r="B51" t="s">
        <v>372</v>
      </c>
      <c r="C51" t="s">
        <v>198</v>
      </c>
      <c r="D51" t="s">
        <v>373</v>
      </c>
      <c r="E51" t="s">
        <v>200</v>
      </c>
      <c r="F51" t="n">
        <v>61.7327683169666</v>
      </c>
      <c r="G51" t="n">
        <v>62.3945284673782</v>
      </c>
      <c r="H51" t="n">
        <v>62.8526380743339</v>
      </c>
      <c r="I51" t="n">
        <v>63.8375084715101</v>
      </c>
      <c r="J51" t="n">
        <v>64.8926739007913</v>
      </c>
      <c r="K51" t="n">
        <v>66.0943900841393</v>
      </c>
      <c r="L51" t="n">
        <v>67.3477603132949</v>
      </c>
      <c r="M51" t="n">
        <v>67.9899320445301</v>
      </c>
      <c r="N51" t="n">
        <v>69.3650093218352</v>
      </c>
      <c r="O51" t="n">
        <v>71.2475669861021</v>
      </c>
      <c r="P51" t="n">
        <v>72.9223383941986</v>
      </c>
      <c r="Q51" t="n">
        <v>74.8223813532567</v>
      </c>
      <c r="R51" t="n">
        <v>76.2430594802173</v>
      </c>
      <c r="S51" t="n">
        <v>78.1675316571493</v>
      </c>
      <c r="T51" t="n">
        <v>80.5593059220412</v>
      </c>
      <c r="U51" t="n">
        <v>83.1061980680302</v>
      </c>
      <c r="V51" t="n">
        <v>83.7653351313589</v>
      </c>
      <c r="W51" t="n">
        <v>85.962458675788</v>
      </c>
      <c r="X51" t="n">
        <v>86.6203346350414</v>
      </c>
      <c r="Y51" t="n">
        <v>88.2061867211628</v>
      </c>
      <c r="Z51" t="n">
        <v>89.7729040696737</v>
      </c>
      <c r="AA51" t="n">
        <v>91.3224938982641</v>
      </c>
      <c r="AB51" t="n">
        <v>92.6242399735684</v>
      </c>
      <c r="AC51" t="n">
        <v>94.7349142283979</v>
      </c>
      <c r="AD51" t="n">
        <v>97.6254480286739</v>
      </c>
      <c r="AE51" t="n">
        <v>100</v>
      </c>
      <c r="AF51" t="n">
        <v>101.39009556907</v>
      </c>
    </row>
    <row r="52">
      <c r="A52" t="s">
        <v>88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e">
        <v>#NUM!</v>
      </c>
      <c r="N52" t="e">
        <v>#NUM!</v>
      </c>
      <c r="O52" t="e">
        <v>#NUM!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88</v>
      </c>
      <c r="B53" t="s">
        <v>376</v>
      </c>
      <c r="C53" t="s">
        <v>198</v>
      </c>
      <c r="D53" t="s">
        <v>377</v>
      </c>
      <c r="E53" t="s">
        <v>200</v>
      </c>
      <c r="F53" t="n">
        <v>62.4205485551534</v>
      </c>
      <c r="G53" t="n">
        <v>63.0667240060349</v>
      </c>
      <c r="H53" t="n">
        <v>63.5472323794142</v>
      </c>
      <c r="I53" t="n">
        <v>64.4974713682653</v>
      </c>
      <c r="J53" t="n">
        <v>65.6830866507701</v>
      </c>
      <c r="K53" t="n">
        <v>66.8539081596965</v>
      </c>
      <c r="L53" t="n">
        <v>68.0761002649926</v>
      </c>
      <c r="M53" t="n">
        <v>68.7689867816847</v>
      </c>
      <c r="N53" t="n">
        <v>70.0458645203366</v>
      </c>
      <c r="O53" t="n">
        <v>71.8117266511014</v>
      </c>
      <c r="P53" t="n">
        <v>73.5338304077225</v>
      </c>
      <c r="Q53" t="n">
        <v>75.4096934283277</v>
      </c>
      <c r="R53" t="n">
        <v>76.8668855718703</v>
      </c>
      <c r="S53" t="n">
        <v>78.7102161611238</v>
      </c>
      <c r="T53" t="n">
        <v>81.190580115781</v>
      </c>
      <c r="U53" t="n">
        <v>83.6832733649498</v>
      </c>
      <c r="V53" t="n">
        <v>84.3650108261713</v>
      </c>
      <c r="W53" t="n">
        <v>86.4310927239551</v>
      </c>
      <c r="X53" t="n">
        <v>87.0369181402446</v>
      </c>
      <c r="Y53" t="n">
        <v>88.5487256513654</v>
      </c>
      <c r="Z53" t="n">
        <v>90.2038420186807</v>
      </c>
      <c r="AA53" t="n">
        <v>91.5825033595775</v>
      </c>
      <c r="AB53" t="n">
        <v>93.0686291747431</v>
      </c>
      <c r="AC53" t="n">
        <v>95.0799355026845</v>
      </c>
      <c r="AD53" t="n">
        <v>97.680412371134</v>
      </c>
      <c r="AE53" t="n">
        <v>100</v>
      </c>
      <c r="AF53" t="n">
        <v>102.121212121212</v>
      </c>
    </row>
    <row r="54">
      <c r="A54" t="s">
        <v>88</v>
      </c>
      <c r="B54" t="s">
        <v>378</v>
      </c>
      <c r="C54" t="s">
        <v>198</v>
      </c>
      <c r="D54" t="s">
        <v>379</v>
      </c>
      <c r="E54" t="s">
        <v>200</v>
      </c>
      <c r="F54" t="n">
        <v>63.7652151355828</v>
      </c>
      <c r="G54" t="n">
        <v>64.5738319941862</v>
      </c>
      <c r="H54" t="n">
        <v>65.1146513576216</v>
      </c>
      <c r="I54" t="n">
        <v>66.1838574554479</v>
      </c>
      <c r="J54" t="n">
        <v>67.4505341531599</v>
      </c>
      <c r="K54" t="n">
        <v>68.6881586330343</v>
      </c>
      <c r="L54" t="n">
        <v>70.0577078082329</v>
      </c>
      <c r="M54" t="n">
        <v>71.0174024357429</v>
      </c>
      <c r="N54" t="n">
        <v>72.2805578150348</v>
      </c>
      <c r="O54" t="n">
        <v>73.7319746386299</v>
      </c>
      <c r="P54" t="n">
        <v>75.4779048213297</v>
      </c>
      <c r="Q54" t="n">
        <v>77.2230586900309</v>
      </c>
      <c r="R54" t="n">
        <v>78.9487136328249</v>
      </c>
      <c r="S54" t="n">
        <v>80.9765059350379</v>
      </c>
      <c r="T54" t="n">
        <v>82.6872771871866</v>
      </c>
      <c r="U54" t="n">
        <v>83.02896015077</v>
      </c>
      <c r="V54" t="n">
        <v>84.5269053081293</v>
      </c>
      <c r="W54" t="n">
        <v>86.6246533230756</v>
      </c>
      <c r="X54" t="n">
        <v>87.6071635687059</v>
      </c>
      <c r="Y54" t="n">
        <v>89.4783845381346</v>
      </c>
      <c r="Z54" t="n">
        <v>90.6008732330574</v>
      </c>
      <c r="AA54" t="n">
        <v>91.9332390158965</v>
      </c>
      <c r="AB54" t="n">
        <v>93.5517819563173</v>
      </c>
      <c r="AC54" t="n">
        <v>95.4449040195142</v>
      </c>
      <c r="AD54" t="n">
        <v>97.7728285077951</v>
      </c>
      <c r="AE54" t="n">
        <v>100</v>
      </c>
      <c r="AF54" t="n">
        <v>102.142857142857</v>
      </c>
    </row>
    <row r="55">
      <c r="A55" t="s">
        <v>88</v>
      </c>
      <c r="B55" t="s">
        <v>380</v>
      </c>
      <c r="C55" t="s">
        <v>198</v>
      </c>
      <c r="D55" t="s">
        <v>381</v>
      </c>
      <c r="E55" t="s">
        <v>200</v>
      </c>
      <c r="F55" t="n">
        <v>65.0154614908598</v>
      </c>
      <c r="G55" t="n">
        <v>66.8999676210297</v>
      </c>
      <c r="H55" t="n">
        <v>67.8291338379884</v>
      </c>
      <c r="I55" t="n">
        <v>69.6623536714475</v>
      </c>
      <c r="J55" t="n">
        <v>71.3409646032897</v>
      </c>
      <c r="K55" t="n">
        <v>72.8751788958335</v>
      </c>
      <c r="L55" t="n">
        <v>74.9573268642859</v>
      </c>
      <c r="M55" t="n">
        <v>76.8630216150728</v>
      </c>
      <c r="N55" t="n">
        <v>78.0546963687949</v>
      </c>
      <c r="O55" t="n">
        <v>78.6082757756658</v>
      </c>
      <c r="P55" t="n">
        <v>80.39482749784</v>
      </c>
      <c r="Q55" t="n">
        <v>81.6608877733965</v>
      </c>
      <c r="R55" t="n">
        <v>84.3165264001737</v>
      </c>
      <c r="S55" t="n">
        <v>86.8409732983825</v>
      </c>
      <c r="T55" t="n">
        <v>86.8409732983825</v>
      </c>
      <c r="U55" t="n">
        <v>83.3030077195594</v>
      </c>
      <c r="V55" t="n">
        <v>86.2259202711229</v>
      </c>
      <c r="W55" t="n">
        <v>88.4368413037158</v>
      </c>
      <c r="X55" t="n">
        <v>91.0636781741232</v>
      </c>
      <c r="Y55" t="n">
        <v>94.3159523946276</v>
      </c>
      <c r="Z55" t="n">
        <v>93.5904450685151</v>
      </c>
      <c r="AA55" t="n">
        <v>94.6787060576839</v>
      </c>
      <c r="AB55" t="n">
        <v>97.2034715525555</v>
      </c>
      <c r="AC55" t="n">
        <v>98.3606557377049</v>
      </c>
      <c r="AD55" t="n">
        <v>98.3606557377049</v>
      </c>
      <c r="AE55" t="n">
        <v>100</v>
      </c>
      <c r="AF55" t="n">
        <v>102.222222222222</v>
      </c>
    </row>
    <row r="56">
      <c r="A56" t="s">
        <v>88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88</v>
      </c>
      <c r="B57" t="s">
        <v>384</v>
      </c>
      <c r="C57" t="s">
        <v>198</v>
      </c>
      <c r="D57" t="s">
        <v>385</v>
      </c>
      <c r="E57" t="s">
        <v>200</v>
      </c>
      <c r="F57" t="n">
        <v>63.870608580847</v>
      </c>
      <c r="G57" t="n">
        <v>65.3727571811156</v>
      </c>
      <c r="H57" t="n">
        <v>66.515575719786</v>
      </c>
      <c r="I57" t="n">
        <v>67.8966902526811</v>
      </c>
      <c r="J57" t="n">
        <v>69.2618024913681</v>
      </c>
      <c r="K57" t="n">
        <v>70.638642704372</v>
      </c>
      <c r="L57" t="n">
        <v>72.2775566051191</v>
      </c>
      <c r="M57" t="n">
        <v>73.775955239405</v>
      </c>
      <c r="N57" t="n">
        <v>75.2015694125463</v>
      </c>
      <c r="O57" t="n">
        <v>76.347136048177</v>
      </c>
      <c r="P57" t="n">
        <v>78.1944121454541</v>
      </c>
      <c r="Q57" t="n">
        <v>79.542214016829</v>
      </c>
      <c r="R57" t="n">
        <v>81.5826624200579</v>
      </c>
      <c r="S57" t="n">
        <v>83.957908061819</v>
      </c>
      <c r="T57" t="n">
        <v>84.6633409163177</v>
      </c>
      <c r="U57" t="n">
        <v>82.9310267338502</v>
      </c>
      <c r="V57" t="n">
        <v>85.3200246429036</v>
      </c>
      <c r="W57" t="n">
        <v>87.6493223159015</v>
      </c>
      <c r="X57" t="n">
        <v>89.7777959537361</v>
      </c>
      <c r="Y57" t="n">
        <v>92.4564087856547</v>
      </c>
      <c r="Z57" t="n">
        <v>92.1176970881946</v>
      </c>
      <c r="AA57" t="n">
        <v>92.708335827151</v>
      </c>
      <c r="AB57" t="n">
        <v>94.5315177064759</v>
      </c>
      <c r="AC57" t="n">
        <v>96.2412647039183</v>
      </c>
      <c r="AD57" t="n">
        <v>97.6439713959592</v>
      </c>
      <c r="AE57" t="n">
        <v>100</v>
      </c>
      <c r="AF57" t="n">
        <v>102.031224063671</v>
      </c>
    </row>
    <row r="58">
      <c r="A58" t="s">
        <v>88</v>
      </c>
      <c r="B58" t="s">
        <v>386</v>
      </c>
      <c r="C58" t="s">
        <v>198</v>
      </c>
      <c r="D58" t="s">
        <v>387</v>
      </c>
      <c r="E58" t="s">
        <v>200</v>
      </c>
      <c r="F58" t="n">
        <v>63.8952988680474</v>
      </c>
      <c r="G58" t="n">
        <v>65.3980281498092</v>
      </c>
      <c r="H58" t="n">
        <v>66.5412884647294</v>
      </c>
      <c r="I58" t="n">
        <v>67.922936891308</v>
      </c>
      <c r="J58" t="n">
        <v>69.288576837715</v>
      </c>
      <c r="K58" t="n">
        <v>70.6659492920901</v>
      </c>
      <c r="L58" t="n">
        <v>72.30549674332</v>
      </c>
      <c r="M58" t="n">
        <v>73.8044746094849</v>
      </c>
      <c r="N58" t="n">
        <v>75.2279479346381</v>
      </c>
      <c r="O58" t="n">
        <v>76.3739164017072</v>
      </c>
      <c r="P58" t="n">
        <v>78.2218404696813</v>
      </c>
      <c r="Q58" t="n">
        <v>79.5701151107299</v>
      </c>
      <c r="R58" t="n">
        <v>81.6112792438791</v>
      </c>
      <c r="S58" t="n">
        <v>83.957908061819</v>
      </c>
      <c r="T58" t="n">
        <v>84.6633409163177</v>
      </c>
      <c r="U58" t="n">
        <v>82.9310267338502</v>
      </c>
      <c r="V58" t="n">
        <v>85.3200246429036</v>
      </c>
      <c r="W58" t="n">
        <v>87.6493223159015</v>
      </c>
      <c r="X58" t="n">
        <v>89.7777959537361</v>
      </c>
      <c r="Y58" t="n">
        <v>92.4564087856547</v>
      </c>
      <c r="Z58" t="n">
        <v>92.1176970881946</v>
      </c>
      <c r="AA58" t="n">
        <v>92.708335827151</v>
      </c>
      <c r="AB58" t="n">
        <v>94.5315177064759</v>
      </c>
      <c r="AC58" t="n">
        <v>96.2412647039183</v>
      </c>
      <c r="AD58" t="n">
        <v>97.6439713959592</v>
      </c>
      <c r="AE58" t="n">
        <v>100</v>
      </c>
      <c r="AF58" t="n">
        <v>102.031224063671</v>
      </c>
    </row>
    <row r="59">
      <c r="A59" t="s">
        <v>88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90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90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90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90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90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90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90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90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90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90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90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90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90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90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90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90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90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90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90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90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90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90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90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90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90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90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90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90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90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90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90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90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90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90</v>
      </c>
      <c r="B35" t="s">
        <v>340</v>
      </c>
      <c r="C35" t="s">
        <v>198</v>
      </c>
      <c r="D35" t="s">
        <v>341</v>
      </c>
      <c r="E35" t="s">
        <v>200</v>
      </c>
      <c r="F35" t="n">
        <v>74.5907013426326</v>
      </c>
      <c r="G35" t="n">
        <v>75.1955487460689</v>
      </c>
      <c r="H35" t="n">
        <v>76.3180841052913</v>
      </c>
      <c r="I35" t="n">
        <v>79.8375095523469</v>
      </c>
      <c r="J35" t="n">
        <v>80.1262011715932</v>
      </c>
      <c r="K35" t="n">
        <v>80.7432611110132</v>
      </c>
      <c r="L35" t="n">
        <v>81.3775489970574</v>
      </c>
      <c r="M35" t="n">
        <v>81.6361679224973</v>
      </c>
      <c r="N35" t="n">
        <v>82.4714083929466</v>
      </c>
      <c r="O35" t="n">
        <v>84.5631117196612</v>
      </c>
      <c r="P35" t="n">
        <v>83.7447830000818</v>
      </c>
      <c r="Q35" t="n">
        <v>82.6669002270476</v>
      </c>
      <c r="R35" t="n">
        <v>83.7502788489117</v>
      </c>
      <c r="S35" t="n">
        <v>84.9884277948221</v>
      </c>
      <c r="T35" t="n">
        <v>84.7957717569786</v>
      </c>
      <c r="U35" t="n">
        <v>85.6067187952505</v>
      </c>
      <c r="V35" t="n">
        <v>86.4338727339092</v>
      </c>
      <c r="W35" t="n">
        <v>88.5712250373994</v>
      </c>
      <c r="X35" t="n">
        <v>89.5042419852271</v>
      </c>
      <c r="Y35" t="n">
        <v>90.7733868384632</v>
      </c>
      <c r="Z35" t="n">
        <v>92.170658500723</v>
      </c>
      <c r="AA35" t="n">
        <v>93.4228411990556</v>
      </c>
      <c r="AB35" t="n">
        <v>95.2555521392588</v>
      </c>
      <c r="AC35" t="n">
        <v>97.3480643717708</v>
      </c>
      <c r="AD35" t="n">
        <v>98.8643720800014</v>
      </c>
      <c r="AE35" t="n">
        <v>100</v>
      </c>
      <c r="AF35" t="n">
        <v>102.80199252802</v>
      </c>
    </row>
    <row r="36">
      <c r="A36" t="s">
        <v>90</v>
      </c>
      <c r="B36" t="s">
        <v>342</v>
      </c>
      <c r="C36" t="s">
        <v>198</v>
      </c>
      <c r="D36" t="s">
        <v>343</v>
      </c>
      <c r="E36" t="s">
        <v>200</v>
      </c>
      <c r="F36" t="n">
        <v>74.4595980701288</v>
      </c>
      <c r="G36" t="n">
        <v>75.063139571154</v>
      </c>
      <c r="H36" t="n">
        <v>76.0970733220725</v>
      </c>
      <c r="I36" t="n">
        <v>79.706439678768</v>
      </c>
      <c r="J36" t="n">
        <v>79.8025582913994</v>
      </c>
      <c r="K36" t="n">
        <v>80.41718610082</v>
      </c>
      <c r="L36" t="n">
        <v>80.9700608262896</v>
      </c>
      <c r="M36" t="n">
        <v>81.3126552994602</v>
      </c>
      <c r="N36" t="n">
        <v>82.0767322008017</v>
      </c>
      <c r="O36" t="n">
        <v>84.0891080390948</v>
      </c>
      <c r="P36" t="n">
        <v>83.2751266419373</v>
      </c>
      <c r="Q36" t="n">
        <v>82.2033444099046</v>
      </c>
      <c r="R36" t="n">
        <v>83.3449618795114</v>
      </c>
      <c r="S36" t="n">
        <v>84.6447951303519</v>
      </c>
      <c r="T36" t="n">
        <v>84.5171271848508</v>
      </c>
      <c r="U36" t="n">
        <v>85.3836777372748</v>
      </c>
      <c r="V36" t="n">
        <v>86.2085703745413</v>
      </c>
      <c r="W36" t="n">
        <v>88.3400594933591</v>
      </c>
      <c r="X36" t="n">
        <v>89.3258119283641</v>
      </c>
      <c r="Y36" t="n">
        <v>90.6530274974819</v>
      </c>
      <c r="Z36" t="n">
        <v>92.0487366811485</v>
      </c>
      <c r="AA36" t="n">
        <v>93.2988002738829</v>
      </c>
      <c r="AB36" t="n">
        <v>95.1200310212331</v>
      </c>
      <c r="AC36" t="n">
        <v>97.1504468920557</v>
      </c>
      <c r="AD36" t="n">
        <v>98.7389889551202</v>
      </c>
      <c r="AE36" t="n">
        <v>100</v>
      </c>
      <c r="AF36" t="n">
        <v>102.779456193353</v>
      </c>
    </row>
    <row r="37">
      <c r="A37" t="s">
        <v>90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90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90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90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90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90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90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90</v>
      </c>
      <c r="B44" t="s">
        <v>358</v>
      </c>
      <c r="C44" t="s">
        <v>198</v>
      </c>
      <c r="D44" t="s">
        <v>359</v>
      </c>
      <c r="E44" t="s">
        <v>200</v>
      </c>
      <c r="F44" t="n">
        <v>61.9358422441328</v>
      </c>
      <c r="G44" t="n">
        <v>62.7675298001804</v>
      </c>
      <c r="H44" t="n">
        <v>64.1107834337736</v>
      </c>
      <c r="I44" t="n">
        <v>65.6366321498588</v>
      </c>
      <c r="J44" t="n">
        <v>66.2435680817153</v>
      </c>
      <c r="K44" t="n">
        <v>67.4587224283894</v>
      </c>
      <c r="L44" t="n">
        <v>68.3014447935407</v>
      </c>
      <c r="M44" t="n">
        <v>69.5073573290376</v>
      </c>
      <c r="N44" t="n">
        <v>71.1723686401337</v>
      </c>
      <c r="O44" t="n">
        <v>74.1969939726864</v>
      </c>
      <c r="P44" t="n">
        <v>75.1394406381283</v>
      </c>
      <c r="Q44" t="n">
        <v>76.1655706994157</v>
      </c>
      <c r="R44" t="n">
        <v>77.8400162992361</v>
      </c>
      <c r="S44" t="n">
        <v>79.1798521440189</v>
      </c>
      <c r="T44" t="n">
        <v>80.2772162864568</v>
      </c>
      <c r="U44" t="n">
        <v>81.2679405338246</v>
      </c>
      <c r="V44" t="n">
        <v>82.7890979314328</v>
      </c>
      <c r="W44" t="n">
        <v>84.7743861720807</v>
      </c>
      <c r="X44" t="n">
        <v>86.6143245922618</v>
      </c>
      <c r="Y44" t="n">
        <v>88.3379537195306</v>
      </c>
      <c r="Z44" t="n">
        <v>90.483243408447</v>
      </c>
      <c r="AA44" t="n">
        <v>91.6041504986922</v>
      </c>
      <c r="AB44" t="n">
        <v>93.6592122153909</v>
      </c>
      <c r="AC44" t="n">
        <v>95.5768936814752</v>
      </c>
      <c r="AD44" t="n">
        <v>97.8316934099602</v>
      </c>
      <c r="AE44" t="n">
        <v>100</v>
      </c>
      <c r="AF44" t="n">
        <v>103.448275862069</v>
      </c>
    </row>
    <row r="45">
      <c r="A45" t="s">
        <v>90</v>
      </c>
      <c r="B45" t="s">
        <v>360</v>
      </c>
      <c r="C45" t="s">
        <v>198</v>
      </c>
      <c r="D45" t="s">
        <v>361</v>
      </c>
      <c r="E45" t="s">
        <v>200</v>
      </c>
      <c r="F45" t="n">
        <v>61.9943843651831</v>
      </c>
      <c r="G45" t="n">
        <v>62.8270239459982</v>
      </c>
      <c r="H45" t="n">
        <v>64.140351305867</v>
      </c>
      <c r="I45" t="n">
        <v>65.6668788359682</v>
      </c>
      <c r="J45" t="n">
        <v>66.2740499068521</v>
      </c>
      <c r="K45" t="n">
        <v>67.4580918551754</v>
      </c>
      <c r="L45" t="n">
        <v>68.3008492556661</v>
      </c>
      <c r="M45" t="n">
        <v>69.506712592217</v>
      </c>
      <c r="N45" t="n">
        <v>71.1999864542237</v>
      </c>
      <c r="O45" t="n">
        <v>74.2257137716912</v>
      </c>
      <c r="P45" t="n">
        <v>75.1684218345552</v>
      </c>
      <c r="Q45" t="n">
        <v>76.165347405453</v>
      </c>
      <c r="R45" t="n">
        <v>77.8397990510745</v>
      </c>
      <c r="S45" t="n">
        <v>79.1796399804931</v>
      </c>
      <c r="T45" t="n">
        <v>80.2769844730451</v>
      </c>
      <c r="U45" t="n">
        <v>81.2677229239243</v>
      </c>
      <c r="V45" t="n">
        <v>82.7888844771486</v>
      </c>
      <c r="W45" t="n">
        <v>84.7741675991481</v>
      </c>
      <c r="X45" t="n">
        <v>86.6415483984358</v>
      </c>
      <c r="Y45" t="n">
        <v>88.36562390441</v>
      </c>
      <c r="Z45" t="n">
        <v>90.5117042010483</v>
      </c>
      <c r="AA45" t="n">
        <v>91.6043703277746</v>
      </c>
      <c r="AB45" t="n">
        <v>93.6592122153909</v>
      </c>
      <c r="AC45" t="n">
        <v>95.5768936814752</v>
      </c>
      <c r="AD45" t="n">
        <v>97.8316934099602</v>
      </c>
      <c r="AE45" t="n">
        <v>100</v>
      </c>
      <c r="AF45" t="n">
        <v>103.481624758221</v>
      </c>
    </row>
    <row r="46">
      <c r="A46" t="s">
        <v>90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90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90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90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90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90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90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90</v>
      </c>
      <c r="B53" t="s">
        <v>376</v>
      </c>
      <c r="C53" t="s">
        <v>198</v>
      </c>
      <c r="D53" t="s">
        <v>377</v>
      </c>
      <c r="E53" t="s">
        <v>200</v>
      </c>
      <c r="F53" t="n">
        <v>50.7108650725804</v>
      </c>
      <c r="G53" t="n">
        <v>51.4728603417696</v>
      </c>
      <c r="H53" t="n">
        <v>52.9484013488822</v>
      </c>
      <c r="I53" t="n">
        <v>53.6997749689643</v>
      </c>
      <c r="J53" t="n">
        <v>54.3180653936514</v>
      </c>
      <c r="K53" t="n">
        <v>55.7885027560055</v>
      </c>
      <c r="L53" t="n">
        <v>56.9881139076707</v>
      </c>
      <c r="M53" t="n">
        <v>58.7945757262394</v>
      </c>
      <c r="N53" t="n">
        <v>60.8717031359948</v>
      </c>
      <c r="O53" t="n">
        <v>64.5622427671134</v>
      </c>
      <c r="P53" t="n">
        <v>66.6539887800704</v>
      </c>
      <c r="Q53" t="n">
        <v>69.0559353075992</v>
      </c>
      <c r="R53" t="n">
        <v>71.3804909466874</v>
      </c>
      <c r="S53" t="n">
        <v>73.7054003075021</v>
      </c>
      <c r="T53" t="n">
        <v>76.0509786546431</v>
      </c>
      <c r="U53" t="n">
        <v>77.1911733355808</v>
      </c>
      <c r="V53" t="n">
        <v>79.6328564610826</v>
      </c>
      <c r="W53" t="n">
        <v>81.4222043272323</v>
      </c>
      <c r="X53" t="n">
        <v>84.3559555636738</v>
      </c>
      <c r="Y53" t="n">
        <v>86.5035708189482</v>
      </c>
      <c r="Z53" t="n">
        <v>89.4210800327248</v>
      </c>
      <c r="AA53" t="n">
        <v>90.3695108889682</v>
      </c>
      <c r="AB53" t="n">
        <v>92.3537330322809</v>
      </c>
      <c r="AC53" t="n">
        <v>93.9146533768911</v>
      </c>
      <c r="AD53" t="n">
        <v>96.6415427742449</v>
      </c>
      <c r="AE53" t="n">
        <v>100</v>
      </c>
      <c r="AF53" t="n">
        <v>104.144385026738</v>
      </c>
    </row>
    <row r="54">
      <c r="A54" t="s">
        <v>90</v>
      </c>
      <c r="B54" t="s">
        <v>378</v>
      </c>
      <c r="C54" t="s">
        <v>198</v>
      </c>
      <c r="D54" t="s">
        <v>379</v>
      </c>
      <c r="E54" t="s">
        <v>200</v>
      </c>
      <c r="F54" t="n">
        <v>50.7003451938396</v>
      </c>
      <c r="G54" t="n">
        <v>51.4625530509035</v>
      </c>
      <c r="H54" t="n">
        <v>52.9826633776882</v>
      </c>
      <c r="I54" t="n">
        <v>53.7343781883531</v>
      </c>
      <c r="J54" t="n">
        <v>54.3531096165233</v>
      </c>
      <c r="K54" t="n">
        <v>55.8233611633357</v>
      </c>
      <c r="L54" t="n">
        <v>56.9809120375928</v>
      </c>
      <c r="M54" t="n">
        <v>58.7868772519167</v>
      </c>
      <c r="N54" t="n">
        <v>60.8637051416268</v>
      </c>
      <c r="O54" t="n">
        <v>64.6035901271503</v>
      </c>
      <c r="P54" t="n">
        <v>66.7933025788975</v>
      </c>
      <c r="Q54" t="n">
        <v>69.2003349697374</v>
      </c>
      <c r="R54" t="n">
        <v>71.4309961059681</v>
      </c>
      <c r="S54" t="n">
        <v>73.759345584228</v>
      </c>
      <c r="T54" t="n">
        <v>76.054354346522</v>
      </c>
      <c r="U54" t="n">
        <v>77.194617695763</v>
      </c>
      <c r="V54" t="n">
        <v>79.6363918887421</v>
      </c>
      <c r="W54" t="n">
        <v>81.4822271435921</v>
      </c>
      <c r="X54" t="n">
        <v>84.3606250657338</v>
      </c>
      <c r="Y54" t="n">
        <v>86.5633999812776</v>
      </c>
      <c r="Z54" t="n">
        <v>89.425774317284</v>
      </c>
      <c r="AA54" t="n">
        <v>90.3176169529512</v>
      </c>
      <c r="AB54" t="n">
        <v>92.3007654209815</v>
      </c>
      <c r="AC54" t="n">
        <v>93.9143905246512</v>
      </c>
      <c r="AD54" t="n">
        <v>96.6415427742449</v>
      </c>
      <c r="AE54" t="n">
        <v>100</v>
      </c>
      <c r="AF54" t="n">
        <v>104.141616566466</v>
      </c>
    </row>
    <row r="55">
      <c r="A55" t="s">
        <v>90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90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90</v>
      </c>
      <c r="B57" t="s">
        <v>384</v>
      </c>
      <c r="C57" t="s">
        <v>198</v>
      </c>
      <c r="D57" t="s">
        <v>385</v>
      </c>
      <c r="E57" t="s">
        <v>200</v>
      </c>
      <c r="F57" t="n">
        <v>61.930963014138</v>
      </c>
      <c r="G57" t="n">
        <v>62.7947000377472</v>
      </c>
      <c r="H57" t="n">
        <v>63.952054231342</v>
      </c>
      <c r="I57" t="n">
        <v>65.5033125140056</v>
      </c>
      <c r="J57" t="n">
        <v>66.140939169461</v>
      </c>
      <c r="K57" t="n">
        <v>67.385864219818</v>
      </c>
      <c r="L57" t="n">
        <v>68.2275916908022</v>
      </c>
      <c r="M57" t="n">
        <v>69.400708825745</v>
      </c>
      <c r="N57" t="n">
        <v>70.6157615283975</v>
      </c>
      <c r="O57" t="n">
        <v>73.5614043147736</v>
      </c>
      <c r="P57" t="n">
        <v>75.0161869528881</v>
      </c>
      <c r="Q57" t="n">
        <v>76.069776971258</v>
      </c>
      <c r="R57" t="n">
        <v>77.7991949498866</v>
      </c>
      <c r="S57" t="n">
        <v>79.0576266648819</v>
      </c>
      <c r="T57" t="n">
        <v>80.124323887947</v>
      </c>
      <c r="U57" t="n">
        <v>81.1667486262855</v>
      </c>
      <c r="V57" t="n">
        <v>82.68635340302</v>
      </c>
      <c r="W57" t="n">
        <v>84.6502280123647</v>
      </c>
      <c r="X57" t="n">
        <v>86.515488576609</v>
      </c>
      <c r="Y57" t="n">
        <v>88.2086245882258</v>
      </c>
      <c r="Z57" t="n">
        <v>90.3507510644604</v>
      </c>
      <c r="AA57" t="n">
        <v>91.499214777683</v>
      </c>
      <c r="AB57" t="n">
        <v>93.6656790832074</v>
      </c>
      <c r="AC57" t="n">
        <v>95.5829028861035</v>
      </c>
      <c r="AD57" t="n">
        <v>97.8638917442303</v>
      </c>
      <c r="AE57" t="n">
        <v>100</v>
      </c>
      <c r="AF57" t="n">
        <v>103.448275862069</v>
      </c>
    </row>
    <row r="58">
      <c r="A58" t="s">
        <v>90</v>
      </c>
      <c r="B58" t="s">
        <v>386</v>
      </c>
      <c r="C58" t="s">
        <v>198</v>
      </c>
      <c r="D58" t="s">
        <v>387</v>
      </c>
      <c r="E58" t="s">
        <v>200</v>
      </c>
      <c r="F58" t="n">
        <v>62.3540517712525</v>
      </c>
      <c r="G58" t="n">
        <v>63.2236661996554</v>
      </c>
      <c r="H58" t="n">
        <v>64.3887362637363</v>
      </c>
      <c r="I58" t="n">
        <v>65.9508492618133</v>
      </c>
      <c r="J58" t="n">
        <v>66.5926391866391</v>
      </c>
      <c r="K58" t="n">
        <v>67.8462194143602</v>
      </c>
      <c r="L58" t="n">
        <v>68.6934798170901</v>
      </c>
      <c r="M58" t="n">
        <v>69.8746421566647</v>
      </c>
      <c r="N58" t="n">
        <v>71.1440596684833</v>
      </c>
      <c r="O58" t="n">
        <v>74.1117884574021</v>
      </c>
      <c r="P58" t="n">
        <v>74.9738496729772</v>
      </c>
      <c r="Q58" t="n">
        <v>76.0270526426641</v>
      </c>
      <c r="R58" t="n">
        <v>77.7555981800339</v>
      </c>
      <c r="S58" t="n">
        <v>79.0397499839459</v>
      </c>
      <c r="T58" t="n">
        <v>80.1063087681673</v>
      </c>
      <c r="U58" t="n">
        <v>81.1485309363744</v>
      </c>
      <c r="V58" t="n">
        <v>82.6678272783227</v>
      </c>
      <c r="W58" t="n">
        <v>84.6502000401625</v>
      </c>
      <c r="X58" t="n">
        <v>86.515488576609</v>
      </c>
      <c r="Y58" t="n">
        <v>88.2086245882258</v>
      </c>
      <c r="Z58" t="n">
        <v>90.3507510644604</v>
      </c>
      <c r="AA58" t="n">
        <v>91.499214777683</v>
      </c>
      <c r="AB58" t="n">
        <v>93.6656790832074</v>
      </c>
      <c r="AC58" t="n">
        <v>95.5829028861035</v>
      </c>
      <c r="AD58" t="n">
        <v>97.8638917442303</v>
      </c>
      <c r="AE58" t="n">
        <v>100</v>
      </c>
      <c r="AF58" t="n">
        <v>103.448275862069</v>
      </c>
    </row>
    <row r="59">
      <c r="A59" t="s">
        <v>90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92</v>
      </c>
      <c r="B2" t="s">
        <v>197</v>
      </c>
      <c r="C2" t="s">
        <v>198</v>
      </c>
      <c r="D2" t="s">
        <v>199</v>
      </c>
      <c r="E2" t="s">
        <v>200</v>
      </c>
      <c r="F2" t="n">
        <v>65.3208170862066</v>
      </c>
      <c r="G2" t="n">
        <v>65.5642964593372</v>
      </c>
      <c r="H2" t="n">
        <v>66.4519994679388</v>
      </c>
      <c r="I2" t="n">
        <v>66.6970718500246</v>
      </c>
      <c r="J2" t="n">
        <v>66.7831061564651</v>
      </c>
      <c r="K2" t="n">
        <v>68.280386479129</v>
      </c>
      <c r="L2" t="n">
        <v>68.8152428760976</v>
      </c>
      <c r="M2" t="n">
        <v>68.9321685273052</v>
      </c>
      <c r="N2" t="n">
        <v>69.61150808037</v>
      </c>
      <c r="O2" t="n">
        <v>70.9412845999212</v>
      </c>
      <c r="P2" t="n">
        <v>73.2583291697208</v>
      </c>
      <c r="Q2" t="n">
        <v>74.9608147611004</v>
      </c>
      <c r="R2" t="n">
        <v>76.9313714442324</v>
      </c>
      <c r="S2" t="n">
        <v>79.8816671708635</v>
      </c>
      <c r="T2" t="n">
        <v>81.2162994479197</v>
      </c>
      <c r="U2" t="n">
        <v>82.8651572232922</v>
      </c>
      <c r="V2" t="n">
        <v>85.2584169064106</v>
      </c>
      <c r="W2" t="n">
        <v>87.5998558819334</v>
      </c>
      <c r="X2" t="n">
        <v>89.4719057456725</v>
      </c>
      <c r="Y2" t="n">
        <v>90.6265930709863</v>
      </c>
      <c r="Z2" t="n">
        <v>91.8563563545037</v>
      </c>
      <c r="AA2" t="n">
        <v>93.0979247840968</v>
      </c>
      <c r="AB2" t="n">
        <v>94.6882548965686</v>
      </c>
      <c r="AC2" t="n">
        <v>96.650838991361</v>
      </c>
      <c r="AD2" t="n">
        <v>98.9014130523564</v>
      </c>
      <c r="AE2" t="n">
        <v>100</v>
      </c>
      <c r="AF2" t="n">
        <v>103.162210231212</v>
      </c>
    </row>
    <row r="3">
      <c r="A3" t="s">
        <v>92</v>
      </c>
      <c r="B3" t="s">
        <v>276</v>
      </c>
      <c r="C3" t="s">
        <v>198</v>
      </c>
      <c r="D3" t="s">
        <v>277</v>
      </c>
      <c r="E3" t="s">
        <v>200</v>
      </c>
      <c r="F3" t="n">
        <v>70.326209395223</v>
      </c>
      <c r="G3" t="n">
        <v>71.1520425092584</v>
      </c>
      <c r="H3" t="n">
        <v>71.9860269680344</v>
      </c>
      <c r="I3" t="n">
        <v>72.3997397667012</v>
      </c>
      <c r="J3" t="n">
        <v>72.6736353774202</v>
      </c>
      <c r="K3" t="n">
        <v>73.6798153511793</v>
      </c>
      <c r="L3" t="n">
        <v>74.600813043069</v>
      </c>
      <c r="M3" t="n">
        <v>75.2150412941721</v>
      </c>
      <c r="N3" t="n">
        <v>75.920521479471</v>
      </c>
      <c r="O3" t="n">
        <v>76.9116510027017</v>
      </c>
      <c r="P3" t="n">
        <v>78.6623559401661</v>
      </c>
      <c r="Q3" t="n">
        <v>80.2106788367321</v>
      </c>
      <c r="R3" t="n">
        <v>81.6827100213762</v>
      </c>
      <c r="S3" t="n">
        <v>83.8976512322733</v>
      </c>
      <c r="T3" t="n">
        <v>83.4134400862617</v>
      </c>
      <c r="U3" t="n">
        <v>84.3493552625452</v>
      </c>
      <c r="V3" t="n">
        <v>86.6282676678841</v>
      </c>
      <c r="W3" t="n">
        <v>89.1918662178585</v>
      </c>
      <c r="X3" t="n">
        <v>89.5909874933793</v>
      </c>
      <c r="Y3" t="n">
        <v>90.9934031598554</v>
      </c>
      <c r="Z3" t="n">
        <v>93.2280838207267</v>
      </c>
      <c r="AA3" t="n">
        <v>94.5283909915146</v>
      </c>
      <c r="AB3" t="n">
        <v>95.2407375701997</v>
      </c>
      <c r="AC3" t="n">
        <v>96.6443468435707</v>
      </c>
      <c r="AD3" t="n">
        <v>98.5313174946004</v>
      </c>
      <c r="AE3" t="n">
        <v>100</v>
      </c>
      <c r="AF3" t="n">
        <v>100.929487179487</v>
      </c>
    </row>
    <row r="4">
      <c r="A4" t="s">
        <v>92</v>
      </c>
      <c r="B4" t="s">
        <v>278</v>
      </c>
      <c r="C4" t="s">
        <v>198</v>
      </c>
      <c r="D4" t="s">
        <v>279</v>
      </c>
      <c r="E4" t="s">
        <v>200</v>
      </c>
      <c r="F4" t="n">
        <v>69.7715548692372</v>
      </c>
      <c r="G4" t="n">
        <v>70.7524528147961</v>
      </c>
      <c r="H4" t="n">
        <v>71.6660243250245</v>
      </c>
      <c r="I4" t="n">
        <v>72.302646067654</v>
      </c>
      <c r="J4" t="n">
        <v>72.9079455432836</v>
      </c>
      <c r="K4" t="n">
        <v>74.1598543329824</v>
      </c>
      <c r="L4" t="n">
        <v>75.2541541131513</v>
      </c>
      <c r="M4" t="n">
        <v>76.1099669204101</v>
      </c>
      <c r="N4" t="n">
        <v>76.9992660849682</v>
      </c>
      <c r="O4" t="n">
        <v>77.6963198177262</v>
      </c>
      <c r="P4" t="n">
        <v>79.4732582009364</v>
      </c>
      <c r="Q4" t="n">
        <v>80.8314429576352</v>
      </c>
      <c r="R4" t="n">
        <v>82.7308383410943</v>
      </c>
      <c r="S4" t="n">
        <v>84.9970888139714</v>
      </c>
      <c r="T4" t="n">
        <v>85.5449753718941</v>
      </c>
      <c r="U4" t="n">
        <v>84.8758330749947</v>
      </c>
      <c r="V4" t="n">
        <v>87.083477695119</v>
      </c>
      <c r="W4" t="n">
        <v>89.1584003340601</v>
      </c>
      <c r="X4" t="n">
        <v>91.103979578083</v>
      </c>
      <c r="Y4" t="n">
        <v>93.0045981851801</v>
      </c>
      <c r="Z4" t="n">
        <v>93.4142704407038</v>
      </c>
      <c r="AA4" t="n">
        <v>94.2251649840939</v>
      </c>
      <c r="AB4" t="n">
        <v>95.3605697371382</v>
      </c>
      <c r="AC4" t="n">
        <v>96.857523213526</v>
      </c>
      <c r="AD4" t="n">
        <v>98.4055530099444</v>
      </c>
      <c r="AE4" t="n">
        <v>100</v>
      </c>
      <c r="AF4" t="n">
        <v>102.118366812799</v>
      </c>
    </row>
    <row r="5">
      <c r="A5" t="s">
        <v>92</v>
      </c>
      <c r="B5" t="s">
        <v>280</v>
      </c>
      <c r="C5" t="s">
        <v>198</v>
      </c>
      <c r="D5" t="s">
        <v>281</v>
      </c>
      <c r="E5" t="s">
        <v>200</v>
      </c>
      <c r="F5" t="n">
        <v>71.6049643272841</v>
      </c>
      <c r="G5" t="n">
        <v>71.5702943962024</v>
      </c>
      <c r="H5" t="n">
        <v>72.4788351057702</v>
      </c>
      <c r="I5" t="n">
        <v>72.7927976515517</v>
      </c>
      <c r="J5" t="n">
        <v>73.6459407902734</v>
      </c>
      <c r="K5" t="n">
        <v>73.4923887084333</v>
      </c>
      <c r="L5" t="n">
        <v>74.4665846143646</v>
      </c>
      <c r="M5" t="n">
        <v>75.3738402140267</v>
      </c>
      <c r="N5" t="n">
        <v>76.5671241891335</v>
      </c>
      <c r="O5" t="n">
        <v>77.7054460667497</v>
      </c>
      <c r="P5" t="n">
        <v>79.2340777926529</v>
      </c>
      <c r="Q5" t="n">
        <v>80.2429237044621</v>
      </c>
      <c r="R5" t="n">
        <v>80.7017306711744</v>
      </c>
      <c r="S5" t="n">
        <v>82.9928768285974</v>
      </c>
      <c r="T5" t="n">
        <v>83.7871237572528</v>
      </c>
      <c r="U5" t="n">
        <v>84.9732701768984</v>
      </c>
      <c r="V5" t="n">
        <v>86.7025745579925</v>
      </c>
      <c r="W5" t="n">
        <v>88.9859522124406</v>
      </c>
      <c r="X5" t="n">
        <v>90.5465724197427</v>
      </c>
      <c r="Y5" t="n">
        <v>91.763758682607</v>
      </c>
      <c r="Z5" t="n">
        <v>92.6236367810053</v>
      </c>
      <c r="AA5" t="n">
        <v>93.6129958956329</v>
      </c>
      <c r="AB5" t="n">
        <v>94.694667900815</v>
      </c>
      <c r="AC5" t="n">
        <v>96.4362425841462</v>
      </c>
      <c r="AD5" t="n">
        <v>98.348490360131</v>
      </c>
      <c r="AE5" t="n">
        <v>100</v>
      </c>
      <c r="AF5" t="n">
        <v>102.987167800295</v>
      </c>
    </row>
    <row r="6">
      <c r="A6" t="s">
        <v>92</v>
      </c>
      <c r="B6" t="s">
        <v>282</v>
      </c>
      <c r="C6" t="s">
        <v>198</v>
      </c>
      <c r="D6" t="s">
        <v>283</v>
      </c>
      <c r="E6" t="s">
        <v>200</v>
      </c>
      <c r="F6" t="n">
        <v>84.5432776400093</v>
      </c>
      <c r="G6" t="n">
        <v>83.950471486115</v>
      </c>
      <c r="H6" t="n">
        <v>84.7354629078033</v>
      </c>
      <c r="I6" t="n">
        <v>86.6695626210305</v>
      </c>
      <c r="J6" t="n">
        <v>85.956037132932</v>
      </c>
      <c r="K6" t="n">
        <v>85.9972630500222</v>
      </c>
      <c r="L6" t="n">
        <v>86.1696713560567</v>
      </c>
      <c r="M6" t="n">
        <v>85.7906258808834</v>
      </c>
      <c r="N6" t="n">
        <v>85.5557439482869</v>
      </c>
      <c r="O6" t="n">
        <v>84.7986134708684</v>
      </c>
      <c r="P6" t="n">
        <v>85.5472368642709</v>
      </c>
      <c r="Q6" t="n">
        <v>85.3465787637293</v>
      </c>
      <c r="R6" t="n">
        <v>85.8177349556426</v>
      </c>
      <c r="S6" t="n">
        <v>85.3622958770304</v>
      </c>
      <c r="T6" t="n">
        <v>86.0278888273386</v>
      </c>
      <c r="U6" t="n">
        <v>85.4225914565218</v>
      </c>
      <c r="V6" t="n">
        <v>86.8175171334946</v>
      </c>
      <c r="W6" t="n">
        <v>88.5299965509514</v>
      </c>
      <c r="X6" t="n">
        <v>90.8411494703381</v>
      </c>
      <c r="Y6" t="n">
        <v>90.8411494703381</v>
      </c>
      <c r="Z6" t="n">
        <v>93.8999683533927</v>
      </c>
      <c r="AA6" t="n">
        <v>95.2104654845383</v>
      </c>
      <c r="AB6" t="n">
        <v>96.2802459956006</v>
      </c>
      <c r="AC6" t="n">
        <v>97.5789372352715</v>
      </c>
      <c r="AD6" t="n">
        <v>98.5849056603774</v>
      </c>
      <c r="AE6" t="n">
        <v>100</v>
      </c>
      <c r="AF6" t="n">
        <v>101.46373918829</v>
      </c>
    </row>
    <row r="7">
      <c r="A7" t="s">
        <v>92</v>
      </c>
      <c r="B7" t="s">
        <v>284</v>
      </c>
      <c r="C7" t="s">
        <v>198</v>
      </c>
      <c r="D7" t="s">
        <v>285</v>
      </c>
      <c r="E7" t="s">
        <v>200</v>
      </c>
      <c r="F7" t="n">
        <v>67.8371377013747</v>
      </c>
      <c r="G7" t="n">
        <v>68.4607841063517</v>
      </c>
      <c r="H7" t="n">
        <v>68.8100333238218</v>
      </c>
      <c r="I7" t="n">
        <v>69.0943396706206</v>
      </c>
      <c r="J7" t="n">
        <v>70.7713867500046</v>
      </c>
      <c r="K7" t="n">
        <v>72.1806750113907</v>
      </c>
      <c r="L7" t="n">
        <v>73.2876634047337</v>
      </c>
      <c r="M7" t="n">
        <v>75.0602890276254</v>
      </c>
      <c r="N7" t="n">
        <v>77.3338863393582</v>
      </c>
      <c r="O7" t="n">
        <v>79.0406822700282</v>
      </c>
      <c r="P7" t="n">
        <v>81.1243746685042</v>
      </c>
      <c r="Q7" t="n">
        <v>83.8249435783244</v>
      </c>
      <c r="R7" t="n">
        <v>84.5668363397875</v>
      </c>
      <c r="S7" t="n">
        <v>86.8140373054474</v>
      </c>
      <c r="T7" t="n">
        <v>86.8254707358841</v>
      </c>
      <c r="U7" t="n">
        <v>87.721359185564</v>
      </c>
      <c r="V7" t="n">
        <v>89.3616322316112</v>
      </c>
      <c r="W7" t="n">
        <v>90.8073686947006</v>
      </c>
      <c r="X7" t="n">
        <v>91.9496668901312</v>
      </c>
      <c r="Y7" t="n">
        <v>93.4600188329653</v>
      </c>
      <c r="Z7" t="n">
        <v>94.3718738731028</v>
      </c>
      <c r="AA7" t="n">
        <v>95.2143782363082</v>
      </c>
      <c r="AB7" t="n">
        <v>96.0063464478807</v>
      </c>
      <c r="AC7" t="n">
        <v>97.0640120349563</v>
      </c>
      <c r="AD7" t="n">
        <v>98.5848306567022</v>
      </c>
      <c r="AE7" t="n">
        <v>100</v>
      </c>
      <c r="AF7" t="n">
        <v>102.525946275946</v>
      </c>
    </row>
    <row r="8">
      <c r="A8" t="s">
        <v>92</v>
      </c>
      <c r="B8" t="s">
        <v>286</v>
      </c>
      <c r="C8" t="s">
        <v>198</v>
      </c>
      <c r="D8" t="s">
        <v>287</v>
      </c>
      <c r="E8" t="s">
        <v>200</v>
      </c>
      <c r="F8" t="n">
        <v>65.0413914682604</v>
      </c>
      <c r="G8" t="n">
        <v>67.0123427248743</v>
      </c>
      <c r="H8" t="n">
        <v>65.1135278188566</v>
      </c>
      <c r="I8" t="n">
        <v>65.814615601563</v>
      </c>
      <c r="J8" t="n">
        <v>67.4053011750147</v>
      </c>
      <c r="K8" t="n">
        <v>71.3723133669044</v>
      </c>
      <c r="L8" t="n">
        <v>72.8439074569437</v>
      </c>
      <c r="M8" t="n">
        <v>74.6746405808616</v>
      </c>
      <c r="N8" t="n">
        <v>77.4925515461771</v>
      </c>
      <c r="O8" t="n">
        <v>80.1214742238919</v>
      </c>
      <c r="P8" t="n">
        <v>82.3425007167513</v>
      </c>
      <c r="Q8" t="n">
        <v>84.9053697149634</v>
      </c>
      <c r="R8" t="n">
        <v>85.3591236555967</v>
      </c>
      <c r="S8" t="n">
        <v>87.1892935452964</v>
      </c>
      <c r="T8" t="n">
        <v>88.2344648874798</v>
      </c>
      <c r="U8" t="n">
        <v>89.0509466723732</v>
      </c>
      <c r="V8" t="n">
        <v>91.5085214993705</v>
      </c>
      <c r="W8" t="n">
        <v>92.8146884729131</v>
      </c>
      <c r="X8" t="n">
        <v>94.4529653909686</v>
      </c>
      <c r="Y8" t="n">
        <v>95.5901469856191</v>
      </c>
      <c r="Z8" t="n">
        <v>96.7520161754996</v>
      </c>
      <c r="AA8" t="n">
        <v>97.6262813819047</v>
      </c>
      <c r="AB8" t="n">
        <v>98.8455212921158</v>
      </c>
      <c r="AC8" t="n">
        <v>100.199569528994</v>
      </c>
      <c r="AD8" t="n">
        <v>101.777916406737</v>
      </c>
      <c r="AE8" t="n">
        <v>100</v>
      </c>
      <c r="AF8" t="n">
        <v>101.774428779776</v>
      </c>
    </row>
    <row r="9">
      <c r="A9" t="s">
        <v>92</v>
      </c>
      <c r="B9" t="s">
        <v>288</v>
      </c>
      <c r="C9" t="s">
        <v>198</v>
      </c>
      <c r="D9" t="s">
        <v>289</v>
      </c>
      <c r="E9" t="s">
        <v>200</v>
      </c>
      <c r="F9" t="n">
        <v>83.4205677223127</v>
      </c>
      <c r="G9" t="n">
        <v>84.025662509616</v>
      </c>
      <c r="H9" t="n">
        <v>84.3382937668069</v>
      </c>
      <c r="I9" t="n">
        <v>85.1438967046321</v>
      </c>
      <c r="J9" t="n">
        <v>83.2513210735651</v>
      </c>
      <c r="K9" t="n">
        <v>80.8124789964348</v>
      </c>
      <c r="L9" t="n">
        <v>80.8124789964348</v>
      </c>
      <c r="M9" t="n">
        <v>81.0859560827172</v>
      </c>
      <c r="N9" t="n">
        <v>80.8604040491074</v>
      </c>
      <c r="O9" t="n">
        <v>80.2694383945147</v>
      </c>
      <c r="P9" t="n">
        <v>81.3587607136938</v>
      </c>
      <c r="Q9" t="n">
        <v>81.1739384494646</v>
      </c>
      <c r="R9" t="n">
        <v>81.3995783061692</v>
      </c>
      <c r="S9" t="n">
        <v>83.9444196600746</v>
      </c>
      <c r="T9" t="n">
        <v>84.5777234673931</v>
      </c>
      <c r="U9" t="n">
        <v>84.4310144934688</v>
      </c>
      <c r="V9" t="n">
        <v>86.9131448510071</v>
      </c>
      <c r="W9" t="n">
        <v>88.575279445968</v>
      </c>
      <c r="X9" t="n">
        <v>90.8228264550562</v>
      </c>
      <c r="Y9" t="n">
        <v>92.2044508628479</v>
      </c>
      <c r="Z9" t="n">
        <v>92.7491440415586</v>
      </c>
      <c r="AA9" t="n">
        <v>93.760614115767</v>
      </c>
      <c r="AB9" t="n">
        <v>95.0953300162761</v>
      </c>
      <c r="AC9" t="n">
        <v>96.8036293578859</v>
      </c>
      <c r="AD9" t="n">
        <v>98.3437167603708</v>
      </c>
      <c r="AE9" t="n">
        <v>100</v>
      </c>
      <c r="AF9" t="n">
        <v>102.614980289093</v>
      </c>
    </row>
    <row r="10">
      <c r="A10" t="s">
        <v>92</v>
      </c>
      <c r="B10" t="s">
        <v>290</v>
      </c>
      <c r="C10" t="s">
        <v>198</v>
      </c>
      <c r="D10" t="s">
        <v>291</v>
      </c>
      <c r="E10" t="s">
        <v>200</v>
      </c>
      <c r="F10" t="n">
        <v>77.5369366042216</v>
      </c>
      <c r="G10" t="n">
        <v>78.3164924740089</v>
      </c>
      <c r="H10" t="n">
        <v>78.8205297364091</v>
      </c>
      <c r="I10" t="n">
        <v>79.8290175963156</v>
      </c>
      <c r="J10" t="n">
        <v>79.1269262519259</v>
      </c>
      <c r="K10" t="n">
        <v>78.0510216273372</v>
      </c>
      <c r="L10" t="n">
        <v>78.4140013983918</v>
      </c>
      <c r="M10" t="n">
        <v>78.6964725849855</v>
      </c>
      <c r="N10" t="n">
        <v>78.8672679423128</v>
      </c>
      <c r="O10" t="n">
        <v>78.6003736345554</v>
      </c>
      <c r="P10" t="n">
        <v>79.9289962554536</v>
      </c>
      <c r="Q10" t="n">
        <v>80.0149927845987</v>
      </c>
      <c r="R10" t="n">
        <v>80.9423996726468</v>
      </c>
      <c r="S10" t="n">
        <v>83.4683799093446</v>
      </c>
      <c r="T10" t="n">
        <v>84.0811792723989</v>
      </c>
      <c r="U10" t="n">
        <v>83.5139086909401</v>
      </c>
      <c r="V10" t="n">
        <v>86.0469041268282</v>
      </c>
      <c r="W10" t="n">
        <v>87.9405254229226</v>
      </c>
      <c r="X10" t="n">
        <v>90.08627659475</v>
      </c>
      <c r="Y10" t="n">
        <v>91.7177369874768</v>
      </c>
      <c r="Z10" t="n">
        <v>92.2814731752937</v>
      </c>
      <c r="AA10" t="n">
        <v>93.2764961732152</v>
      </c>
      <c r="AB10" t="n">
        <v>94.6699216770425</v>
      </c>
      <c r="AC10" t="n">
        <v>96.3583094063629</v>
      </c>
      <c r="AD10" t="n">
        <v>98.1771888200914</v>
      </c>
      <c r="AE10" t="n">
        <v>100</v>
      </c>
      <c r="AF10" t="n">
        <v>103.215040605184</v>
      </c>
    </row>
    <row r="11">
      <c r="A11" t="s">
        <v>92</v>
      </c>
      <c r="B11" t="s">
        <v>292</v>
      </c>
      <c r="C11" t="s">
        <v>198</v>
      </c>
      <c r="D11" t="s">
        <v>293</v>
      </c>
      <c r="E11" t="s">
        <v>200</v>
      </c>
      <c r="F11" t="n">
        <v>71.3920022234531</v>
      </c>
      <c r="G11" t="n">
        <v>72.3691382675722</v>
      </c>
      <c r="H11" t="n">
        <v>73.1393641294</v>
      </c>
      <c r="I11" t="n">
        <v>74.37086882316</v>
      </c>
      <c r="J11" t="n">
        <v>75.1965790819164</v>
      </c>
      <c r="K11" t="n">
        <v>75.572561977326</v>
      </c>
      <c r="L11" t="n">
        <v>76.3326308477876</v>
      </c>
      <c r="M11" t="n">
        <v>76.6199556815935</v>
      </c>
      <c r="N11" t="n">
        <v>77.1080960316178</v>
      </c>
      <c r="O11" t="n">
        <v>77.1703636730969</v>
      </c>
      <c r="P11" t="n">
        <v>78.7637796955719</v>
      </c>
      <c r="Q11" t="n">
        <v>79.1414006428886</v>
      </c>
      <c r="R11" t="n">
        <v>80.7604850763941</v>
      </c>
      <c r="S11" t="n">
        <v>83.2741657896025</v>
      </c>
      <c r="T11" t="n">
        <v>83.8656803967651</v>
      </c>
      <c r="U11" t="n">
        <v>82.7381399556403</v>
      </c>
      <c r="V11" t="n">
        <v>85.3581509391668</v>
      </c>
      <c r="W11" t="n">
        <v>87.4818587538907</v>
      </c>
      <c r="X11" t="n">
        <v>89.5163205853765</v>
      </c>
      <c r="Y11" t="n">
        <v>91.389107701094</v>
      </c>
      <c r="Z11" t="n">
        <v>91.9705149552953</v>
      </c>
      <c r="AA11" t="n">
        <v>92.9498439588907</v>
      </c>
      <c r="AB11" t="n">
        <v>94.3961012556778</v>
      </c>
      <c r="AC11" t="n">
        <v>96.0658025922233</v>
      </c>
      <c r="AD11" t="n">
        <v>98.0747663551402</v>
      </c>
      <c r="AE11" t="n">
        <v>100</v>
      </c>
      <c r="AF11" t="n">
        <v>103.655478395062</v>
      </c>
    </row>
    <row r="12">
      <c r="A12" t="s">
        <v>92</v>
      </c>
      <c r="B12" t="s">
        <v>294</v>
      </c>
      <c r="C12" t="s">
        <v>198</v>
      </c>
      <c r="D12" t="s">
        <v>295</v>
      </c>
      <c r="E12" t="s">
        <v>200</v>
      </c>
      <c r="F12" t="n">
        <v>73.136607451991</v>
      </c>
      <c r="G12" t="n">
        <v>73.6655097332463</v>
      </c>
      <c r="H12" t="n">
        <v>74.2592504084153</v>
      </c>
      <c r="I12" t="n">
        <v>75.2737484864959</v>
      </c>
      <c r="J12" t="n">
        <v>75.5073859676899</v>
      </c>
      <c r="K12" t="n">
        <v>76.7746298581191</v>
      </c>
      <c r="L12" t="n">
        <v>77.4781567764618</v>
      </c>
      <c r="M12" t="n">
        <v>78.0685999758691</v>
      </c>
      <c r="N12" t="n">
        <v>78.8038721086058</v>
      </c>
      <c r="O12" t="n">
        <v>79.2759443172891</v>
      </c>
      <c r="P12" t="n">
        <v>81.2931687147911</v>
      </c>
      <c r="Q12" t="n">
        <v>82.1903702673937</v>
      </c>
      <c r="R12" t="n">
        <v>82.7728490920093</v>
      </c>
      <c r="S12" t="n">
        <v>85.110667934489</v>
      </c>
      <c r="T12" t="n">
        <v>85.5264290068005</v>
      </c>
      <c r="U12" t="n">
        <v>85.2390418125572</v>
      </c>
      <c r="V12" t="n">
        <v>86.8212903763128</v>
      </c>
      <c r="W12" t="n">
        <v>89.2771950834296</v>
      </c>
      <c r="X12" t="n">
        <v>91.1976597666572</v>
      </c>
      <c r="Y12" t="n">
        <v>92.6445891923249</v>
      </c>
      <c r="Z12" t="n">
        <v>93.1188921667883</v>
      </c>
      <c r="AA12" t="n">
        <v>94.071515104556</v>
      </c>
      <c r="AB12" t="n">
        <v>95.0513463534922</v>
      </c>
      <c r="AC12" t="n">
        <v>96.6519519268023</v>
      </c>
      <c r="AD12" t="n">
        <v>97.9348176831236</v>
      </c>
      <c r="AE12" t="n">
        <v>100</v>
      </c>
      <c r="AF12" t="n">
        <v>102.061023910811</v>
      </c>
    </row>
    <row r="13">
      <c r="A13" t="s">
        <v>92</v>
      </c>
      <c r="B13" t="s">
        <v>296</v>
      </c>
      <c r="C13" t="s">
        <v>198</v>
      </c>
      <c r="D13" t="s">
        <v>297</v>
      </c>
      <c r="E13" t="s">
        <v>200</v>
      </c>
      <c r="F13" t="n">
        <v>65.0177514286998</v>
      </c>
      <c r="G13" t="n">
        <v>64.5323994472972</v>
      </c>
      <c r="H13" t="n">
        <v>65.5416916572279</v>
      </c>
      <c r="I13" t="n">
        <v>66.4183996093832</v>
      </c>
      <c r="J13" t="n">
        <v>67.9324863096703</v>
      </c>
      <c r="K13" t="n">
        <v>71.6248823117715</v>
      </c>
      <c r="L13" t="n">
        <v>72.8182384435254</v>
      </c>
      <c r="M13" t="n">
        <v>74.5768954435971</v>
      </c>
      <c r="N13" t="n">
        <v>76.6853137774528</v>
      </c>
      <c r="O13" t="n">
        <v>78.2879834130803</v>
      </c>
      <c r="P13" t="n">
        <v>81.3019944704065</v>
      </c>
      <c r="Q13" t="n">
        <v>83.7517526154051</v>
      </c>
      <c r="R13" t="n">
        <v>85.519923966134</v>
      </c>
      <c r="S13" t="n">
        <v>86.973577207455</v>
      </c>
      <c r="T13" t="n">
        <v>87.2777320829055</v>
      </c>
      <c r="U13" t="n">
        <v>87.211943344955</v>
      </c>
      <c r="V13" t="n">
        <v>88.9296251457147</v>
      </c>
      <c r="W13" t="n">
        <v>91.6624645576196</v>
      </c>
      <c r="X13" t="n">
        <v>92.6643566120866</v>
      </c>
      <c r="Y13" t="n">
        <v>94.1372090844464</v>
      </c>
      <c r="Z13" t="n">
        <v>94.6144400111492</v>
      </c>
      <c r="AA13" t="n">
        <v>95.3046438950238</v>
      </c>
      <c r="AB13" t="n">
        <v>96.2123071702145</v>
      </c>
      <c r="AC13" t="n">
        <v>97.8943546500552</v>
      </c>
      <c r="AD13" t="n">
        <v>99.4900491899454</v>
      </c>
      <c r="AE13" t="n">
        <v>100</v>
      </c>
      <c r="AF13" t="n">
        <v>102.571404985967</v>
      </c>
    </row>
    <row r="14">
      <c r="A14" t="s">
        <v>92</v>
      </c>
      <c r="B14" t="s">
        <v>298</v>
      </c>
      <c r="C14" t="s">
        <v>198</v>
      </c>
      <c r="D14" t="s">
        <v>299</v>
      </c>
      <c r="E14" t="s">
        <v>200</v>
      </c>
      <c r="F14" t="n">
        <v>65.4462348874808</v>
      </c>
      <c r="G14" t="n">
        <v>66.3674361918088</v>
      </c>
      <c r="H14" t="n">
        <v>67.6807759581374</v>
      </c>
      <c r="I14" t="n">
        <v>68.5763075830689</v>
      </c>
      <c r="J14" t="n">
        <v>70.0580117358333</v>
      </c>
      <c r="K14" t="n">
        <v>73.1371011493775</v>
      </c>
      <c r="L14" t="n">
        <v>74.4082723076653</v>
      </c>
      <c r="M14" t="n">
        <v>76.1233131576938</v>
      </c>
      <c r="N14" t="n">
        <v>77.6897565905145</v>
      </c>
      <c r="O14" t="n">
        <v>78.3994939359691</v>
      </c>
      <c r="P14" t="n">
        <v>80.5927708029772</v>
      </c>
      <c r="Q14" t="n">
        <v>82.1607909594148</v>
      </c>
      <c r="R14" t="n">
        <v>84.2101530921893</v>
      </c>
      <c r="S14" t="n">
        <v>86.3655156672584</v>
      </c>
      <c r="T14" t="n">
        <v>86.8946234999827</v>
      </c>
      <c r="U14" t="n">
        <v>85.042061498816</v>
      </c>
      <c r="V14" t="n">
        <v>87.5313936178913</v>
      </c>
      <c r="W14" t="n">
        <v>89.6086525499034</v>
      </c>
      <c r="X14" t="n">
        <v>91.807866568391</v>
      </c>
      <c r="Y14" t="n">
        <v>93.8026905440935</v>
      </c>
      <c r="Z14" t="n">
        <v>93.679527734572</v>
      </c>
      <c r="AA14" t="n">
        <v>94.4077219969887</v>
      </c>
      <c r="AB14" t="n">
        <v>95.6902880879484</v>
      </c>
      <c r="AC14" t="n">
        <v>96.9659167704451</v>
      </c>
      <c r="AD14" t="n">
        <v>98.0747322852586</v>
      </c>
      <c r="AE14" t="n">
        <v>100</v>
      </c>
      <c r="AF14" t="n">
        <v>102.230981474182</v>
      </c>
    </row>
    <row r="15">
      <c r="A15" t="s">
        <v>92</v>
      </c>
      <c r="B15" t="s">
        <v>300</v>
      </c>
      <c r="C15" t="s">
        <v>198</v>
      </c>
      <c r="D15" t="s">
        <v>301</v>
      </c>
      <c r="E15" t="s">
        <v>200</v>
      </c>
      <c r="F15" t="n">
        <v>70.1181168020668</v>
      </c>
      <c r="G15" t="n">
        <v>71.2415645183998</v>
      </c>
      <c r="H15" t="n">
        <v>72.108616349694</v>
      </c>
      <c r="I15" t="n">
        <v>73.1179337603191</v>
      </c>
      <c r="J15" t="n">
        <v>73.8978041352437</v>
      </c>
      <c r="K15" t="n">
        <v>75.7482581068714</v>
      </c>
      <c r="L15" t="n">
        <v>76.6928155339054</v>
      </c>
      <c r="M15" t="n">
        <v>77.9914332518076</v>
      </c>
      <c r="N15" t="n">
        <v>79.0218733278018</v>
      </c>
      <c r="O15" t="n">
        <v>79.3168078433035</v>
      </c>
      <c r="P15" t="n">
        <v>81.0455154167545</v>
      </c>
      <c r="Q15" t="n">
        <v>82.0099581278035</v>
      </c>
      <c r="R15" t="n">
        <v>83.6616932179735</v>
      </c>
      <c r="S15" t="n">
        <v>86.061185678084</v>
      </c>
      <c r="T15" t="n">
        <v>86.4131239552268</v>
      </c>
      <c r="U15" t="n">
        <v>84.6107095135663</v>
      </c>
      <c r="V15" t="n">
        <v>87.1876854378373</v>
      </c>
      <c r="W15" t="n">
        <v>89.3535734401955</v>
      </c>
      <c r="X15" t="n">
        <v>91.6370697596553</v>
      </c>
      <c r="Y15" t="n">
        <v>93.9089725191869</v>
      </c>
      <c r="Z15" t="n">
        <v>93.5794165244606</v>
      </c>
      <c r="AA15" t="n">
        <v>94.1719031722224</v>
      </c>
      <c r="AB15" t="n">
        <v>95.6154839208224</v>
      </c>
      <c r="AC15" t="n">
        <v>96.9792954700788</v>
      </c>
      <c r="AD15" t="n">
        <v>98.1182116696135</v>
      </c>
      <c r="AE15" t="n">
        <v>100</v>
      </c>
      <c r="AF15" t="n">
        <v>102.101380295098</v>
      </c>
    </row>
    <row r="16">
      <c r="A16" t="s">
        <v>92</v>
      </c>
      <c r="B16" t="s">
        <v>302</v>
      </c>
      <c r="C16" t="s">
        <v>198</v>
      </c>
      <c r="D16" t="s">
        <v>303</v>
      </c>
      <c r="E16" t="s">
        <v>200</v>
      </c>
      <c r="F16" t="n">
        <v>80.7489002686531</v>
      </c>
      <c r="G16" t="n">
        <v>82.3812904358092</v>
      </c>
      <c r="H16" t="n">
        <v>82.0116307992382</v>
      </c>
      <c r="I16" t="n">
        <v>83.2777908630401</v>
      </c>
      <c r="J16" t="n">
        <v>82.3192312264919</v>
      </c>
      <c r="K16" t="n">
        <v>81.0587070562862</v>
      </c>
      <c r="L16" t="n">
        <v>81.106699185982</v>
      </c>
      <c r="M16" t="n">
        <v>81.4277268661128</v>
      </c>
      <c r="N16" t="n">
        <v>81.4087283297465</v>
      </c>
      <c r="O16" t="n">
        <v>80.9420912435478</v>
      </c>
      <c r="P16" t="n">
        <v>81.9526830967642</v>
      </c>
      <c r="Q16" t="n">
        <v>81.9241231793232</v>
      </c>
      <c r="R16" t="n">
        <v>83.2507137107685</v>
      </c>
      <c r="S16" t="n">
        <v>85.7682657816198</v>
      </c>
      <c r="T16" t="n">
        <v>86.0538426932123</v>
      </c>
      <c r="U16" t="n">
        <v>84.2754560762692</v>
      </c>
      <c r="V16" t="n">
        <v>86.9165247245517</v>
      </c>
      <c r="W16" t="n">
        <v>89.1502642892741</v>
      </c>
      <c r="X16" t="n">
        <v>91.4863379877294</v>
      </c>
      <c r="Y16" t="n">
        <v>93.9403902118209</v>
      </c>
      <c r="Z16" t="n">
        <v>93.4832878764172</v>
      </c>
      <c r="AA16" t="n">
        <v>93.9934798881515</v>
      </c>
      <c r="AB16" t="n">
        <v>95.5570860946354</v>
      </c>
      <c r="AC16" t="n">
        <v>97.0001532515091</v>
      </c>
      <c r="AD16" t="n">
        <v>98.1722867667895</v>
      </c>
      <c r="AE16" t="n">
        <v>100</v>
      </c>
      <c r="AF16" t="n">
        <v>101.903903903904</v>
      </c>
    </row>
    <row r="17">
      <c r="A17" t="s">
        <v>92</v>
      </c>
      <c r="B17" t="s">
        <v>304</v>
      </c>
      <c r="C17" t="s">
        <v>198</v>
      </c>
      <c r="D17" t="s">
        <v>305</v>
      </c>
      <c r="E17" t="s">
        <v>200</v>
      </c>
      <c r="F17" t="n">
        <v>79.1452864982632</v>
      </c>
      <c r="G17" t="n">
        <v>79.8963686951625</v>
      </c>
      <c r="H17" t="n">
        <v>79.7140849477008</v>
      </c>
      <c r="I17" t="n">
        <v>81.127216624133</v>
      </c>
      <c r="J17" t="n">
        <v>80.9321992764789</v>
      </c>
      <c r="K17" t="n">
        <v>80.6545954267179</v>
      </c>
      <c r="L17" t="n">
        <v>81.0024694634948</v>
      </c>
      <c r="M17" t="n">
        <v>81.182327698835</v>
      </c>
      <c r="N17" t="n">
        <v>81.3289489024902</v>
      </c>
      <c r="O17" t="n">
        <v>80.893844797651</v>
      </c>
      <c r="P17" t="n">
        <v>82.07155318415</v>
      </c>
      <c r="Q17" t="n">
        <v>82.1278602381821</v>
      </c>
      <c r="R17" t="n">
        <v>83.1031797641727</v>
      </c>
      <c r="S17" t="n">
        <v>85.7106909496323</v>
      </c>
      <c r="T17" t="n">
        <v>86.099084510216</v>
      </c>
      <c r="U17" t="n">
        <v>84.5926611340453</v>
      </c>
      <c r="V17" t="n">
        <v>86.9934115413342</v>
      </c>
      <c r="W17" t="n">
        <v>89.1899229290889</v>
      </c>
      <c r="X17" t="n">
        <v>91.313012240021</v>
      </c>
      <c r="Y17" t="n">
        <v>93.4907461786697</v>
      </c>
      <c r="Z17" t="n">
        <v>93.3418501606387</v>
      </c>
      <c r="AA17" t="n">
        <v>93.978079822525</v>
      </c>
      <c r="AB17" t="n">
        <v>95.3839396790181</v>
      </c>
      <c r="AC17" t="n">
        <v>96.8744483561449</v>
      </c>
      <c r="AD17" t="n">
        <v>98.1197839960727</v>
      </c>
      <c r="AE17" t="n">
        <v>100</v>
      </c>
      <c r="AF17" t="n">
        <v>102.05078125</v>
      </c>
    </row>
    <row r="18">
      <c r="A18" t="s">
        <v>92</v>
      </c>
      <c r="B18" t="s">
        <v>306</v>
      </c>
      <c r="C18" t="s">
        <v>198</v>
      </c>
      <c r="D18" t="s">
        <v>307</v>
      </c>
      <c r="E18" t="s">
        <v>200</v>
      </c>
      <c r="F18" t="n">
        <v>79.5765749913471</v>
      </c>
      <c r="G18" t="n">
        <v>80.2147760026839</v>
      </c>
      <c r="H18" t="n">
        <v>81.2504127820613</v>
      </c>
      <c r="I18" t="n">
        <v>82.7069366546079</v>
      </c>
      <c r="J18" t="n">
        <v>82.081722230653</v>
      </c>
      <c r="K18" t="n">
        <v>80.9344009662925</v>
      </c>
      <c r="L18" t="n">
        <v>81.3549607865561</v>
      </c>
      <c r="M18" t="n">
        <v>81.5639061347854</v>
      </c>
      <c r="N18" t="n">
        <v>81.2060808698948</v>
      </c>
      <c r="O18" t="n">
        <v>80.7861860127139</v>
      </c>
      <c r="P18" t="n">
        <v>81.8790516076293</v>
      </c>
      <c r="Q18" t="n">
        <v>82.1029622110023</v>
      </c>
      <c r="R18" t="n">
        <v>83.3224971990111</v>
      </c>
      <c r="S18" t="n">
        <v>85.8992565253367</v>
      </c>
      <c r="T18" t="n">
        <v>86.0178404860274</v>
      </c>
      <c r="U18" t="n">
        <v>84.5765966837071</v>
      </c>
      <c r="V18" t="n">
        <v>87.1325642604309</v>
      </c>
      <c r="W18" t="n">
        <v>89.2982102428107</v>
      </c>
      <c r="X18" t="n">
        <v>91.4291060911366</v>
      </c>
      <c r="Y18" t="n">
        <v>93.5299418733389</v>
      </c>
      <c r="Z18" t="n">
        <v>93.5299418733389</v>
      </c>
      <c r="AA18" t="n">
        <v>94.1578602810564</v>
      </c>
      <c r="AB18" t="n">
        <v>95.5765127695862</v>
      </c>
      <c r="AC18" t="n">
        <v>96.9849984512953</v>
      </c>
      <c r="AD18" t="n">
        <v>98.2058047493404</v>
      </c>
      <c r="AE18" t="n">
        <v>100</v>
      </c>
      <c r="AF18" t="n">
        <v>101.537164674964</v>
      </c>
    </row>
    <row r="19">
      <c r="A19" t="s">
        <v>92</v>
      </c>
      <c r="B19" t="s">
        <v>308</v>
      </c>
      <c r="C19" t="s">
        <v>198</v>
      </c>
      <c r="D19" t="s">
        <v>309</v>
      </c>
      <c r="E19" t="s">
        <v>200</v>
      </c>
      <c r="F19" t="n">
        <v>80.2943471005755</v>
      </c>
      <c r="G19" t="n">
        <v>80.7151251217561</v>
      </c>
      <c r="H19" t="n">
        <v>80.9947680749338</v>
      </c>
      <c r="I19" t="n">
        <v>82.1619715707862</v>
      </c>
      <c r="J19" t="n">
        <v>81.933870594743</v>
      </c>
      <c r="K19" t="n">
        <v>82.0116067148518</v>
      </c>
      <c r="L19" t="n">
        <v>82.140065261955</v>
      </c>
      <c r="M19" t="n">
        <v>81.9012281446438</v>
      </c>
      <c r="N19" t="n">
        <v>81.586752586613</v>
      </c>
      <c r="O19" t="n">
        <v>80.9004505638349</v>
      </c>
      <c r="P19" t="n">
        <v>81.8625099759454</v>
      </c>
      <c r="Q19" t="n">
        <v>81.7855715267199</v>
      </c>
      <c r="R19" t="n">
        <v>82.4358245303114</v>
      </c>
      <c r="S19" t="n">
        <v>84.8799606940422</v>
      </c>
      <c r="T19" t="n">
        <v>85.5677476184277</v>
      </c>
      <c r="U19" t="n">
        <v>85.3640148860029</v>
      </c>
      <c r="V19" t="n">
        <v>87.3862551192657</v>
      </c>
      <c r="W19" t="n">
        <v>89.5022935832873</v>
      </c>
      <c r="X19" t="n">
        <v>91.4389151245463</v>
      </c>
      <c r="Y19" t="n">
        <v>93.2779255149236</v>
      </c>
      <c r="Z19" t="n">
        <v>93.6199160759316</v>
      </c>
      <c r="AA19" t="n">
        <v>94.4437075599946</v>
      </c>
      <c r="AB19" t="n">
        <v>95.500577620785</v>
      </c>
      <c r="AC19" t="n">
        <v>96.9266809059346</v>
      </c>
      <c r="AD19" t="n">
        <v>98.2928505957837</v>
      </c>
      <c r="AE19" t="n">
        <v>100</v>
      </c>
      <c r="AF19" t="n">
        <v>101.763476807355</v>
      </c>
    </row>
    <row r="20">
      <c r="A20" t="s">
        <v>92</v>
      </c>
      <c r="B20" t="s">
        <v>310</v>
      </c>
      <c r="C20" t="s">
        <v>198</v>
      </c>
      <c r="D20" t="s">
        <v>311</v>
      </c>
      <c r="E20" t="s">
        <v>200</v>
      </c>
      <c r="F20" t="n">
        <v>78.6144969834962</v>
      </c>
      <c r="G20" t="n">
        <v>78.8809712295977</v>
      </c>
      <c r="H20" t="n">
        <v>79.7751232236987</v>
      </c>
      <c r="I20" t="n">
        <v>80.2933304478152</v>
      </c>
      <c r="J20" t="n">
        <v>80.3691906950643</v>
      </c>
      <c r="K20" t="n">
        <v>81.1431683547986</v>
      </c>
      <c r="L20" t="n">
        <v>80.6953415241167</v>
      </c>
      <c r="M20" t="n">
        <v>81.2859969297976</v>
      </c>
      <c r="N20" t="n">
        <v>81.8701935312321</v>
      </c>
      <c r="O20" t="n">
        <v>83.0457706716354</v>
      </c>
      <c r="P20" t="n">
        <v>84.5791523948224</v>
      </c>
      <c r="Q20" t="n">
        <v>86.4832704864744</v>
      </c>
      <c r="R20" t="n">
        <v>88.848478252365</v>
      </c>
      <c r="S20" t="n">
        <v>90.0990130200487</v>
      </c>
      <c r="T20" t="n">
        <v>90.4037192976414</v>
      </c>
      <c r="U20" t="n">
        <v>92.0389827249812</v>
      </c>
      <c r="V20" t="n">
        <v>93.6527025128574</v>
      </c>
      <c r="W20" t="n">
        <v>94.879945231071</v>
      </c>
      <c r="X20" t="n">
        <v>94.2187113964208</v>
      </c>
      <c r="Y20" t="n">
        <v>94.4749268205713</v>
      </c>
      <c r="Z20" t="n">
        <v>95.6515323425573</v>
      </c>
      <c r="AA20" t="n">
        <v>96.2481595172076</v>
      </c>
      <c r="AB20" t="n">
        <v>97.2496448280468</v>
      </c>
      <c r="AC20" t="n">
        <v>97.9340281281249</v>
      </c>
      <c r="AD20" t="n">
        <v>99.3376764386536</v>
      </c>
      <c r="AE20" t="n">
        <v>100</v>
      </c>
      <c r="AF20" t="n">
        <v>102.190235847587</v>
      </c>
    </row>
    <row r="21">
      <c r="A21" t="s">
        <v>92</v>
      </c>
      <c r="B21" t="s">
        <v>312</v>
      </c>
      <c r="C21" t="s">
        <v>198</v>
      </c>
      <c r="D21" t="s">
        <v>313</v>
      </c>
      <c r="E21" t="s">
        <v>200</v>
      </c>
      <c r="F21" t="n">
        <v>72.896485454435</v>
      </c>
      <c r="G21" t="n">
        <v>73.6483743482165</v>
      </c>
      <c r="H21" t="n">
        <v>74.8059959081282</v>
      </c>
      <c r="I21" t="n">
        <v>75.371339600745</v>
      </c>
      <c r="J21" t="n">
        <v>75.4103567300841</v>
      </c>
      <c r="K21" t="n">
        <v>76.4430601678982</v>
      </c>
      <c r="L21" t="n">
        <v>76.6063346256056</v>
      </c>
      <c r="M21" t="n">
        <v>76.7137073857278</v>
      </c>
      <c r="N21" t="n">
        <v>77.3515426984844</v>
      </c>
      <c r="O21" t="n">
        <v>78.4856494011825</v>
      </c>
      <c r="P21" t="n">
        <v>80.1243846140667</v>
      </c>
      <c r="Q21" t="n">
        <v>82.0852909949737</v>
      </c>
      <c r="R21" t="n">
        <v>84.5776643395594</v>
      </c>
      <c r="S21" t="n">
        <v>86.6954827342975</v>
      </c>
      <c r="T21" t="n">
        <v>87.5444112628228</v>
      </c>
      <c r="U21" t="n">
        <v>89.5504479625801</v>
      </c>
      <c r="V21" t="n">
        <v>91.4688985340256</v>
      </c>
      <c r="W21" t="n">
        <v>93.0164176780802</v>
      </c>
      <c r="X21" t="n">
        <v>92.9886236761119</v>
      </c>
      <c r="Y21" t="n">
        <v>93.485548357308</v>
      </c>
      <c r="Z21" t="n">
        <v>94.571693901011</v>
      </c>
      <c r="AA21" t="n">
        <v>95.3159274218277</v>
      </c>
      <c r="AB21" t="n">
        <v>96.4183167538744</v>
      </c>
      <c r="AC21" t="n">
        <v>97.3906847622173</v>
      </c>
      <c r="AD21" t="n">
        <v>99.0506809781783</v>
      </c>
      <c r="AE21" t="n">
        <v>100</v>
      </c>
      <c r="AF21" t="n">
        <v>102.532481832196</v>
      </c>
    </row>
    <row r="22">
      <c r="A22" t="s">
        <v>92</v>
      </c>
      <c r="B22" t="s">
        <v>314</v>
      </c>
      <c r="C22" t="s">
        <v>198</v>
      </c>
      <c r="D22" t="s">
        <v>315</v>
      </c>
      <c r="E22" t="s">
        <v>200</v>
      </c>
      <c r="F22" t="n">
        <v>61.8722990585085</v>
      </c>
      <c r="G22" t="n">
        <v>63.0898919191399</v>
      </c>
      <c r="H22" t="n">
        <v>64.3727968788787</v>
      </c>
      <c r="I22" t="n">
        <v>64.9337339151684</v>
      </c>
      <c r="J22" t="n">
        <v>64.9337339151684</v>
      </c>
      <c r="K22" t="n">
        <v>66.0904159075148</v>
      </c>
      <c r="L22" t="n">
        <v>66.8069964922884</v>
      </c>
      <c r="M22" t="n">
        <v>66.5192589517935</v>
      </c>
      <c r="N22" t="n">
        <v>67.151372515711</v>
      </c>
      <c r="O22" t="n">
        <v>68.1637895567385</v>
      </c>
      <c r="P22" t="n">
        <v>69.8129585815264</v>
      </c>
      <c r="Q22" t="n">
        <v>71.7684508015439</v>
      </c>
      <c r="R22" t="n">
        <v>74.3273590805376</v>
      </c>
      <c r="S22" t="n">
        <v>77.7966794604838</v>
      </c>
      <c r="T22" t="n">
        <v>79.9940616327451</v>
      </c>
      <c r="U22" t="n">
        <v>82.9743188093294</v>
      </c>
      <c r="V22" t="n">
        <v>85.8003564683853</v>
      </c>
      <c r="W22" t="n">
        <v>88.3150912706687</v>
      </c>
      <c r="X22" t="n">
        <v>89.8416757207247</v>
      </c>
      <c r="Y22" t="n">
        <v>90.9148254933256</v>
      </c>
      <c r="Z22" t="n">
        <v>91.7767037256216</v>
      </c>
      <c r="AA22" t="n">
        <v>92.9571737155558</v>
      </c>
      <c r="AB22" t="n">
        <v>94.3720601956787</v>
      </c>
      <c r="AC22" t="n">
        <v>96.1265876675268</v>
      </c>
      <c r="AD22" t="n">
        <v>98.3827493261456</v>
      </c>
      <c r="AE22" t="n">
        <v>100</v>
      </c>
      <c r="AF22" t="n">
        <v>103.357620371066</v>
      </c>
    </row>
    <row r="23">
      <c r="A23" t="s">
        <v>92</v>
      </c>
      <c r="B23" t="s">
        <v>316</v>
      </c>
      <c r="C23" t="s">
        <v>198</v>
      </c>
      <c r="D23" t="s">
        <v>317</v>
      </c>
      <c r="E23" t="s">
        <v>200</v>
      </c>
      <c r="F23" t="n">
        <v>68.7279820590569</v>
      </c>
      <c r="G23" t="n">
        <v>69.7029662731758</v>
      </c>
      <c r="H23" t="n">
        <v>70.7489241893747</v>
      </c>
      <c r="I23" t="n">
        <v>71.2544808432202</v>
      </c>
      <c r="J23" t="n">
        <v>71.6322215085845</v>
      </c>
      <c r="K23" t="n">
        <v>72.9549246473572</v>
      </c>
      <c r="L23" t="n">
        <v>73.8424220745638</v>
      </c>
      <c r="M23" t="n">
        <v>73.7797129364028</v>
      </c>
      <c r="N23" t="n">
        <v>74.4192867726389</v>
      </c>
      <c r="O23" t="n">
        <v>75.2089488948199</v>
      </c>
      <c r="P23" t="n">
        <v>77.1069555866522</v>
      </c>
      <c r="Q23" t="n">
        <v>78.928815384994</v>
      </c>
      <c r="R23" t="n">
        <v>81.2385337537293</v>
      </c>
      <c r="S23" t="n">
        <v>83.467341427388</v>
      </c>
      <c r="T23" t="n">
        <v>84.7289192193012</v>
      </c>
      <c r="U23" t="n">
        <v>86.3467508786882</v>
      </c>
      <c r="V23" t="n">
        <v>87.9075891449128</v>
      </c>
      <c r="W23" t="n">
        <v>90.5373861887922</v>
      </c>
      <c r="X23" t="n">
        <v>91.3938787941325</v>
      </c>
      <c r="Y23" t="n">
        <v>92.6600977977128</v>
      </c>
      <c r="Z23" t="n">
        <v>93.7335768172088</v>
      </c>
      <c r="AA23" t="n">
        <v>95.0414871914024</v>
      </c>
      <c r="AB23" t="n">
        <v>95.7912462159101</v>
      </c>
      <c r="AC23" t="n">
        <v>97.1032886498122</v>
      </c>
      <c r="AD23" t="n">
        <v>98.7381881966842</v>
      </c>
      <c r="AE23" t="n">
        <v>100</v>
      </c>
      <c r="AF23" t="n">
        <v>102.021663816165</v>
      </c>
    </row>
    <row r="24">
      <c r="A24" t="s">
        <v>92</v>
      </c>
      <c r="B24" t="s">
        <v>318</v>
      </c>
      <c r="C24" t="s">
        <v>198</v>
      </c>
      <c r="D24" t="s">
        <v>319</v>
      </c>
      <c r="E24" t="s">
        <v>200</v>
      </c>
      <c r="F24" t="n">
        <v>71.4673230564679</v>
      </c>
      <c r="G24" t="n">
        <v>72.0620026398682</v>
      </c>
      <c r="H24" t="n">
        <v>72.7962183151505</v>
      </c>
      <c r="I24" t="n">
        <v>73.3232891442283</v>
      </c>
      <c r="J24" t="n">
        <v>73.6735121716448</v>
      </c>
      <c r="K24" t="n">
        <v>75.0185265155437</v>
      </c>
      <c r="L24" t="n">
        <v>75.792523428858</v>
      </c>
      <c r="M24" t="n">
        <v>75.8794414603131</v>
      </c>
      <c r="N24" t="n">
        <v>76.239737848456</v>
      </c>
      <c r="O24" t="n">
        <v>76.5972047099492</v>
      </c>
      <c r="P24" t="n">
        <v>78.0616255105766</v>
      </c>
      <c r="Q24" t="n">
        <v>79.3925393638411</v>
      </c>
      <c r="R24" t="n">
        <v>81.210170594003</v>
      </c>
      <c r="S24" t="n">
        <v>83.4203308458615</v>
      </c>
      <c r="T24" t="n">
        <v>84.6122272234776</v>
      </c>
      <c r="U24" t="n">
        <v>85.2764466080993</v>
      </c>
      <c r="V24" t="n">
        <v>86.8636930645988</v>
      </c>
      <c r="W24" t="n">
        <v>89.0866815536486</v>
      </c>
      <c r="X24" t="n">
        <v>90.5992495425942</v>
      </c>
      <c r="Y24" t="n">
        <v>91.8686604012492</v>
      </c>
      <c r="Z24" t="n">
        <v>93.07342201955</v>
      </c>
      <c r="AA24" t="n">
        <v>94.3131886081584</v>
      </c>
      <c r="AB24" t="n">
        <v>95.3169326848149</v>
      </c>
      <c r="AC24" t="n">
        <v>96.8047863114219</v>
      </c>
      <c r="AD24" t="n">
        <v>98.5335871997862</v>
      </c>
      <c r="AE24" t="n">
        <v>100</v>
      </c>
      <c r="AF24" t="n">
        <v>102.513125880394</v>
      </c>
    </row>
    <row r="25">
      <c r="A25" t="s">
        <v>92</v>
      </c>
      <c r="B25" t="s">
        <v>320</v>
      </c>
      <c r="C25" t="s">
        <v>198</v>
      </c>
      <c r="D25" t="s">
        <v>321</v>
      </c>
      <c r="E25" t="s">
        <v>200</v>
      </c>
      <c r="F25" t="n">
        <v>72.5565970568365</v>
      </c>
      <c r="G25" t="n">
        <v>73.0399854449566</v>
      </c>
      <c r="H25" t="n">
        <v>72.8588571487509</v>
      </c>
      <c r="I25" t="n">
        <v>73.8318972142425</v>
      </c>
      <c r="J25" t="n">
        <v>73.6883949844772</v>
      </c>
      <c r="K25" t="n">
        <v>75.3523927524568</v>
      </c>
      <c r="L25" t="n">
        <v>76.2494450471289</v>
      </c>
      <c r="M25" t="n">
        <v>75.7773818555046</v>
      </c>
      <c r="N25" t="n">
        <v>75.6681925444736</v>
      </c>
      <c r="O25" t="n">
        <v>76.4788404597036</v>
      </c>
      <c r="P25" t="n">
        <v>77.775091992919</v>
      </c>
      <c r="Q25" t="n">
        <v>78.2177504561684</v>
      </c>
      <c r="R25" t="n">
        <v>79.9670990825294</v>
      </c>
      <c r="S25" t="n">
        <v>82.5811003200504</v>
      </c>
      <c r="T25" t="n">
        <v>83.7731290335716</v>
      </c>
      <c r="U25" t="n">
        <v>84.9190091719236</v>
      </c>
      <c r="V25" t="n">
        <v>86.3746150836554</v>
      </c>
      <c r="W25" t="n">
        <v>88.3044826912008</v>
      </c>
      <c r="X25" t="n">
        <v>89.5999029751793</v>
      </c>
      <c r="Y25" t="n">
        <v>90.8313708359756</v>
      </c>
      <c r="Z25" t="n">
        <v>92.4390057180283</v>
      </c>
      <c r="AA25" t="n">
        <v>94.2728303692141</v>
      </c>
      <c r="AB25" t="n">
        <v>95.2313274966152</v>
      </c>
      <c r="AC25" t="n">
        <v>96.7203396619402</v>
      </c>
      <c r="AD25" t="n">
        <v>98.4474885844749</v>
      </c>
      <c r="AE25" t="n">
        <v>100</v>
      </c>
      <c r="AF25" t="n">
        <v>103.175591531756</v>
      </c>
    </row>
    <row r="26">
      <c r="A26" t="s">
        <v>92</v>
      </c>
      <c r="B26" t="s">
        <v>322</v>
      </c>
      <c r="C26" t="s">
        <v>198</v>
      </c>
      <c r="D26" t="s">
        <v>323</v>
      </c>
      <c r="E26" t="s">
        <v>200</v>
      </c>
      <c r="F26" t="n">
        <v>72.5274648451593</v>
      </c>
      <c r="G26" t="n">
        <v>72.1903238115967</v>
      </c>
      <c r="H26" t="n">
        <v>72.6725952083698</v>
      </c>
      <c r="I26" t="n">
        <v>73.4448010775542</v>
      </c>
      <c r="J26" t="n">
        <v>73.4799806045518</v>
      </c>
      <c r="K26" t="n">
        <v>75.6395934213204</v>
      </c>
      <c r="L26" t="n">
        <v>76.7206595351963</v>
      </c>
      <c r="M26" t="n">
        <v>76.6114004920497</v>
      </c>
      <c r="N26" t="n">
        <v>76.9131035339211</v>
      </c>
      <c r="O26" t="n">
        <v>77.5408999001461</v>
      </c>
      <c r="P26" t="n">
        <v>79.1222388456282</v>
      </c>
      <c r="Q26" t="n">
        <v>79.9042196428447</v>
      </c>
      <c r="R26" t="n">
        <v>81.5578245120359</v>
      </c>
      <c r="S26" t="n">
        <v>83.9905262053709</v>
      </c>
      <c r="T26" t="n">
        <v>85.0700824790532</v>
      </c>
      <c r="U26" t="n">
        <v>85.5729907811647</v>
      </c>
      <c r="V26" t="n">
        <v>87.2143888174497</v>
      </c>
      <c r="W26" t="n">
        <v>89.731342909674</v>
      </c>
      <c r="X26" t="n">
        <v>91.3210885733004</v>
      </c>
      <c r="Y26" t="n">
        <v>92.5621498478468</v>
      </c>
      <c r="Z26" t="n">
        <v>93.468803692668</v>
      </c>
      <c r="AA26" t="n">
        <v>94.9096389315606</v>
      </c>
      <c r="AB26" t="n">
        <v>95.8686371726336</v>
      </c>
      <c r="AC26" t="n">
        <v>97.1459302945515</v>
      </c>
      <c r="AD26" t="n">
        <v>98.716985493845</v>
      </c>
      <c r="AE26" t="n">
        <v>100</v>
      </c>
      <c r="AF26" t="n">
        <v>102.280305474884</v>
      </c>
    </row>
    <row r="27">
      <c r="A27" t="s">
        <v>92</v>
      </c>
      <c r="B27" t="s">
        <v>324</v>
      </c>
      <c r="C27" t="s">
        <v>198</v>
      </c>
      <c r="D27" t="s">
        <v>325</v>
      </c>
      <c r="E27" t="s">
        <v>200</v>
      </c>
      <c r="F27" t="n">
        <v>68.3187055140386</v>
      </c>
      <c r="G27" t="n">
        <v>68.2837097628277</v>
      </c>
      <c r="H27" t="n">
        <v>68.8770067516788</v>
      </c>
      <c r="I27" t="n">
        <v>69.6944994844135</v>
      </c>
      <c r="J27" t="n">
        <v>70.0427784934972</v>
      </c>
      <c r="K27" t="n">
        <v>72.295153605838</v>
      </c>
      <c r="L27" t="n">
        <v>73.3994144212186</v>
      </c>
      <c r="M27" t="n">
        <v>72.7219409231325</v>
      </c>
      <c r="N27" t="n">
        <v>72.6184663344541</v>
      </c>
      <c r="O27" t="n">
        <v>73.3639499665933</v>
      </c>
      <c r="P27" t="n">
        <v>75.1775501694045</v>
      </c>
      <c r="Q27" t="n">
        <v>77.2923908305666</v>
      </c>
      <c r="R27" t="n">
        <v>79.0699904288266</v>
      </c>
      <c r="S27" t="n">
        <v>81.7297460665437</v>
      </c>
      <c r="T27" t="n">
        <v>82.8938965958817</v>
      </c>
      <c r="U27" t="n">
        <v>84.1053528851895</v>
      </c>
      <c r="V27" t="n">
        <v>85.7866809491956</v>
      </c>
      <c r="W27" t="n">
        <v>88.5165941875412</v>
      </c>
      <c r="X27" t="n">
        <v>90.0800391705263</v>
      </c>
      <c r="Y27" t="n">
        <v>91.2370703677357</v>
      </c>
      <c r="Z27" t="n">
        <v>92.3573427908689</v>
      </c>
      <c r="AA27" t="n">
        <v>93.829855115677</v>
      </c>
      <c r="AB27" t="n">
        <v>94.9317697051693</v>
      </c>
      <c r="AC27" t="n">
        <v>96.5766779954906</v>
      </c>
      <c r="AD27" t="n">
        <v>98.4012751159196</v>
      </c>
      <c r="AE27" t="n">
        <v>100</v>
      </c>
      <c r="AF27" t="n">
        <v>103.003625064733</v>
      </c>
    </row>
    <row r="28">
      <c r="A28" t="s">
        <v>92</v>
      </c>
      <c r="B28" t="s">
        <v>326</v>
      </c>
      <c r="C28" t="s">
        <v>198</v>
      </c>
      <c r="D28" t="s">
        <v>327</v>
      </c>
      <c r="E28" t="s">
        <v>200</v>
      </c>
      <c r="F28" t="n">
        <v>68.3949513357082</v>
      </c>
      <c r="G28" t="n">
        <v>69.0899077941708</v>
      </c>
      <c r="H28" t="n">
        <v>69.5614641228914</v>
      </c>
      <c r="I28" t="n">
        <v>69.7124385431255</v>
      </c>
      <c r="J28" t="n">
        <v>69.7040919471936</v>
      </c>
      <c r="K28" t="n">
        <v>70.5832508640546</v>
      </c>
      <c r="L28" t="n">
        <v>71.3036489711851</v>
      </c>
      <c r="M28" t="n">
        <v>71.4038118598246</v>
      </c>
      <c r="N28" t="n">
        <v>71.8904232032022</v>
      </c>
      <c r="O28" t="n">
        <v>72.7122615534693</v>
      </c>
      <c r="P28" t="n">
        <v>73.9945604445251</v>
      </c>
      <c r="Q28" t="n">
        <v>75.9901965333073</v>
      </c>
      <c r="R28" t="n">
        <v>78.5450322316516</v>
      </c>
      <c r="S28" t="n">
        <v>81.316812858459</v>
      </c>
      <c r="T28" t="n">
        <v>83.2842603904517</v>
      </c>
      <c r="U28" t="n">
        <v>86.277342878366</v>
      </c>
      <c r="V28" t="n">
        <v>88.611217843477</v>
      </c>
      <c r="W28" t="n">
        <v>90.7875665387108</v>
      </c>
      <c r="X28" t="n">
        <v>91.9517147128782</v>
      </c>
      <c r="Y28" t="n">
        <v>92.7659151157367</v>
      </c>
      <c r="Z28" t="n">
        <v>93.6129068948669</v>
      </c>
      <c r="AA28" t="n">
        <v>94.35300488167</v>
      </c>
      <c r="AB28" t="n">
        <v>95.3267793741749</v>
      </c>
      <c r="AC28" t="n">
        <v>96.767981858642</v>
      </c>
      <c r="AD28" t="n">
        <v>98.7603745477761</v>
      </c>
      <c r="AE28" t="n">
        <v>100</v>
      </c>
      <c r="AF28" t="n">
        <v>102.645398358417</v>
      </c>
    </row>
    <row r="29">
      <c r="A29" t="s">
        <v>92</v>
      </c>
      <c r="B29" t="s">
        <v>328</v>
      </c>
      <c r="C29" t="s">
        <v>198</v>
      </c>
      <c r="D29" t="s">
        <v>329</v>
      </c>
      <c r="E29" t="s">
        <v>200</v>
      </c>
      <c r="F29" t="n">
        <v>67.708246884754</v>
      </c>
      <c r="G29" t="n">
        <v>68.5124779156865</v>
      </c>
      <c r="H29" t="n">
        <v>69.2179764371935</v>
      </c>
      <c r="I29" t="n">
        <v>70.2266864934084</v>
      </c>
      <c r="J29" t="n">
        <v>69.9422003950702</v>
      </c>
      <c r="K29" t="n">
        <v>70.7162060958973</v>
      </c>
      <c r="L29" t="n">
        <v>71.573975202882</v>
      </c>
      <c r="M29" t="n">
        <v>72.0110014596543</v>
      </c>
      <c r="N29" t="n">
        <v>72.8687394304786</v>
      </c>
      <c r="O29" t="n">
        <v>74.0427416287766</v>
      </c>
      <c r="P29" t="n">
        <v>74.9576834518556</v>
      </c>
      <c r="Q29" t="n">
        <v>77.0948763353948</v>
      </c>
      <c r="R29" t="n">
        <v>79.5347108192016</v>
      </c>
      <c r="S29" t="n">
        <v>82.299537095026</v>
      </c>
      <c r="T29" t="n">
        <v>83.683740388961</v>
      </c>
      <c r="U29" t="n">
        <v>86.3803869878193</v>
      </c>
      <c r="V29" t="n">
        <v>88.7136211636501</v>
      </c>
      <c r="W29" t="n">
        <v>91.103087944427</v>
      </c>
      <c r="X29" t="n">
        <v>92.7342633440501</v>
      </c>
      <c r="Y29" t="n">
        <v>93.4961171941563</v>
      </c>
      <c r="Z29" t="n">
        <v>94.5978971644111</v>
      </c>
      <c r="AA29" t="n">
        <v>95.269751956907</v>
      </c>
      <c r="AB29" t="n">
        <v>96.1042257073363</v>
      </c>
      <c r="AC29" t="n">
        <v>97.5426805676127</v>
      </c>
      <c r="AD29" t="n">
        <v>98.7408646649643</v>
      </c>
      <c r="AE29" t="n">
        <v>100</v>
      </c>
      <c r="AF29" t="n">
        <v>101.497919556172</v>
      </c>
    </row>
    <row r="30">
      <c r="A30" t="s">
        <v>92</v>
      </c>
      <c r="B30" t="s">
        <v>330</v>
      </c>
      <c r="C30" t="s">
        <v>198</v>
      </c>
      <c r="D30" t="s">
        <v>331</v>
      </c>
      <c r="E30" t="s">
        <v>200</v>
      </c>
      <c r="F30" t="n">
        <v>74.4542630652822</v>
      </c>
      <c r="G30" t="n">
        <v>74.4542630652822</v>
      </c>
      <c r="H30" t="n">
        <v>72.7426708109079</v>
      </c>
      <c r="I30" t="n">
        <v>71.1613084019751</v>
      </c>
      <c r="J30" t="n">
        <v>71.1613084019751</v>
      </c>
      <c r="K30" t="n">
        <v>71.7695247131031</v>
      </c>
      <c r="L30" t="n">
        <v>71.7695247131031</v>
      </c>
      <c r="M30" t="n">
        <v>73.1497078806628</v>
      </c>
      <c r="N30" t="n">
        <v>74.2986561719821</v>
      </c>
      <c r="O30" t="n">
        <v>74.679674921582</v>
      </c>
      <c r="P30" t="n">
        <v>74.679674921582</v>
      </c>
      <c r="Q30" t="n">
        <v>76.5236175122384</v>
      </c>
      <c r="R30" t="n">
        <v>79.5329732571017</v>
      </c>
      <c r="S30" t="n">
        <v>81.4348487045541</v>
      </c>
      <c r="T30" t="n">
        <v>81.9916681828758</v>
      </c>
      <c r="U30" t="n">
        <v>81.9916681828758</v>
      </c>
      <c r="V30" t="n">
        <v>85.1451938822172</v>
      </c>
      <c r="W30" t="n">
        <v>87.2475443484448</v>
      </c>
      <c r="X30" t="n">
        <v>87.2475443484448</v>
      </c>
      <c r="Y30" t="n">
        <v>87.2475443484448</v>
      </c>
      <c r="Z30" t="n">
        <v>88.7872068957703</v>
      </c>
      <c r="AA30" t="n">
        <v>91.6513103440209</v>
      </c>
      <c r="AB30" t="n">
        <v>93.2247233971372</v>
      </c>
      <c r="AC30" t="n">
        <v>95.1770736253495</v>
      </c>
      <c r="AD30" t="n">
        <v>98.8505747126437</v>
      </c>
      <c r="AE30" t="n">
        <v>100</v>
      </c>
      <c r="AF30" t="n">
        <v>100.943396226415</v>
      </c>
    </row>
    <row r="31">
      <c r="A31" t="s">
        <v>92</v>
      </c>
      <c r="B31" t="s">
        <v>332</v>
      </c>
      <c r="C31" t="s">
        <v>198</v>
      </c>
      <c r="D31" t="s">
        <v>333</v>
      </c>
      <c r="E31" t="s">
        <v>200</v>
      </c>
      <c r="F31" t="n">
        <v>82.8441091996381</v>
      </c>
      <c r="G31" t="n">
        <v>82.6922789428577</v>
      </c>
      <c r="H31" t="n">
        <v>81.1635141220654</v>
      </c>
      <c r="I31" t="n">
        <v>79.8231992099579</v>
      </c>
      <c r="J31" t="n">
        <v>79.2792150517852</v>
      </c>
      <c r="K31" t="n">
        <v>80.0383218386365</v>
      </c>
      <c r="L31" t="n">
        <v>80.0581578539621</v>
      </c>
      <c r="M31" t="n">
        <v>81.473550699999</v>
      </c>
      <c r="N31" t="n">
        <v>82.4119643081797</v>
      </c>
      <c r="O31" t="n">
        <v>82.7668283895473</v>
      </c>
      <c r="P31" t="n">
        <v>82.6961479212385</v>
      </c>
      <c r="Q31" t="n">
        <v>85.8780709276226</v>
      </c>
      <c r="R31" t="n">
        <v>89.6977724984976</v>
      </c>
      <c r="S31" t="n">
        <v>90.8808195535389</v>
      </c>
      <c r="T31" t="n">
        <v>91.4875244160601</v>
      </c>
      <c r="U31" t="n">
        <v>94.8849391158608</v>
      </c>
      <c r="V31" t="n">
        <v>96.1964313633638</v>
      </c>
      <c r="W31" t="n">
        <v>97.7284249617186</v>
      </c>
      <c r="X31" t="n">
        <v>98.2774610570092</v>
      </c>
      <c r="Y31" t="n">
        <v>98.4694092231362</v>
      </c>
      <c r="Z31" t="n">
        <v>98.8810706329319</v>
      </c>
      <c r="AA31" t="n">
        <v>98.8473343413478</v>
      </c>
      <c r="AB31" t="n">
        <v>98.9563170693978</v>
      </c>
      <c r="AC31" t="n">
        <v>98.907856581117</v>
      </c>
      <c r="AD31" t="n">
        <v>99.4622210271578</v>
      </c>
      <c r="AE31" t="n">
        <v>100</v>
      </c>
      <c r="AF31" t="n">
        <v>99.7240835632637</v>
      </c>
    </row>
    <row r="32">
      <c r="A32" t="s">
        <v>92</v>
      </c>
      <c r="B32" t="s">
        <v>334</v>
      </c>
      <c r="C32" t="s">
        <v>198</v>
      </c>
      <c r="D32" t="s">
        <v>335</v>
      </c>
      <c r="E32" t="s">
        <v>200</v>
      </c>
      <c r="F32" t="n">
        <v>65.7150293027481</v>
      </c>
      <c r="G32" t="n">
        <v>66.4601232615149</v>
      </c>
      <c r="H32" t="n">
        <v>67.4952020420846</v>
      </c>
      <c r="I32" t="n">
        <v>67.8826601479519</v>
      </c>
      <c r="J32" t="n">
        <v>68.2683570806107</v>
      </c>
      <c r="K32" t="n">
        <v>69.5227946214997</v>
      </c>
      <c r="L32" t="n">
        <v>70.4146900041002</v>
      </c>
      <c r="M32" t="n">
        <v>69.9584885787416</v>
      </c>
      <c r="N32" t="n">
        <v>70.7849691558593</v>
      </c>
      <c r="O32" t="n">
        <v>71.947684240682</v>
      </c>
      <c r="P32" t="n">
        <v>73.4973498546072</v>
      </c>
      <c r="Q32" t="n">
        <v>75.7279337778807</v>
      </c>
      <c r="R32" t="n">
        <v>78.5730580691053</v>
      </c>
      <c r="S32" t="n">
        <v>82.1765836164653</v>
      </c>
      <c r="T32" t="n">
        <v>83.7823275626451</v>
      </c>
      <c r="U32" t="n">
        <v>87.7154806035552</v>
      </c>
      <c r="V32" t="n">
        <v>90.6457515426868</v>
      </c>
      <c r="W32" t="n">
        <v>92.9409701514318</v>
      </c>
      <c r="X32" t="n">
        <v>93.837267473474</v>
      </c>
      <c r="Y32" t="n">
        <v>94.3115705347754</v>
      </c>
      <c r="Z32" t="n">
        <v>94.641183515406</v>
      </c>
      <c r="AA32" t="n">
        <v>94.850391532497</v>
      </c>
      <c r="AB32" t="n">
        <v>95.8246237914564</v>
      </c>
      <c r="AC32" t="n">
        <v>97.4119346894649</v>
      </c>
      <c r="AD32" t="n">
        <v>99.1255961844197</v>
      </c>
      <c r="AE32" t="n">
        <v>100</v>
      </c>
      <c r="AF32" t="n">
        <v>103.809836989712</v>
      </c>
    </row>
    <row r="33">
      <c r="A33" t="s">
        <v>92</v>
      </c>
      <c r="B33" t="s">
        <v>336</v>
      </c>
      <c r="C33" t="s">
        <v>198</v>
      </c>
      <c r="D33" t="s">
        <v>337</v>
      </c>
      <c r="E33" t="s">
        <v>200</v>
      </c>
      <c r="F33" t="n">
        <v>76.1185584648738</v>
      </c>
      <c r="G33" t="n">
        <v>76.3928595764589</v>
      </c>
      <c r="H33" t="n">
        <v>77.3491766698314</v>
      </c>
      <c r="I33" t="n">
        <v>78.5229122793888</v>
      </c>
      <c r="J33" t="n">
        <v>79.0541904409543</v>
      </c>
      <c r="K33" t="n">
        <v>77.5165231211646</v>
      </c>
      <c r="L33" t="n">
        <v>78.1122948616347</v>
      </c>
      <c r="M33" t="n">
        <v>78.1122948616347</v>
      </c>
      <c r="N33" t="n">
        <v>77.8438677315259</v>
      </c>
      <c r="O33" t="n">
        <v>77.9801967468176</v>
      </c>
      <c r="P33" t="n">
        <v>79.1330190852077</v>
      </c>
      <c r="Q33" t="n">
        <v>80.1848894820458</v>
      </c>
      <c r="R33" t="n">
        <v>81.9389339394656</v>
      </c>
      <c r="S33" t="n">
        <v>84.4685923026974</v>
      </c>
      <c r="T33" t="n">
        <v>85.4546069988379</v>
      </c>
      <c r="U33" t="n">
        <v>87.0518893726479</v>
      </c>
      <c r="V33" t="n">
        <v>88.0566855773689</v>
      </c>
      <c r="W33" t="n">
        <v>90.6257438084994</v>
      </c>
      <c r="X33" t="n">
        <v>91.4734335890211</v>
      </c>
      <c r="Y33" t="n">
        <v>92.5083810534748</v>
      </c>
      <c r="Z33" t="n">
        <v>93.4269039859206</v>
      </c>
      <c r="AA33" t="n">
        <v>94.7552485923556</v>
      </c>
      <c r="AB33" t="n">
        <v>95.5399711479858</v>
      </c>
      <c r="AC33" t="n">
        <v>96.5792021611982</v>
      </c>
      <c r="AD33" t="n">
        <v>98.4213122841638</v>
      </c>
      <c r="AE33" t="n">
        <v>100</v>
      </c>
      <c r="AF33" t="n">
        <v>103.180803571429</v>
      </c>
    </row>
    <row r="34">
      <c r="A34" t="s">
        <v>92</v>
      </c>
      <c r="B34" t="s">
        <v>338</v>
      </c>
      <c r="C34" t="s">
        <v>198</v>
      </c>
      <c r="D34" t="s">
        <v>339</v>
      </c>
      <c r="E34" t="s">
        <v>200</v>
      </c>
      <c r="F34" t="n">
        <v>64.9872316843778</v>
      </c>
      <c r="G34" t="n">
        <v>65.6709776548022</v>
      </c>
      <c r="H34" t="n">
        <v>66.6318732286634</v>
      </c>
      <c r="I34" t="n">
        <v>67.1565336477867</v>
      </c>
      <c r="J34" t="n">
        <v>67.5623355979766</v>
      </c>
      <c r="K34" t="n">
        <v>68.7838991491043</v>
      </c>
      <c r="L34" t="n">
        <v>69.3440600801135</v>
      </c>
      <c r="M34" t="n">
        <v>69.2227820893011</v>
      </c>
      <c r="N34" t="n">
        <v>69.6633613837669</v>
      </c>
      <c r="O34" t="n">
        <v>70.5443182884254</v>
      </c>
      <c r="P34" t="n">
        <v>72.3481683876056</v>
      </c>
      <c r="Q34" t="n">
        <v>74.0432126524078</v>
      </c>
      <c r="R34" t="n">
        <v>76.5388195412494</v>
      </c>
      <c r="S34" t="n">
        <v>79.0282080962823</v>
      </c>
      <c r="T34" t="n">
        <v>80.3089396452676</v>
      </c>
      <c r="U34" t="n">
        <v>82.3440899669057</v>
      </c>
      <c r="V34" t="n">
        <v>84.5264530645378</v>
      </c>
      <c r="W34" t="n">
        <v>87.0838864776619</v>
      </c>
      <c r="X34" t="n">
        <v>88.77589327797</v>
      </c>
      <c r="Y34" t="n">
        <v>90.0908511924833</v>
      </c>
      <c r="Z34" t="n">
        <v>91.2531471511019</v>
      </c>
      <c r="AA34" t="n">
        <v>92.6050456274145</v>
      </c>
      <c r="AB34" t="n">
        <v>93.9966928338376</v>
      </c>
      <c r="AC34" t="n">
        <v>96.0335336708557</v>
      </c>
      <c r="AD34" t="n">
        <v>98.301379078372</v>
      </c>
      <c r="AE34" t="n">
        <v>100</v>
      </c>
      <c r="AF34" t="n">
        <v>104.005397343939</v>
      </c>
    </row>
    <row r="35">
      <c r="A35" t="s">
        <v>92</v>
      </c>
      <c r="B35" t="s">
        <v>340</v>
      </c>
      <c r="C35" t="s">
        <v>198</v>
      </c>
      <c r="D35" t="s">
        <v>341</v>
      </c>
      <c r="E35" t="s">
        <v>200</v>
      </c>
      <c r="F35" t="n">
        <v>93.3256054260455</v>
      </c>
      <c r="G35" t="n">
        <v>91.3148649718624</v>
      </c>
      <c r="H35" t="n">
        <v>91.1308698040947</v>
      </c>
      <c r="I35" t="n">
        <v>91.268604860686</v>
      </c>
      <c r="J35" t="n">
        <v>90.7856270295166</v>
      </c>
      <c r="K35" t="n">
        <v>91.4603808468167</v>
      </c>
      <c r="L35" t="n">
        <v>91.4965545915785</v>
      </c>
      <c r="M35" t="n">
        <v>91.110660569454</v>
      </c>
      <c r="N35" t="n">
        <v>90.5554867021307</v>
      </c>
      <c r="O35" t="n">
        <v>89.738349277774</v>
      </c>
      <c r="P35" t="n">
        <v>90.1364931683629</v>
      </c>
      <c r="Q35" t="n">
        <v>90.409063165937</v>
      </c>
      <c r="R35" t="n">
        <v>91.8898731789468</v>
      </c>
      <c r="S35" t="n">
        <v>93.3609517661455</v>
      </c>
      <c r="T35" t="n">
        <v>93.1767219890524</v>
      </c>
      <c r="U35" t="n">
        <v>93.2047294200866</v>
      </c>
      <c r="V35" t="n">
        <v>92.5752242220619</v>
      </c>
      <c r="W35" t="n">
        <v>94.2227208523907</v>
      </c>
      <c r="X35" t="n">
        <v>95.526483517381</v>
      </c>
      <c r="Y35" t="n">
        <v>96.1563986420701</v>
      </c>
      <c r="Z35" t="n">
        <v>97.0600390140842</v>
      </c>
      <c r="AA35" t="n">
        <v>97.9102752854286</v>
      </c>
      <c r="AB35" t="n">
        <v>98.4735594675382</v>
      </c>
      <c r="AC35" t="n">
        <v>98.8008358625046</v>
      </c>
      <c r="AD35" t="n">
        <v>99.4981872313861</v>
      </c>
      <c r="AE35" t="n">
        <v>100</v>
      </c>
      <c r="AF35" t="n">
        <v>101.426426426426</v>
      </c>
    </row>
    <row r="36">
      <c r="A36" t="s">
        <v>92</v>
      </c>
      <c r="B36" t="s">
        <v>342</v>
      </c>
      <c r="C36" t="s">
        <v>198</v>
      </c>
      <c r="D36" t="s">
        <v>343</v>
      </c>
      <c r="E36" t="s">
        <v>200</v>
      </c>
      <c r="F36" t="n">
        <v>89.6248575847405</v>
      </c>
      <c r="G36" t="n">
        <v>89.2056580637642</v>
      </c>
      <c r="H36" t="n">
        <v>88.3859496596625</v>
      </c>
      <c r="I36" t="n">
        <v>89.3747769794349</v>
      </c>
      <c r="J36" t="n">
        <v>88.9506973733641</v>
      </c>
      <c r="K36" t="n">
        <v>89.1303352677566</v>
      </c>
      <c r="L36" t="n">
        <v>88.3482884550847</v>
      </c>
      <c r="M36" t="n">
        <v>87.4059067115638</v>
      </c>
      <c r="N36" t="n">
        <v>86.2014481213747</v>
      </c>
      <c r="O36" t="n">
        <v>85.5889207501925</v>
      </c>
      <c r="P36" t="n">
        <v>85.8486183857587</v>
      </c>
      <c r="Q36" t="n">
        <v>85.3520646804426</v>
      </c>
      <c r="R36" t="n">
        <v>86.637971492954</v>
      </c>
      <c r="S36" t="n">
        <v>88.485320081648</v>
      </c>
      <c r="T36" t="n">
        <v>88.7743828332759</v>
      </c>
      <c r="U36" t="n">
        <v>89.4670668441473</v>
      </c>
      <c r="V36" t="n">
        <v>89.931132983934</v>
      </c>
      <c r="W36" t="n">
        <v>91.6437091345802</v>
      </c>
      <c r="X36" t="n">
        <v>92.6167164167498</v>
      </c>
      <c r="Y36" t="n">
        <v>93.4068797160654</v>
      </c>
      <c r="Z36" t="n">
        <v>94.5871845142205</v>
      </c>
      <c r="AA36" t="n">
        <v>95.9809803296299</v>
      </c>
      <c r="AB36" t="n">
        <v>96.7151005900182</v>
      </c>
      <c r="AC36" t="n">
        <v>97.9029005348165</v>
      </c>
      <c r="AD36" t="n">
        <v>99.0729783037475</v>
      </c>
      <c r="AE36" t="n">
        <v>100</v>
      </c>
      <c r="AF36" t="n">
        <v>102.019359145527</v>
      </c>
    </row>
    <row r="37">
      <c r="A37" t="s">
        <v>92</v>
      </c>
      <c r="B37" t="s">
        <v>344</v>
      </c>
      <c r="C37" t="s">
        <v>198</v>
      </c>
      <c r="D37" t="s">
        <v>345</v>
      </c>
      <c r="E37" t="s">
        <v>200</v>
      </c>
      <c r="F37" t="n">
        <v>97.4471917750562</v>
      </c>
      <c r="G37" t="n">
        <v>94.2175134190829</v>
      </c>
      <c r="H37" t="n">
        <v>92.8587909845356</v>
      </c>
      <c r="I37" t="n">
        <v>93.0413757955369</v>
      </c>
      <c r="J37" t="n">
        <v>92.427559641191</v>
      </c>
      <c r="K37" t="n">
        <v>92.6393875089707</v>
      </c>
      <c r="L37" t="n">
        <v>92.9114223418907</v>
      </c>
      <c r="M37" t="n">
        <v>92.3429032173562</v>
      </c>
      <c r="N37" t="n">
        <v>91.0366140357072</v>
      </c>
      <c r="O37" t="n">
        <v>89.6289412845108</v>
      </c>
      <c r="P37" t="n">
        <v>89.1731890210755</v>
      </c>
      <c r="Q37" t="n">
        <v>88.9826043868804</v>
      </c>
      <c r="R37" t="n">
        <v>90.5487200135243</v>
      </c>
      <c r="S37" t="n">
        <v>94.6518668454237</v>
      </c>
      <c r="T37" t="n">
        <v>95.3033746404449</v>
      </c>
      <c r="U37" t="n">
        <v>95.6447343884295</v>
      </c>
      <c r="V37" t="n">
        <v>92.8698751666424</v>
      </c>
      <c r="W37" t="n">
        <v>94.2418357518144</v>
      </c>
      <c r="X37" t="n">
        <v>95.8362118675486</v>
      </c>
      <c r="Y37" t="n">
        <v>95.9659442743784</v>
      </c>
      <c r="Z37" t="n">
        <v>97.9179921055381</v>
      </c>
      <c r="AA37" t="n">
        <v>98.6672539182726</v>
      </c>
      <c r="AB37" t="n">
        <v>99.2656305129837</v>
      </c>
      <c r="AC37" t="n">
        <v>99.1172158988563</v>
      </c>
      <c r="AD37" t="n">
        <v>99.5583086453003</v>
      </c>
      <c r="AE37" t="n">
        <v>100</v>
      </c>
      <c r="AF37" t="n">
        <v>101.248743319752</v>
      </c>
    </row>
    <row r="38">
      <c r="A38" t="s">
        <v>92</v>
      </c>
      <c r="B38" t="s">
        <v>346</v>
      </c>
      <c r="C38" t="s">
        <v>198</v>
      </c>
      <c r="D38" t="s">
        <v>347</v>
      </c>
      <c r="E38" t="s">
        <v>200</v>
      </c>
      <c r="F38" t="n">
        <v>102.635002515424</v>
      </c>
      <c r="G38" t="n">
        <v>98.6817100487627</v>
      </c>
      <c r="H38" t="n">
        <v>96.1632225840884</v>
      </c>
      <c r="I38" t="n">
        <v>93.8183126441391</v>
      </c>
      <c r="J38" t="n">
        <v>93.1335074423571</v>
      </c>
      <c r="K38" t="n">
        <v>94.7512955584704</v>
      </c>
      <c r="L38" t="n">
        <v>92.6140482902343</v>
      </c>
      <c r="M38" t="n">
        <v>90.6925438969271</v>
      </c>
      <c r="N38" t="n">
        <v>88.144711364068</v>
      </c>
      <c r="O38" t="n">
        <v>85.3482742105424</v>
      </c>
      <c r="P38" t="n">
        <v>85.4963625984149</v>
      </c>
      <c r="Q38" t="n">
        <v>85.7255392247431</v>
      </c>
      <c r="R38" t="n">
        <v>87.257373103409</v>
      </c>
      <c r="S38" t="n">
        <v>89.4291629694182</v>
      </c>
      <c r="T38" t="n">
        <v>90.1782206397064</v>
      </c>
      <c r="U38" t="n">
        <v>89.8040371515749</v>
      </c>
      <c r="V38" t="n">
        <v>91.0095262457191</v>
      </c>
      <c r="W38" t="n">
        <v>93.1441999503307</v>
      </c>
      <c r="X38" t="n">
        <v>94.3836778866776</v>
      </c>
      <c r="Y38" t="n">
        <v>95.5660715432946</v>
      </c>
      <c r="Z38" t="n">
        <v>96.020535589216</v>
      </c>
      <c r="AA38" t="n">
        <v>96.7495128985685</v>
      </c>
      <c r="AB38" t="n">
        <v>97.2126642622666</v>
      </c>
      <c r="AC38" t="n">
        <v>98.085780648068</v>
      </c>
      <c r="AD38" t="n">
        <v>99.02952837446</v>
      </c>
      <c r="AE38" t="n">
        <v>100</v>
      </c>
      <c r="AF38" t="n">
        <v>101.776538755876</v>
      </c>
    </row>
    <row r="39">
      <c r="A39" t="s">
        <v>92</v>
      </c>
      <c r="B39" t="s">
        <v>348</v>
      </c>
      <c r="C39" t="s">
        <v>198</v>
      </c>
      <c r="D39" t="s">
        <v>349</v>
      </c>
      <c r="E39" t="s">
        <v>200</v>
      </c>
      <c r="F39" t="n">
        <v>75.6750568797378</v>
      </c>
      <c r="G39" t="n">
        <v>76.0016648075744</v>
      </c>
      <c r="H39" t="n">
        <v>76.4494690855956</v>
      </c>
      <c r="I39" t="n">
        <v>76.9128216668455</v>
      </c>
      <c r="J39" t="n">
        <v>77.1890606364032</v>
      </c>
      <c r="K39" t="n">
        <v>78.5032421191512</v>
      </c>
      <c r="L39" t="n">
        <v>79.323497261146</v>
      </c>
      <c r="M39" t="n">
        <v>79.4507695770249</v>
      </c>
      <c r="N39" t="n">
        <v>79.6480919806325</v>
      </c>
      <c r="O39" t="n">
        <v>79.444856226663</v>
      </c>
      <c r="P39" t="n">
        <v>80.7891563113899</v>
      </c>
      <c r="Q39" t="n">
        <v>81.8959167721575</v>
      </c>
      <c r="R39" t="n">
        <v>83.4568300524401</v>
      </c>
      <c r="S39" t="n">
        <v>85.4363907082947</v>
      </c>
      <c r="T39" t="n">
        <v>86.3363683911026</v>
      </c>
      <c r="U39" t="n">
        <v>87.6421046324451</v>
      </c>
      <c r="V39" t="n">
        <v>88.6852380525389</v>
      </c>
      <c r="W39" t="n">
        <v>90.6100348433674</v>
      </c>
      <c r="X39" t="n">
        <v>91.8685075495252</v>
      </c>
      <c r="Y39" t="n">
        <v>92.9192974683165</v>
      </c>
      <c r="Z39" t="n">
        <v>94.1577441911223</v>
      </c>
      <c r="AA39" t="n">
        <v>95.4472674798576</v>
      </c>
      <c r="AB39" t="n">
        <v>95.9742093817323</v>
      </c>
      <c r="AC39" t="n">
        <v>97.2789215170602</v>
      </c>
      <c r="AD39" t="n">
        <v>98.8891611533121</v>
      </c>
      <c r="AE39" t="n">
        <v>100</v>
      </c>
      <c r="AF39" t="n">
        <v>101.914921989599</v>
      </c>
    </row>
    <row r="40">
      <c r="A40" t="s">
        <v>92</v>
      </c>
      <c r="B40" t="s">
        <v>350</v>
      </c>
      <c r="C40" t="s">
        <v>198</v>
      </c>
      <c r="D40" t="s">
        <v>351</v>
      </c>
      <c r="E40" t="s">
        <v>200</v>
      </c>
      <c r="F40" t="n">
        <v>57.8179896627673</v>
      </c>
      <c r="G40" t="n">
        <v>58.7303223690208</v>
      </c>
      <c r="H40" t="n">
        <v>59.603597840922</v>
      </c>
      <c r="I40" t="n">
        <v>60.2645398055173</v>
      </c>
      <c r="J40" t="n">
        <v>60.7857176883504</v>
      </c>
      <c r="K40" t="n">
        <v>61.8656126675426</v>
      </c>
      <c r="L40" t="n">
        <v>62.8313428434001</v>
      </c>
      <c r="M40" t="n">
        <v>63.202109771702</v>
      </c>
      <c r="N40" t="n">
        <v>64.0367173153363</v>
      </c>
      <c r="O40" t="n">
        <v>65.546816263461</v>
      </c>
      <c r="P40" t="n">
        <v>67.2382441044455</v>
      </c>
      <c r="Q40" t="n">
        <v>69.1194521875376</v>
      </c>
      <c r="R40" t="n">
        <v>71.830212522271</v>
      </c>
      <c r="S40" t="n">
        <v>75.1265092871115</v>
      </c>
      <c r="T40" t="n">
        <v>76.8455756479517</v>
      </c>
      <c r="U40" t="n">
        <v>78.2738738734685</v>
      </c>
      <c r="V40" t="n">
        <v>80.5916410641394</v>
      </c>
      <c r="W40" t="n">
        <v>82.9456777805859</v>
      </c>
      <c r="X40" t="n">
        <v>85.0482163027969</v>
      </c>
      <c r="Y40" t="n">
        <v>86.8230848695089</v>
      </c>
      <c r="Z40" t="n">
        <v>88.3366163019777</v>
      </c>
      <c r="AA40" t="n">
        <v>89.9401783978711</v>
      </c>
      <c r="AB40" t="n">
        <v>91.8263943629646</v>
      </c>
      <c r="AC40" t="n">
        <v>94.5074294057573</v>
      </c>
      <c r="AD40" t="n">
        <v>97.4807857975372</v>
      </c>
      <c r="AE40" t="n">
        <v>100</v>
      </c>
      <c r="AF40" t="n">
        <v>107.002703946984</v>
      </c>
    </row>
    <row r="41">
      <c r="A41" t="s">
        <v>92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92</v>
      </c>
      <c r="B42" t="s">
        <v>354</v>
      </c>
      <c r="C42" t="s">
        <v>198</v>
      </c>
      <c r="D42" t="s">
        <v>355</v>
      </c>
      <c r="E42" t="s">
        <v>200</v>
      </c>
      <c r="F42" t="n">
        <v>73.2799111564065</v>
      </c>
      <c r="G42" t="n">
        <v>73.5627427999965</v>
      </c>
      <c r="H42" t="n">
        <v>73.8823314119158</v>
      </c>
      <c r="I42" t="n">
        <v>74.4955869211553</v>
      </c>
      <c r="J42" t="n">
        <v>74.8887580743503</v>
      </c>
      <c r="K42" t="n">
        <v>76.2881632815654</v>
      </c>
      <c r="L42" t="n">
        <v>77.0534405650075</v>
      </c>
      <c r="M42" t="n">
        <v>77.15960918955</v>
      </c>
      <c r="N42" t="n">
        <v>77.474639885521</v>
      </c>
      <c r="O42" t="n">
        <v>77.5992153918418</v>
      </c>
      <c r="P42" t="n">
        <v>79.0439225114364</v>
      </c>
      <c r="Q42" t="n">
        <v>80.4287079354078</v>
      </c>
      <c r="R42" t="n">
        <v>82.3751097478177</v>
      </c>
      <c r="S42" t="n">
        <v>85.074833446423</v>
      </c>
      <c r="T42" t="n">
        <v>86.2141118843688</v>
      </c>
      <c r="U42" t="n">
        <v>87.137678924262</v>
      </c>
      <c r="V42" t="n">
        <v>88.4783774826232</v>
      </c>
      <c r="W42" t="n">
        <v>90.7868397706933</v>
      </c>
      <c r="X42" t="n">
        <v>91.9970593134176</v>
      </c>
      <c r="Y42" t="n">
        <v>93.3316715453026</v>
      </c>
      <c r="Z42" t="n">
        <v>94.2124711039712</v>
      </c>
      <c r="AA42" t="n">
        <v>95.4028253976957</v>
      </c>
      <c r="AB42" t="n">
        <v>96.026178104821</v>
      </c>
      <c r="AC42" t="n">
        <v>97.3386012165266</v>
      </c>
      <c r="AD42" t="n">
        <v>98.8623205187587</v>
      </c>
      <c r="AE42" t="n">
        <v>100</v>
      </c>
      <c r="AF42" t="n">
        <v>101.996619782864</v>
      </c>
    </row>
    <row r="43">
      <c r="A43" t="s">
        <v>92</v>
      </c>
      <c r="B43" t="s">
        <v>356</v>
      </c>
      <c r="C43" t="s">
        <v>198</v>
      </c>
      <c r="D43" t="s">
        <v>357</v>
      </c>
      <c r="E43" t="s">
        <v>200</v>
      </c>
      <c r="F43" t="n">
        <v>75.4762584681978</v>
      </c>
      <c r="G43" t="n">
        <v>75.6754212203696</v>
      </c>
      <c r="H43" t="n">
        <v>75.9843654905032</v>
      </c>
      <c r="I43" t="n">
        <v>76.3613828876371</v>
      </c>
      <c r="J43" t="n">
        <v>76.6572484948706</v>
      </c>
      <c r="K43" t="n">
        <v>77.7752887802109</v>
      </c>
      <c r="L43" t="n">
        <v>78.630808401597</v>
      </c>
      <c r="M43" t="n">
        <v>79.1948482605995</v>
      </c>
      <c r="N43" t="n">
        <v>79.7734610229509</v>
      </c>
      <c r="O43" t="n">
        <v>80.2131238039535</v>
      </c>
      <c r="P43" t="n">
        <v>81.447858461915</v>
      </c>
      <c r="Q43" t="n">
        <v>82.7122959277</v>
      </c>
      <c r="R43" t="n">
        <v>84.239657731633</v>
      </c>
      <c r="S43" t="n">
        <v>86.0445819050189</v>
      </c>
      <c r="T43" t="n">
        <v>87.053839541539</v>
      </c>
      <c r="U43" t="n">
        <v>88.6980475117202</v>
      </c>
      <c r="V43" t="n">
        <v>89.8754552220528</v>
      </c>
      <c r="W43" t="n">
        <v>91.7950924902112</v>
      </c>
      <c r="X43" t="n">
        <v>92.6911261474032</v>
      </c>
      <c r="Y43" t="n">
        <v>93.7650607728226</v>
      </c>
      <c r="Z43" t="n">
        <v>94.7241948756282</v>
      </c>
      <c r="AA43" t="n">
        <v>95.8243639392398</v>
      </c>
      <c r="AB43" t="n">
        <v>96.4191668575072</v>
      </c>
      <c r="AC43" t="n">
        <v>97.5425216039519</v>
      </c>
      <c r="AD43" t="n">
        <v>98.9332443411317</v>
      </c>
      <c r="AE43" t="n">
        <v>100</v>
      </c>
      <c r="AF43" t="n">
        <v>101.353191593773</v>
      </c>
    </row>
    <row r="44">
      <c r="A44" t="s">
        <v>92</v>
      </c>
      <c r="B44" t="s">
        <v>358</v>
      </c>
      <c r="C44" t="s">
        <v>198</v>
      </c>
      <c r="D44" t="s">
        <v>359</v>
      </c>
      <c r="E44" t="s">
        <v>200</v>
      </c>
      <c r="F44" t="n">
        <v>71.9844390193673</v>
      </c>
      <c r="G44" t="n">
        <v>72.5100026926861</v>
      </c>
      <c r="H44" t="n">
        <v>73.2498075143223</v>
      </c>
      <c r="I44" t="n">
        <v>73.6936500515911</v>
      </c>
      <c r="J44" t="n">
        <v>73.939397127221</v>
      </c>
      <c r="K44" t="n">
        <v>75.0869359428588</v>
      </c>
      <c r="L44" t="n">
        <v>75.8270007678794</v>
      </c>
      <c r="M44" t="n">
        <v>76.1287398231246</v>
      </c>
      <c r="N44" t="n">
        <v>76.6824327602183</v>
      </c>
      <c r="O44" t="n">
        <v>77.3049241914906</v>
      </c>
      <c r="P44" t="n">
        <v>78.8240001183048</v>
      </c>
      <c r="Q44" t="n">
        <v>80.3010694799985</v>
      </c>
      <c r="R44" t="n">
        <v>82.2924908425119</v>
      </c>
      <c r="S44" t="n">
        <v>84.551968278352</v>
      </c>
      <c r="T44" t="n">
        <v>85.5585254795115</v>
      </c>
      <c r="U44" t="n">
        <v>86.63440602973</v>
      </c>
      <c r="V44" t="n">
        <v>88.3523776864873</v>
      </c>
      <c r="W44" t="n">
        <v>90.3965683360487</v>
      </c>
      <c r="X44" t="n">
        <v>91.7507721625675</v>
      </c>
      <c r="Y44" t="n">
        <v>92.9912336000112</v>
      </c>
      <c r="Z44" t="n">
        <v>93.8638886477423</v>
      </c>
      <c r="AA44" t="n">
        <v>94.8283621175205</v>
      </c>
      <c r="AB44" t="n">
        <v>95.7867600568699</v>
      </c>
      <c r="AC44" t="n">
        <v>97.1137722895904</v>
      </c>
      <c r="AD44" t="n">
        <v>98.7274733486888</v>
      </c>
      <c r="AE44" t="n">
        <v>100</v>
      </c>
      <c r="AF44" t="n">
        <v>102.240748765627</v>
      </c>
    </row>
    <row r="45">
      <c r="A45" t="s">
        <v>92</v>
      </c>
      <c r="B45" t="s">
        <v>360</v>
      </c>
      <c r="C45" t="s">
        <v>198</v>
      </c>
      <c r="D45" t="s">
        <v>361</v>
      </c>
      <c r="E45" t="s">
        <v>200</v>
      </c>
      <c r="F45" t="n">
        <v>72.3270498483967</v>
      </c>
      <c r="G45" t="n">
        <v>72.8705604906313</v>
      </c>
      <c r="H45" t="n">
        <v>73.5979973428257</v>
      </c>
      <c r="I45" t="n">
        <v>74.0540555860967</v>
      </c>
      <c r="J45" t="n">
        <v>74.3096971339986</v>
      </c>
      <c r="K45" t="n">
        <v>75.4375052216691</v>
      </c>
      <c r="L45" t="n">
        <v>76.1885666257246</v>
      </c>
      <c r="M45" t="n">
        <v>76.5005150616359</v>
      </c>
      <c r="N45" t="n">
        <v>77.0475563309975</v>
      </c>
      <c r="O45" t="n">
        <v>77.6343774901573</v>
      </c>
      <c r="P45" t="n">
        <v>79.111076474087</v>
      </c>
      <c r="Q45" t="n">
        <v>80.577342040286</v>
      </c>
      <c r="R45" t="n">
        <v>82.5696903358545</v>
      </c>
      <c r="S45" t="n">
        <v>84.78807285915</v>
      </c>
      <c r="T45" t="n">
        <v>85.773282291362</v>
      </c>
      <c r="U45" t="n">
        <v>86.8126661578778</v>
      </c>
      <c r="V45" t="n">
        <v>88.4913696435851</v>
      </c>
      <c r="W45" t="n">
        <v>90.51791948142</v>
      </c>
      <c r="X45" t="n">
        <v>91.8441194381833</v>
      </c>
      <c r="Y45" t="n">
        <v>93.0883582269692</v>
      </c>
      <c r="Z45" t="n">
        <v>93.9447186632127</v>
      </c>
      <c r="AA45" t="n">
        <v>94.8981459117263</v>
      </c>
      <c r="AB45" t="n">
        <v>95.8304019868165</v>
      </c>
      <c r="AC45" t="n">
        <v>97.1310591334583</v>
      </c>
      <c r="AD45" t="n">
        <v>98.7196665450793</v>
      </c>
      <c r="AE45" t="n">
        <v>100</v>
      </c>
      <c r="AF45" t="n">
        <v>102.187683905542</v>
      </c>
    </row>
    <row r="46">
      <c r="A46" t="s">
        <v>92</v>
      </c>
      <c r="B46" t="s">
        <v>362</v>
      </c>
      <c r="C46" t="s">
        <v>198</v>
      </c>
      <c r="D46" t="s">
        <v>363</v>
      </c>
      <c r="E46" t="s">
        <v>200</v>
      </c>
      <c r="F46" t="n">
        <v>76.6857547550213</v>
      </c>
      <c r="G46" t="n">
        <v>76.8370584474022</v>
      </c>
      <c r="H46" t="n">
        <v>77.138522926192</v>
      </c>
      <c r="I46" t="n">
        <v>77.3744477755825</v>
      </c>
      <c r="J46" t="n">
        <v>77.6129708132939</v>
      </c>
      <c r="K46" t="n">
        <v>78.585448371217</v>
      </c>
      <c r="L46" t="n">
        <v>79.4849203706466</v>
      </c>
      <c r="M46" t="n">
        <v>80.2702315042628</v>
      </c>
      <c r="N46" t="n">
        <v>80.9625524999871</v>
      </c>
      <c r="O46" t="n">
        <v>81.5318672659012</v>
      </c>
      <c r="P46" t="n">
        <v>82.6676126982922</v>
      </c>
      <c r="Q46" t="n">
        <v>83.8709737337889</v>
      </c>
      <c r="R46" t="n">
        <v>85.1839587509759</v>
      </c>
      <c r="S46" t="n">
        <v>86.5358829536909</v>
      </c>
      <c r="T46" t="n">
        <v>87.4772888804942</v>
      </c>
      <c r="U46" t="n">
        <v>89.5469937417549</v>
      </c>
      <c r="V46" t="n">
        <v>90.6285823711848</v>
      </c>
      <c r="W46" t="n">
        <v>92.3202331368773</v>
      </c>
      <c r="X46" t="n">
        <v>93.0476801361102</v>
      </c>
      <c r="Y46" t="n">
        <v>93.9844967897084</v>
      </c>
      <c r="Z46" t="n">
        <v>94.9831341890489</v>
      </c>
      <c r="AA46" t="n">
        <v>96.0429522612362</v>
      </c>
      <c r="AB46" t="n">
        <v>96.625182421722</v>
      </c>
      <c r="AC46" t="n">
        <v>97.6604744071247</v>
      </c>
      <c r="AD46" t="n">
        <v>98.9800401107822</v>
      </c>
      <c r="AE46" t="n">
        <v>100</v>
      </c>
      <c r="AF46" t="n">
        <v>100.871207244324</v>
      </c>
    </row>
    <row r="47">
      <c r="A47" t="s">
        <v>92</v>
      </c>
      <c r="B47" t="s">
        <v>364</v>
      </c>
      <c r="C47" t="s">
        <v>198</v>
      </c>
      <c r="D47" t="s">
        <v>365</v>
      </c>
      <c r="E47" t="s">
        <v>200</v>
      </c>
      <c r="F47" t="n">
        <v>67.6009546873495</v>
      </c>
      <c r="G47" t="n">
        <v>68.4949589844549</v>
      </c>
      <c r="H47" t="n">
        <v>69.6135125893883</v>
      </c>
      <c r="I47" t="n">
        <v>70.1136994950063</v>
      </c>
      <c r="J47" t="n">
        <v>70.2245821306094</v>
      </c>
      <c r="K47" t="n">
        <v>71.3760890831141</v>
      </c>
      <c r="L47" t="n">
        <v>72.0050352771308</v>
      </c>
      <c r="M47" t="n">
        <v>71.8576383528042</v>
      </c>
      <c r="N47" t="n">
        <v>72.3468711718606</v>
      </c>
      <c r="O47" t="n">
        <v>73.4291124843673</v>
      </c>
      <c r="P47" t="n">
        <v>74.8693685576024</v>
      </c>
      <c r="Q47" t="n">
        <v>76.6527131624919</v>
      </c>
      <c r="R47" t="n">
        <v>78.576625381894</v>
      </c>
      <c r="S47" t="n">
        <v>80.8099649451673</v>
      </c>
      <c r="T47" t="n">
        <v>82.5823904139042</v>
      </c>
      <c r="U47" t="n">
        <v>85.2363681286881</v>
      </c>
      <c r="V47" t="n">
        <v>87.1183521233138</v>
      </c>
      <c r="W47" t="n">
        <v>89.5821653082392</v>
      </c>
      <c r="X47" t="n">
        <v>90.608618890716</v>
      </c>
      <c r="Y47" t="n">
        <v>91.5886643220581</v>
      </c>
      <c r="Z47" t="n">
        <v>92.471365856942</v>
      </c>
      <c r="AA47" t="n">
        <v>93.5246373575548</v>
      </c>
      <c r="AB47" t="n">
        <v>94.7151964666437</v>
      </c>
      <c r="AC47" t="n">
        <v>96.3786300779887</v>
      </c>
      <c r="AD47" t="n">
        <v>98.4968766267569</v>
      </c>
      <c r="AE47" t="n">
        <v>100</v>
      </c>
      <c r="AF47" t="n">
        <v>102.662970691749</v>
      </c>
    </row>
    <row r="48">
      <c r="A48" t="s">
        <v>92</v>
      </c>
      <c r="B48" t="s">
        <v>366</v>
      </c>
      <c r="C48" t="s">
        <v>198</v>
      </c>
      <c r="D48" t="s">
        <v>367</v>
      </c>
      <c r="E48" t="s">
        <v>200</v>
      </c>
      <c r="F48" t="n">
        <v>66.7330125918066</v>
      </c>
      <c r="G48" t="n">
        <v>67.3625070646108</v>
      </c>
      <c r="H48" t="n">
        <v>68.28261076106</v>
      </c>
      <c r="I48" t="n">
        <v>68.8607767513554</v>
      </c>
      <c r="J48" t="n">
        <v>69.2784068412866</v>
      </c>
      <c r="K48" t="n">
        <v>70.4061066789861</v>
      </c>
      <c r="L48" t="n">
        <v>71.1866194944143</v>
      </c>
      <c r="M48" t="n">
        <v>71.2315330467873</v>
      </c>
      <c r="N48" t="n">
        <v>71.9614261997703</v>
      </c>
      <c r="O48" t="n">
        <v>73.1418841216164</v>
      </c>
      <c r="P48" t="n">
        <v>74.6347448928933</v>
      </c>
      <c r="Q48" t="n">
        <v>76.2768623715244</v>
      </c>
      <c r="R48" t="n">
        <v>78.1170683364652</v>
      </c>
      <c r="S48" t="n">
        <v>80.3918803444212</v>
      </c>
      <c r="T48" t="n">
        <v>81.9867025905949</v>
      </c>
      <c r="U48" t="n">
        <v>84.165456183264</v>
      </c>
      <c r="V48" t="n">
        <v>85.6513014107392</v>
      </c>
      <c r="W48" t="n">
        <v>87.9544587221529</v>
      </c>
      <c r="X48" t="n">
        <v>88.920451721319</v>
      </c>
      <c r="Y48" t="n">
        <v>90.2252105775352</v>
      </c>
      <c r="Z48" t="n">
        <v>91.4478585031745</v>
      </c>
      <c r="AA48" t="n">
        <v>92.8405824921057</v>
      </c>
      <c r="AB48" t="n">
        <v>94.0697748971938</v>
      </c>
      <c r="AC48" t="n">
        <v>95.9267206099201</v>
      </c>
      <c r="AD48" t="n">
        <v>98.2192146736711</v>
      </c>
      <c r="AE48" t="n">
        <v>100</v>
      </c>
      <c r="AF48" t="n">
        <v>102.9323024703</v>
      </c>
    </row>
    <row r="49">
      <c r="A49" t="s">
        <v>92</v>
      </c>
      <c r="B49" t="s">
        <v>368</v>
      </c>
      <c r="C49" t="s">
        <v>198</v>
      </c>
      <c r="D49" t="s">
        <v>369</v>
      </c>
      <c r="E49" t="s">
        <v>200</v>
      </c>
      <c r="F49" t="n">
        <v>63.7805892527933</v>
      </c>
      <c r="G49" t="n">
        <v>64.3398029500334</v>
      </c>
      <c r="H49" t="n">
        <v>65.0010470562644</v>
      </c>
      <c r="I49" t="n">
        <v>65.812812465801</v>
      </c>
      <c r="J49" t="n">
        <v>66.7105693464762</v>
      </c>
      <c r="K49" t="n">
        <v>67.9099290856421</v>
      </c>
      <c r="L49" t="n">
        <v>68.9458722802163</v>
      </c>
      <c r="M49" t="n">
        <v>69.4192583461459</v>
      </c>
      <c r="N49" t="n">
        <v>70.5961906433042</v>
      </c>
      <c r="O49" t="n">
        <v>72.2481592198382</v>
      </c>
      <c r="P49" t="n">
        <v>73.8176309105027</v>
      </c>
      <c r="Q49" t="n">
        <v>75.5039758703624</v>
      </c>
      <c r="R49" t="n">
        <v>77.0532618074008</v>
      </c>
      <c r="S49" t="n">
        <v>79.1755094250757</v>
      </c>
      <c r="T49" t="n">
        <v>81.211538573091</v>
      </c>
      <c r="U49" t="n">
        <v>83.3886678693715</v>
      </c>
      <c r="V49" t="n">
        <v>84.2829163183728</v>
      </c>
      <c r="W49" t="n">
        <v>86.48089451689</v>
      </c>
      <c r="X49" t="n">
        <v>87.2979350899502</v>
      </c>
      <c r="Y49" t="n">
        <v>88.6991503538144</v>
      </c>
      <c r="Z49" t="n">
        <v>90.2613873934091</v>
      </c>
      <c r="AA49" t="n">
        <v>91.8441475283116</v>
      </c>
      <c r="AB49" t="n">
        <v>93.1499586634738</v>
      </c>
      <c r="AC49" t="n">
        <v>95.1942332719001</v>
      </c>
      <c r="AD49" t="n">
        <v>97.8242027556113</v>
      </c>
      <c r="AE49" t="n">
        <v>100</v>
      </c>
      <c r="AF49" t="n">
        <v>103.002905161413</v>
      </c>
    </row>
    <row r="50">
      <c r="A50" t="s">
        <v>92</v>
      </c>
      <c r="B50" t="s">
        <v>370</v>
      </c>
      <c r="C50" t="s">
        <v>198</v>
      </c>
      <c r="D50" t="s">
        <v>371</v>
      </c>
      <c r="E50" t="s">
        <v>200</v>
      </c>
      <c r="F50" t="n">
        <v>69.2342978889393</v>
      </c>
      <c r="G50" t="n">
        <v>69.4565964372942</v>
      </c>
      <c r="H50" t="n">
        <v>70.386057116306</v>
      </c>
      <c r="I50" t="n">
        <v>70.8161358557648</v>
      </c>
      <c r="J50" t="n">
        <v>71.1438751043892</v>
      </c>
      <c r="K50" t="n">
        <v>72.1604373293522</v>
      </c>
      <c r="L50" t="n">
        <v>72.8303541544987</v>
      </c>
      <c r="M50" t="n">
        <v>72.6085639629357</v>
      </c>
      <c r="N50" t="n">
        <v>73.1463661214005</v>
      </c>
      <c r="O50" t="n">
        <v>73.9416048065831</v>
      </c>
      <c r="P50" t="n">
        <v>75.4279678085916</v>
      </c>
      <c r="Q50" t="n">
        <v>76.816406206407</v>
      </c>
      <c r="R50" t="n">
        <v>78.841163497127</v>
      </c>
      <c r="S50" t="n">
        <v>81.3871484445036</v>
      </c>
      <c r="T50" t="n">
        <v>82.2580142134299</v>
      </c>
      <c r="U50" t="n">
        <v>83.9409311311372</v>
      </c>
      <c r="V50" t="n">
        <v>85.6906484656107</v>
      </c>
      <c r="W50" t="n">
        <v>87.95169744811</v>
      </c>
      <c r="X50" t="n">
        <v>89.0160456336104</v>
      </c>
      <c r="Y50" t="n">
        <v>90.5482099568943</v>
      </c>
      <c r="Z50" t="n">
        <v>91.7633105136047</v>
      </c>
      <c r="AA50" t="n">
        <v>93.3064024055486</v>
      </c>
      <c r="AB50" t="n">
        <v>94.486991855741</v>
      </c>
      <c r="AC50" t="n">
        <v>96.3406896170982</v>
      </c>
      <c r="AD50" t="n">
        <v>98.4017463844385</v>
      </c>
      <c r="AE50" t="n">
        <v>100</v>
      </c>
      <c r="AF50" t="n">
        <v>103.160356011465</v>
      </c>
    </row>
    <row r="51">
      <c r="A51" t="s">
        <v>92</v>
      </c>
      <c r="B51" t="s">
        <v>372</v>
      </c>
      <c r="C51" t="s">
        <v>198</v>
      </c>
      <c r="D51" t="s">
        <v>373</v>
      </c>
      <c r="E51" t="s">
        <v>200</v>
      </c>
      <c r="F51" t="n">
        <v>62.6684850153129</v>
      </c>
      <c r="G51" t="n">
        <v>63.1943178284792</v>
      </c>
      <c r="H51" t="n">
        <v>72.6204902768808</v>
      </c>
      <c r="I51" t="n">
        <v>73.3801705204644</v>
      </c>
      <c r="J51" t="n">
        <v>73.9073845530988</v>
      </c>
      <c r="K51" t="n">
        <v>74.5908317405872</v>
      </c>
      <c r="L51" t="n">
        <v>75.5911278665192</v>
      </c>
      <c r="M51" t="n">
        <v>76.03212930337</v>
      </c>
      <c r="N51" t="n">
        <v>76.9946997793729</v>
      </c>
      <c r="O51" t="n">
        <v>78.2040688804584</v>
      </c>
      <c r="P51" t="n">
        <v>79.6306429390614</v>
      </c>
      <c r="Q51" t="n">
        <v>80.6212479218744</v>
      </c>
      <c r="R51" t="n">
        <v>82.3468151885958</v>
      </c>
      <c r="S51" t="n">
        <v>84.008615371784</v>
      </c>
      <c r="T51" t="n">
        <v>85.2391489231509</v>
      </c>
      <c r="U51" t="n">
        <v>86.8796778519044</v>
      </c>
      <c r="V51" t="n">
        <v>87.6732489947675</v>
      </c>
      <c r="W51" t="n">
        <v>89.371960851426</v>
      </c>
      <c r="X51" t="n">
        <v>89.9421478331177</v>
      </c>
      <c r="Y51" t="n">
        <v>91.4102983726285</v>
      </c>
      <c r="Z51" t="n">
        <v>92.5773911626935</v>
      </c>
      <c r="AA51" t="n">
        <v>93.965068934165</v>
      </c>
      <c r="AB51" t="n">
        <v>95.069454121366</v>
      </c>
      <c r="AC51" t="n">
        <v>96.7738069359725</v>
      </c>
      <c r="AD51" t="n">
        <v>98.5721941509723</v>
      </c>
      <c r="AE51" t="n">
        <v>100</v>
      </c>
      <c r="AF51" t="n">
        <v>103.043666574792</v>
      </c>
    </row>
    <row r="52">
      <c r="A52" t="s">
        <v>92</v>
      </c>
      <c r="B52" t="s">
        <v>374</v>
      </c>
      <c r="C52" t="s">
        <v>198</v>
      </c>
      <c r="D52" t="s">
        <v>375</v>
      </c>
      <c r="E52" t="s">
        <v>200</v>
      </c>
      <c r="F52" t="n">
        <v>60.2909686768397</v>
      </c>
      <c r="G52" t="n">
        <v>61.0728400285567</v>
      </c>
      <c r="H52" t="n">
        <v>64.8008595439475</v>
      </c>
      <c r="I52" t="n">
        <v>65.6989225605808</v>
      </c>
      <c r="J52" t="n">
        <v>66.2779802695246</v>
      </c>
      <c r="K52" t="n">
        <v>67.0867962999323</v>
      </c>
      <c r="L52" t="n">
        <v>68.0927389791887</v>
      </c>
      <c r="M52" t="n">
        <v>68.5270330512279</v>
      </c>
      <c r="N52" t="n">
        <v>69.4148493878361</v>
      </c>
      <c r="O52" t="n">
        <v>70.8061430080055</v>
      </c>
      <c r="P52" t="n">
        <v>72.5570789931251</v>
      </c>
      <c r="Q52" t="n">
        <v>74.2093487143629</v>
      </c>
      <c r="R52" t="n">
        <v>76.7215405300561</v>
      </c>
      <c r="S52" t="n">
        <v>79.4151539384963</v>
      </c>
      <c r="T52" t="n">
        <v>80.7811015024286</v>
      </c>
      <c r="U52" t="n">
        <v>82.2416526679859</v>
      </c>
      <c r="V52" t="n">
        <v>83.821929722522</v>
      </c>
      <c r="W52" t="n">
        <v>85.7055685926911</v>
      </c>
      <c r="X52" t="n">
        <v>87.1337415137534</v>
      </c>
      <c r="Y52" t="n">
        <v>88.781727008003</v>
      </c>
      <c r="Z52" t="n">
        <v>90.1263226139226</v>
      </c>
      <c r="AA52" t="n">
        <v>91.6996000660359</v>
      </c>
      <c r="AB52" t="n">
        <v>93.2930286179255</v>
      </c>
      <c r="AC52" t="n">
        <v>95.6439429583913</v>
      </c>
      <c r="AD52" t="n">
        <v>97.9316218518068</v>
      </c>
      <c r="AE52" t="n">
        <v>100</v>
      </c>
      <c r="AF52" t="n">
        <v>105.042534829244</v>
      </c>
    </row>
    <row r="53">
      <c r="A53" t="s">
        <v>92</v>
      </c>
      <c r="B53" t="s">
        <v>376</v>
      </c>
      <c r="C53" t="s">
        <v>198</v>
      </c>
      <c r="D53" t="s">
        <v>377</v>
      </c>
      <c r="E53" t="s">
        <v>200</v>
      </c>
      <c r="F53" t="n">
        <v>65.78544300769</v>
      </c>
      <c r="G53" t="n">
        <v>66.0545041242858</v>
      </c>
      <c r="H53" t="n">
        <v>66.987897690654</v>
      </c>
      <c r="I53" t="n">
        <v>67.5420370962544</v>
      </c>
      <c r="J53" t="n">
        <v>67.9567909526326</v>
      </c>
      <c r="K53" t="n">
        <v>69.215007332855</v>
      </c>
      <c r="L53" t="n">
        <v>69.9710930779628</v>
      </c>
      <c r="M53" t="n">
        <v>70.356425721195</v>
      </c>
      <c r="N53" t="n">
        <v>71.2800235878053</v>
      </c>
      <c r="O53" t="n">
        <v>72.9376985549636</v>
      </c>
      <c r="P53" t="n">
        <v>74.5994649925173</v>
      </c>
      <c r="Q53" t="n">
        <v>76.2587057619238</v>
      </c>
      <c r="R53" t="n">
        <v>78.4040913460189</v>
      </c>
      <c r="S53" t="n">
        <v>80.9650290030496</v>
      </c>
      <c r="T53" t="n">
        <v>82.6204478116622</v>
      </c>
      <c r="U53" t="n">
        <v>84.0236483519418</v>
      </c>
      <c r="V53" t="n">
        <v>85.5730425682785</v>
      </c>
      <c r="W53" t="n">
        <v>87.6675378264459</v>
      </c>
      <c r="X53" t="n">
        <v>89.3718713863752</v>
      </c>
      <c r="Y53" t="n">
        <v>90.5953986794652</v>
      </c>
      <c r="Z53" t="n">
        <v>92.3916617808809</v>
      </c>
      <c r="AA53" t="n">
        <v>93.5231008887113</v>
      </c>
      <c r="AB53" t="n">
        <v>94.6475759369702</v>
      </c>
      <c r="AC53" t="n">
        <v>96.178068052994</v>
      </c>
      <c r="AD53" t="n">
        <v>98.0714285714286</v>
      </c>
      <c r="AE53" t="n">
        <v>100</v>
      </c>
      <c r="AF53" t="n">
        <v>103.611536498213</v>
      </c>
    </row>
    <row r="54">
      <c r="A54" t="s">
        <v>92</v>
      </c>
      <c r="B54" t="s">
        <v>378</v>
      </c>
      <c r="C54" t="s">
        <v>198</v>
      </c>
      <c r="D54" t="s">
        <v>379</v>
      </c>
      <c r="E54" t="s">
        <v>200</v>
      </c>
      <c r="F54" t="n">
        <v>66.8200315205953</v>
      </c>
      <c r="G54" t="n">
        <v>67.2549683478962</v>
      </c>
      <c r="H54" t="n">
        <v>68.192292831897</v>
      </c>
      <c r="I54" t="n">
        <v>68.7425305016779</v>
      </c>
      <c r="J54" t="n">
        <v>69.1514514394402</v>
      </c>
      <c r="K54" t="n">
        <v>70.4476147844083</v>
      </c>
      <c r="L54" t="n">
        <v>71.1902854221958</v>
      </c>
      <c r="M54" t="n">
        <v>71.3797018904328</v>
      </c>
      <c r="N54" t="n">
        <v>72.1567748503597</v>
      </c>
      <c r="O54" t="n">
        <v>73.4903654086502</v>
      </c>
      <c r="P54" t="n">
        <v>75.1347143399723</v>
      </c>
      <c r="Q54" t="n">
        <v>76.6925931910487</v>
      </c>
      <c r="R54" t="n">
        <v>78.7449758943844</v>
      </c>
      <c r="S54" t="n">
        <v>81.2422805223216</v>
      </c>
      <c r="T54" t="n">
        <v>82.7186713631389</v>
      </c>
      <c r="U54" t="n">
        <v>83.9964327981968</v>
      </c>
      <c r="V54" t="n">
        <v>85.6135398100359</v>
      </c>
      <c r="W54" t="n">
        <v>87.8509987769265</v>
      </c>
      <c r="X54" t="n">
        <v>89.3848658352677</v>
      </c>
      <c r="Y54" t="n">
        <v>90.579541544888</v>
      </c>
      <c r="Z54" t="n">
        <v>92.1364150329458</v>
      </c>
      <c r="AA54" t="n">
        <v>93.3334177553884</v>
      </c>
      <c r="AB54" t="n">
        <v>94.4412104408985</v>
      </c>
      <c r="AC54" t="n">
        <v>96.0928898533426</v>
      </c>
      <c r="AD54" t="n">
        <v>98.2018467519845</v>
      </c>
      <c r="AE54" t="n">
        <v>100</v>
      </c>
      <c r="AF54" t="n">
        <v>104.298670642316</v>
      </c>
    </row>
    <row r="55">
      <c r="A55" t="s">
        <v>92</v>
      </c>
      <c r="B55" t="s">
        <v>380</v>
      </c>
      <c r="C55" t="s">
        <v>198</v>
      </c>
      <c r="D55" t="s">
        <v>381</v>
      </c>
      <c r="E55" t="s">
        <v>200</v>
      </c>
      <c r="F55" t="n">
        <v>68.2334790489753</v>
      </c>
      <c r="G55" t="n">
        <v>68.886346575433</v>
      </c>
      <c r="H55" t="n">
        <v>69.829249976834</v>
      </c>
      <c r="I55" t="n">
        <v>70.3730914875571</v>
      </c>
      <c r="J55" t="n">
        <v>70.7737303747387</v>
      </c>
      <c r="K55" t="n">
        <v>72.1216302676045</v>
      </c>
      <c r="L55" t="n">
        <v>72.8467373889806</v>
      </c>
      <c r="M55" t="n">
        <v>72.776183648168</v>
      </c>
      <c r="N55" t="n">
        <v>73.3474252780594</v>
      </c>
      <c r="O55" t="n">
        <v>74.2690115528022</v>
      </c>
      <c r="P55" t="n">
        <v>75.8897730372665</v>
      </c>
      <c r="Q55" t="n">
        <v>77.3054879981973</v>
      </c>
      <c r="R55" t="n">
        <v>79.2284134534289</v>
      </c>
      <c r="S55" t="n">
        <v>81.6305404102294</v>
      </c>
      <c r="T55" t="n">
        <v>82.8422753000398</v>
      </c>
      <c r="U55" t="n">
        <v>83.943953622719</v>
      </c>
      <c r="V55" t="n">
        <v>85.6422417017914</v>
      </c>
      <c r="W55" t="n">
        <v>88.0695045217261</v>
      </c>
      <c r="X55" t="n">
        <v>89.362012490548</v>
      </c>
      <c r="Y55" t="n">
        <v>90.5183992737225</v>
      </c>
      <c r="Z55" t="n">
        <v>91.7773478032597</v>
      </c>
      <c r="AA55" t="n">
        <v>93.0705556983299</v>
      </c>
      <c r="AB55" t="n">
        <v>94.1544804488631</v>
      </c>
      <c r="AC55" t="n">
        <v>96.0081530791425</v>
      </c>
      <c r="AD55" t="n">
        <v>98.3726150392817</v>
      </c>
      <c r="AE55" t="n">
        <v>100</v>
      </c>
      <c r="AF55" t="n">
        <v>104.950375211813</v>
      </c>
    </row>
    <row r="56">
      <c r="A56" t="s">
        <v>92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92</v>
      </c>
      <c r="B57" t="s">
        <v>384</v>
      </c>
      <c r="C57" t="s">
        <v>198</v>
      </c>
      <c r="D57" t="s">
        <v>385</v>
      </c>
      <c r="E57" t="s">
        <v>200</v>
      </c>
      <c r="F57" t="n">
        <v>66.8144893287163</v>
      </c>
      <c r="G57" t="n">
        <v>67.4935289075968</v>
      </c>
      <c r="H57" t="n">
        <v>68.3034455578701</v>
      </c>
      <c r="I57" t="n">
        <v>68.8400353669025</v>
      </c>
      <c r="J57" t="n">
        <v>69.2008044231627</v>
      </c>
      <c r="K57" t="n">
        <v>70.3282145901128</v>
      </c>
      <c r="L57" t="n">
        <v>71.1524826297201</v>
      </c>
      <c r="M57" t="n">
        <v>71.4530902046655</v>
      </c>
      <c r="N57" t="n">
        <v>72.1228845348299</v>
      </c>
      <c r="O57" t="n">
        <v>73.0880581300164</v>
      </c>
      <c r="P57" t="n">
        <v>74.664662732291</v>
      </c>
      <c r="Q57" t="n">
        <v>76.2966724113898</v>
      </c>
      <c r="R57" t="n">
        <v>78.523924525144</v>
      </c>
      <c r="S57" t="n">
        <v>81.152546564292</v>
      </c>
      <c r="T57" t="n">
        <v>82.4776728924761</v>
      </c>
      <c r="U57" t="n">
        <v>83.7898630132461</v>
      </c>
      <c r="V57" t="n">
        <v>85.6874988914638</v>
      </c>
      <c r="W57" t="n">
        <v>87.8581356947713</v>
      </c>
      <c r="X57" t="n">
        <v>89.4220150960847</v>
      </c>
      <c r="Y57" t="n">
        <v>90.8408587320934</v>
      </c>
      <c r="Z57" t="n">
        <v>91.9551442121899</v>
      </c>
      <c r="AA57" t="n">
        <v>93.1604770044753</v>
      </c>
      <c r="AB57" t="n">
        <v>94.430657487272</v>
      </c>
      <c r="AC57" t="n">
        <v>96.2143494052332</v>
      </c>
      <c r="AD57" t="n">
        <v>98.2936499633853</v>
      </c>
      <c r="AE57" t="n">
        <v>100</v>
      </c>
      <c r="AF57" t="n">
        <v>103.755670668872</v>
      </c>
    </row>
    <row r="58">
      <c r="A58" t="s">
        <v>92</v>
      </c>
      <c r="B58" t="s">
        <v>386</v>
      </c>
      <c r="C58" t="s">
        <v>198</v>
      </c>
      <c r="D58" t="s">
        <v>387</v>
      </c>
      <c r="E58" t="s">
        <v>200</v>
      </c>
      <c r="F58" t="n">
        <v>66.8144893287163</v>
      </c>
      <c r="G58" t="n">
        <v>67.4935289075968</v>
      </c>
      <c r="H58" t="n">
        <v>68.3034455578701</v>
      </c>
      <c r="I58" t="n">
        <v>68.8400353669025</v>
      </c>
      <c r="J58" t="n">
        <v>69.2008044231627</v>
      </c>
      <c r="K58" t="n">
        <v>70.3282145901128</v>
      </c>
      <c r="L58" t="n">
        <v>71.1524826297201</v>
      </c>
      <c r="M58" t="n">
        <v>71.4530902046655</v>
      </c>
      <c r="N58" t="n">
        <v>72.1228845348299</v>
      </c>
      <c r="O58" t="n">
        <v>73.0880581300164</v>
      </c>
      <c r="P58" t="n">
        <v>74.664662732291</v>
      </c>
      <c r="Q58" t="n">
        <v>76.2966724113898</v>
      </c>
      <c r="R58" t="n">
        <v>78.523924525144</v>
      </c>
      <c r="S58" t="n">
        <v>81.152546564292</v>
      </c>
      <c r="T58" t="n">
        <v>82.4776728924761</v>
      </c>
      <c r="U58" t="n">
        <v>83.7898630132461</v>
      </c>
      <c r="V58" t="n">
        <v>85.6874988914638</v>
      </c>
      <c r="W58" t="n">
        <v>87.8581356947713</v>
      </c>
      <c r="X58" t="n">
        <v>89.4220150960847</v>
      </c>
      <c r="Y58" t="n">
        <v>90.8408587320934</v>
      </c>
      <c r="Z58" t="n">
        <v>91.9551442121899</v>
      </c>
      <c r="AA58" t="n">
        <v>93.1604770044753</v>
      </c>
      <c r="AB58" t="n">
        <v>94.430657487272</v>
      </c>
      <c r="AC58" t="n">
        <v>96.2143494052332</v>
      </c>
      <c r="AD58" t="n">
        <v>98.2936499633853</v>
      </c>
      <c r="AE58" t="n">
        <v>100</v>
      </c>
      <c r="AF58" t="n">
        <v>103.755670668872</v>
      </c>
    </row>
    <row r="59">
      <c r="A59" t="s">
        <v>92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95</v>
      </c>
      <c r="B2" t="s">
        <v>197</v>
      </c>
      <c r="C2" t="s">
        <v>198</v>
      </c>
      <c r="D2" t="s">
        <v>199</v>
      </c>
      <c r="E2" t="s">
        <v>200</v>
      </c>
      <c r="F2" t="n">
        <v>35</v>
      </c>
      <c r="G2" t="n">
        <v>34.8</v>
      </c>
      <c r="H2" t="n">
        <v>35.5</v>
      </c>
      <c r="I2" t="n">
        <v>35.5</v>
      </c>
      <c r="J2" t="n">
        <v>36.7</v>
      </c>
      <c r="K2" t="n">
        <v>37.4</v>
      </c>
      <c r="L2" t="n">
        <v>38</v>
      </c>
      <c r="M2" t="n">
        <v>37.8</v>
      </c>
      <c r="N2" t="n">
        <v>38.3</v>
      </c>
      <c r="O2" t="n">
        <v>39.1</v>
      </c>
      <c r="P2" t="n">
        <v>40.7</v>
      </c>
      <c r="Q2" t="n">
        <v>43</v>
      </c>
      <c r="R2" t="n">
        <v>46.2</v>
      </c>
      <c r="S2" t="n">
        <v>49.7</v>
      </c>
      <c r="T2" t="n">
        <v>52.6</v>
      </c>
      <c r="U2" t="n">
        <v>53.6</v>
      </c>
      <c r="V2" t="n">
        <v>56.8</v>
      </c>
      <c r="W2" t="n">
        <v>61.3</v>
      </c>
      <c r="X2" t="n">
        <v>64.5</v>
      </c>
      <c r="Y2" t="n">
        <v>66.6</v>
      </c>
      <c r="Z2" t="n">
        <v>67.5</v>
      </c>
      <c r="AA2" t="n">
        <v>67.2</v>
      </c>
      <c r="AB2" t="n">
        <v>71.1</v>
      </c>
      <c r="AC2" t="n">
        <v>76.1</v>
      </c>
      <c r="AD2" t="n">
        <v>81</v>
      </c>
      <c r="AE2" t="n">
        <v>86.7</v>
      </c>
      <c r="AF2" t="n">
        <v>100.4</v>
      </c>
    </row>
    <row r="3">
      <c r="A3" t="s">
        <v>95</v>
      </c>
      <c r="B3" t="s">
        <v>276</v>
      </c>
      <c r="C3" t="s">
        <v>198</v>
      </c>
      <c r="D3" t="s">
        <v>277</v>
      </c>
      <c r="E3" t="s">
        <v>200</v>
      </c>
      <c r="F3" t="n">
        <v>5</v>
      </c>
      <c r="G3" t="n">
        <v>4.8</v>
      </c>
      <c r="H3" t="n">
        <v>4.8</v>
      </c>
      <c r="I3" t="n">
        <v>4.8</v>
      </c>
      <c r="J3" t="n">
        <v>5.3</v>
      </c>
      <c r="K3" t="n">
        <v>5.5</v>
      </c>
      <c r="L3" t="n">
        <v>6.2</v>
      </c>
      <c r="M3" t="n">
        <v>5.8</v>
      </c>
      <c r="N3" t="n">
        <v>5.9</v>
      </c>
      <c r="O3" t="n">
        <v>6</v>
      </c>
      <c r="P3" t="n">
        <v>6.2</v>
      </c>
      <c r="Q3" t="n">
        <v>6.1</v>
      </c>
      <c r="R3" t="n">
        <v>6.5</v>
      </c>
      <c r="S3" t="n">
        <v>6.1</v>
      </c>
      <c r="T3" t="n">
        <v>5.9</v>
      </c>
      <c r="U3" t="n">
        <v>5.5</v>
      </c>
      <c r="V3" t="n">
        <v>5.8</v>
      </c>
      <c r="W3" t="n">
        <v>5.7</v>
      </c>
      <c r="X3" t="n">
        <v>5.6</v>
      </c>
      <c r="Y3" t="n">
        <v>5.4</v>
      </c>
      <c r="Z3" t="n">
        <v>5.8</v>
      </c>
      <c r="AA3" t="n">
        <v>6.2</v>
      </c>
      <c r="AB3" t="n">
        <v>7</v>
      </c>
      <c r="AC3" t="n">
        <v>7.4</v>
      </c>
      <c r="AD3" t="n">
        <v>7.3</v>
      </c>
      <c r="AE3" t="n">
        <v>7.4</v>
      </c>
      <c r="AF3" t="n">
        <v>7.4</v>
      </c>
    </row>
    <row r="4">
      <c r="A4" t="s">
        <v>95</v>
      </c>
      <c r="B4" t="s">
        <v>278</v>
      </c>
      <c r="C4" t="s">
        <v>198</v>
      </c>
      <c r="D4" t="s">
        <v>279</v>
      </c>
      <c r="E4" t="s">
        <v>200</v>
      </c>
      <c r="F4" t="n">
        <v>778.9</v>
      </c>
      <c r="G4" t="n">
        <v>743.9</v>
      </c>
      <c r="H4" t="n">
        <v>736.3</v>
      </c>
      <c r="I4" t="n">
        <v>740.4</v>
      </c>
      <c r="J4" t="n">
        <v>771.1</v>
      </c>
      <c r="K4" t="n">
        <v>792</v>
      </c>
      <c r="L4" t="n">
        <v>864.1</v>
      </c>
      <c r="M4" t="n">
        <v>887.5</v>
      </c>
      <c r="N4" t="n">
        <v>913.8</v>
      </c>
      <c r="O4" t="n">
        <v>909.5</v>
      </c>
      <c r="P4" t="n">
        <v>898.6</v>
      </c>
      <c r="Q4" t="n">
        <v>901.6</v>
      </c>
      <c r="R4" t="n">
        <v>941.7</v>
      </c>
      <c r="S4" t="n">
        <v>913.9</v>
      </c>
      <c r="T4" t="n">
        <v>905.2</v>
      </c>
      <c r="U4" t="n">
        <v>921.2</v>
      </c>
      <c r="V4" t="n">
        <v>899.7</v>
      </c>
      <c r="W4" t="n">
        <v>900.7</v>
      </c>
      <c r="X4" t="n">
        <v>911.3</v>
      </c>
      <c r="Y4" t="n">
        <v>880.9</v>
      </c>
      <c r="Z4" t="n">
        <v>915.4</v>
      </c>
      <c r="AA4" t="n">
        <v>941.2</v>
      </c>
      <c r="AB4" t="n">
        <v>1024.6</v>
      </c>
      <c r="AC4" t="n">
        <v>1081.7</v>
      </c>
      <c r="AD4" t="n">
        <v>1149.1</v>
      </c>
      <c r="AE4" t="n">
        <v>1224.5</v>
      </c>
      <c r="AF4" t="n">
        <v>1251.3</v>
      </c>
    </row>
    <row r="5">
      <c r="A5" t="s">
        <v>95</v>
      </c>
      <c r="B5" t="s">
        <v>280</v>
      </c>
      <c r="C5" t="s">
        <v>198</v>
      </c>
      <c r="D5" t="s">
        <v>281</v>
      </c>
      <c r="E5" t="s">
        <v>200</v>
      </c>
      <c r="F5" t="n">
        <v>53.3</v>
      </c>
      <c r="G5" t="n">
        <v>49</v>
      </c>
      <c r="H5" t="n">
        <v>46.9</v>
      </c>
      <c r="I5" t="n">
        <v>45.6</v>
      </c>
      <c r="J5" t="n">
        <v>49.8</v>
      </c>
      <c r="K5" t="n">
        <v>52.4</v>
      </c>
      <c r="L5" t="n">
        <v>57.5</v>
      </c>
      <c r="M5" t="n">
        <v>62.3</v>
      </c>
      <c r="N5" t="n">
        <v>70.2</v>
      </c>
      <c r="O5" t="n">
        <v>74.4</v>
      </c>
      <c r="P5" t="n">
        <v>72.3</v>
      </c>
      <c r="Q5" t="n">
        <v>68.9</v>
      </c>
      <c r="R5" t="n">
        <v>66.9</v>
      </c>
      <c r="S5" t="n">
        <v>59</v>
      </c>
      <c r="T5" t="n">
        <v>59.5</v>
      </c>
      <c r="U5" t="n">
        <v>61.3</v>
      </c>
      <c r="V5" t="n">
        <v>54</v>
      </c>
      <c r="W5" t="n">
        <v>53</v>
      </c>
      <c r="X5" t="n">
        <v>54.1</v>
      </c>
      <c r="Y5" t="n">
        <v>53.7</v>
      </c>
      <c r="Z5" t="n">
        <v>58.6</v>
      </c>
      <c r="AA5" t="n">
        <v>74.5</v>
      </c>
      <c r="AB5" t="n">
        <v>77.7</v>
      </c>
      <c r="AC5" t="n">
        <v>77.9</v>
      </c>
      <c r="AD5" t="n">
        <v>88.8</v>
      </c>
      <c r="AE5" t="n">
        <v>99.9</v>
      </c>
      <c r="AF5" t="n">
        <v>96</v>
      </c>
    </row>
    <row r="6">
      <c r="A6" t="s">
        <v>95</v>
      </c>
      <c r="B6" t="s">
        <v>282</v>
      </c>
      <c r="C6" t="s">
        <v>198</v>
      </c>
      <c r="D6" t="s">
        <v>283</v>
      </c>
      <c r="E6" t="s">
        <v>200</v>
      </c>
      <c r="F6" t="n">
        <v>28.1</v>
      </c>
      <c r="G6" t="n">
        <v>25.6</v>
      </c>
      <c r="H6" t="n">
        <v>25.2</v>
      </c>
      <c r="I6" t="n">
        <v>25.3</v>
      </c>
      <c r="J6" t="n">
        <v>26.8</v>
      </c>
      <c r="K6" t="n">
        <v>27.9</v>
      </c>
      <c r="L6" t="n">
        <v>31.6</v>
      </c>
      <c r="M6" t="n">
        <v>32.3</v>
      </c>
      <c r="N6" t="n">
        <v>30.2</v>
      </c>
      <c r="O6" t="n">
        <v>27.7</v>
      </c>
      <c r="P6" t="n">
        <v>24.7</v>
      </c>
      <c r="Q6" t="n">
        <v>22.1</v>
      </c>
      <c r="R6" t="n">
        <v>19.8</v>
      </c>
      <c r="S6" t="n">
        <v>16.8</v>
      </c>
      <c r="T6" t="n">
        <v>15.3</v>
      </c>
      <c r="U6" t="n">
        <v>14.1</v>
      </c>
      <c r="V6" t="n">
        <v>12.8</v>
      </c>
      <c r="W6" t="n">
        <v>12.5</v>
      </c>
      <c r="X6" t="n">
        <v>12.2</v>
      </c>
      <c r="Y6" t="n">
        <v>11.1</v>
      </c>
      <c r="Z6" t="n">
        <v>11.7</v>
      </c>
      <c r="AA6" t="n">
        <v>11.8</v>
      </c>
      <c r="AB6" t="n">
        <v>12.6</v>
      </c>
      <c r="AC6" t="n">
        <v>11.5</v>
      </c>
      <c r="AD6" t="n">
        <v>12.5</v>
      </c>
      <c r="AE6" t="n">
        <v>11.7</v>
      </c>
      <c r="AF6" t="n">
        <v>10.7</v>
      </c>
    </row>
    <row r="7">
      <c r="A7" t="s">
        <v>95</v>
      </c>
      <c r="B7" t="s">
        <v>284</v>
      </c>
      <c r="C7" t="s">
        <v>198</v>
      </c>
      <c r="D7" t="s">
        <v>285</v>
      </c>
      <c r="E7" t="s">
        <v>200</v>
      </c>
      <c r="F7" t="n">
        <v>44.6</v>
      </c>
      <c r="G7" t="n">
        <v>43.3</v>
      </c>
      <c r="H7" t="n">
        <v>43.7</v>
      </c>
      <c r="I7" t="n">
        <v>44.1</v>
      </c>
      <c r="J7" t="n">
        <v>53</v>
      </c>
      <c r="K7" t="n">
        <v>56.1</v>
      </c>
      <c r="L7" t="n">
        <v>69</v>
      </c>
      <c r="M7" t="n">
        <v>74.9</v>
      </c>
      <c r="N7" t="n">
        <v>82.3</v>
      </c>
      <c r="O7" t="n">
        <v>77.1</v>
      </c>
      <c r="P7" t="n">
        <v>70.8</v>
      </c>
      <c r="Q7" t="n">
        <v>69.9</v>
      </c>
      <c r="R7" t="n">
        <v>68.3</v>
      </c>
      <c r="S7" t="n">
        <v>57.6</v>
      </c>
      <c r="T7" t="n">
        <v>50.5</v>
      </c>
      <c r="U7" t="n">
        <v>56.7</v>
      </c>
      <c r="V7" t="n">
        <v>53.8</v>
      </c>
      <c r="W7" t="n">
        <v>54.3</v>
      </c>
      <c r="X7" t="n">
        <v>52.8</v>
      </c>
      <c r="Y7" t="n">
        <v>49.4</v>
      </c>
      <c r="Z7" t="n">
        <v>51.1</v>
      </c>
      <c r="AA7" t="n">
        <v>49.3</v>
      </c>
      <c r="AB7" t="n">
        <v>96.8</v>
      </c>
      <c r="AC7" t="n">
        <v>110</v>
      </c>
      <c r="AD7" t="n">
        <v>96.9</v>
      </c>
      <c r="AE7" t="n">
        <v>115.6</v>
      </c>
      <c r="AF7" t="n">
        <v>101.4</v>
      </c>
    </row>
    <row r="8">
      <c r="A8" t="s">
        <v>95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</v>
      </c>
      <c r="U8" t="n">
        <v>0.4</v>
      </c>
      <c r="V8" t="n">
        <v>0.3</v>
      </c>
      <c r="W8" t="n">
        <v>0.2</v>
      </c>
      <c r="X8" t="n">
        <v>0.2</v>
      </c>
      <c r="Y8" t="n">
        <v>0.1</v>
      </c>
      <c r="Z8" t="n">
        <v>0.1</v>
      </c>
      <c r="AA8" t="n">
        <v>0.1</v>
      </c>
      <c r="AB8" t="n">
        <v>0.3</v>
      </c>
      <c r="AC8" t="n">
        <v>0.3</v>
      </c>
      <c r="AD8" t="n">
        <v>0.2</v>
      </c>
      <c r="AE8" t="n">
        <v>0.2</v>
      </c>
      <c r="AF8" t="n">
        <v>0.4</v>
      </c>
    </row>
    <row r="9">
      <c r="A9" t="s">
        <v>95</v>
      </c>
      <c r="B9" t="s">
        <v>288</v>
      </c>
      <c r="C9" t="s">
        <v>198</v>
      </c>
      <c r="D9" t="s">
        <v>289</v>
      </c>
      <c r="E9" t="s">
        <v>200</v>
      </c>
      <c r="F9" t="n">
        <v>8.2</v>
      </c>
      <c r="G9" t="n">
        <v>8.3</v>
      </c>
      <c r="H9" t="n">
        <v>8.7</v>
      </c>
      <c r="I9" t="n">
        <v>8.7</v>
      </c>
      <c r="J9" t="n">
        <v>12.2</v>
      </c>
      <c r="K9" t="n">
        <v>13.3</v>
      </c>
      <c r="L9" t="n">
        <v>15.3</v>
      </c>
      <c r="M9" t="n">
        <v>14.3</v>
      </c>
      <c r="N9" t="n">
        <v>16</v>
      </c>
      <c r="O9" t="n">
        <v>17.2</v>
      </c>
      <c r="P9" t="n">
        <v>16.7</v>
      </c>
      <c r="Q9" t="n">
        <v>15.8</v>
      </c>
      <c r="R9" t="n">
        <v>17.7</v>
      </c>
      <c r="S9" t="n">
        <v>17.4</v>
      </c>
      <c r="T9" t="n">
        <v>19.8</v>
      </c>
      <c r="U9" t="n">
        <v>18.7</v>
      </c>
      <c r="V9" t="n">
        <v>17.4</v>
      </c>
      <c r="W9" t="n">
        <v>16.1</v>
      </c>
      <c r="X9" t="n">
        <v>16.4</v>
      </c>
      <c r="Y9" t="n">
        <v>14.2</v>
      </c>
      <c r="Z9" t="n">
        <v>14.1</v>
      </c>
      <c r="AA9" t="n">
        <v>14.7</v>
      </c>
      <c r="AB9" t="n">
        <v>15.3</v>
      </c>
      <c r="AC9" t="n">
        <v>20.2</v>
      </c>
      <c r="AD9" t="n">
        <v>32</v>
      </c>
      <c r="AE9" t="n">
        <v>36.9</v>
      </c>
      <c r="AF9" t="n">
        <v>42.2</v>
      </c>
    </row>
    <row r="10">
      <c r="A10" t="s">
        <v>95</v>
      </c>
      <c r="B10" t="s">
        <v>290</v>
      </c>
      <c r="C10" t="s">
        <v>198</v>
      </c>
      <c r="D10" t="s">
        <v>291</v>
      </c>
      <c r="E10" t="s">
        <v>200</v>
      </c>
      <c r="F10" t="n">
        <v>19.2</v>
      </c>
      <c r="G10" t="n">
        <v>18.4</v>
      </c>
      <c r="H10" t="n">
        <v>17.8</v>
      </c>
      <c r="I10" t="n">
        <v>17.2</v>
      </c>
      <c r="J10" t="n">
        <v>20.3</v>
      </c>
      <c r="K10" t="n">
        <v>22.4</v>
      </c>
      <c r="L10" t="n">
        <v>25.9</v>
      </c>
      <c r="M10" t="n">
        <v>26.3</v>
      </c>
      <c r="N10" t="n">
        <v>30.8</v>
      </c>
      <c r="O10" t="n">
        <v>32.1</v>
      </c>
      <c r="P10" t="n">
        <v>29.9</v>
      </c>
      <c r="Q10" t="n">
        <v>28.6</v>
      </c>
      <c r="R10" t="n">
        <v>31.4</v>
      </c>
      <c r="S10" t="n">
        <v>30.4</v>
      </c>
      <c r="T10" t="n">
        <v>34.3</v>
      </c>
      <c r="U10" t="n">
        <v>31.5</v>
      </c>
      <c r="V10" t="n">
        <v>30.6</v>
      </c>
      <c r="W10" t="n">
        <v>29.4</v>
      </c>
      <c r="X10" t="n">
        <v>31.5</v>
      </c>
      <c r="Y10" t="n">
        <v>28.5</v>
      </c>
      <c r="Z10" t="n">
        <v>29.7</v>
      </c>
      <c r="AA10" t="n">
        <v>34.7</v>
      </c>
      <c r="AB10" t="n">
        <v>48.4</v>
      </c>
      <c r="AC10" t="n">
        <v>48.9</v>
      </c>
      <c r="AD10" t="n">
        <v>56.4</v>
      </c>
      <c r="AE10" t="n">
        <v>60</v>
      </c>
      <c r="AF10" t="n">
        <v>62.8</v>
      </c>
    </row>
    <row r="11">
      <c r="A11" t="s">
        <v>95</v>
      </c>
      <c r="B11" t="s">
        <v>292</v>
      </c>
      <c r="C11" t="s">
        <v>198</v>
      </c>
      <c r="D11" t="s">
        <v>293</v>
      </c>
      <c r="E11" t="s">
        <v>200</v>
      </c>
      <c r="F11" t="n">
        <v>11</v>
      </c>
      <c r="G11" t="n">
        <v>10.1</v>
      </c>
      <c r="H11" t="n">
        <v>9.1</v>
      </c>
      <c r="I11" t="n">
        <v>8.5</v>
      </c>
      <c r="J11" t="n">
        <v>8.1</v>
      </c>
      <c r="K11" t="n">
        <v>9.1</v>
      </c>
      <c r="L11" t="n">
        <v>10.6</v>
      </c>
      <c r="M11" t="n">
        <v>12</v>
      </c>
      <c r="N11" t="n">
        <v>14.8</v>
      </c>
      <c r="O11" t="n">
        <v>14.9</v>
      </c>
      <c r="P11" t="n">
        <v>13.2</v>
      </c>
      <c r="Q11" t="n">
        <v>12.8</v>
      </c>
      <c r="R11" t="n">
        <v>13.7</v>
      </c>
      <c r="S11" t="n">
        <v>13</v>
      </c>
      <c r="T11" t="n">
        <v>14.5</v>
      </c>
      <c r="U11" t="n">
        <v>12.8</v>
      </c>
      <c r="V11" t="n">
        <v>13.2</v>
      </c>
      <c r="W11" t="n">
        <v>13.3</v>
      </c>
      <c r="X11" t="n">
        <v>15.1</v>
      </c>
      <c r="Y11" t="n">
        <v>14.3</v>
      </c>
      <c r="Z11" t="n">
        <v>15.6</v>
      </c>
      <c r="AA11" t="n">
        <v>20</v>
      </c>
      <c r="AB11" t="n">
        <v>33.1</v>
      </c>
      <c r="AC11" t="n">
        <v>28.7</v>
      </c>
      <c r="AD11" t="n">
        <v>24.4</v>
      </c>
      <c r="AE11" t="n">
        <v>23.1</v>
      </c>
      <c r="AF11" t="n">
        <v>20.6</v>
      </c>
    </row>
    <row r="12">
      <c r="A12" t="s">
        <v>95</v>
      </c>
      <c r="B12" t="s">
        <v>294</v>
      </c>
      <c r="C12" t="s">
        <v>198</v>
      </c>
      <c r="D12" t="s">
        <v>295</v>
      </c>
      <c r="E12" t="s">
        <v>200</v>
      </c>
      <c r="F12" t="n">
        <v>73.9</v>
      </c>
      <c r="G12" t="n">
        <v>69.6</v>
      </c>
      <c r="H12" t="n">
        <v>70.1</v>
      </c>
      <c r="I12" t="n">
        <v>69.5</v>
      </c>
      <c r="J12" t="n">
        <v>78.9</v>
      </c>
      <c r="K12" t="n">
        <v>84.1</v>
      </c>
      <c r="L12" t="n">
        <v>96.4</v>
      </c>
      <c r="M12" t="n">
        <v>100.2</v>
      </c>
      <c r="N12" t="n">
        <v>101.7</v>
      </c>
      <c r="O12" t="n">
        <v>102.2</v>
      </c>
      <c r="P12" t="n">
        <v>106</v>
      </c>
      <c r="Q12" t="n">
        <v>109.4</v>
      </c>
      <c r="R12" t="n">
        <v>106.8</v>
      </c>
      <c r="S12" t="n">
        <v>93.8</v>
      </c>
      <c r="T12" t="n">
        <v>79.9</v>
      </c>
      <c r="U12" t="n">
        <v>84.7</v>
      </c>
      <c r="V12" t="n">
        <v>83.4</v>
      </c>
      <c r="W12" t="n">
        <v>83.3</v>
      </c>
      <c r="X12" t="n">
        <v>85.9</v>
      </c>
      <c r="Y12" t="n">
        <v>83.5</v>
      </c>
      <c r="Z12" t="n">
        <v>86.9</v>
      </c>
      <c r="AA12" t="n">
        <v>86.3</v>
      </c>
      <c r="AB12" t="n">
        <v>91.9</v>
      </c>
      <c r="AC12" t="n">
        <v>95.1</v>
      </c>
      <c r="AD12" t="n">
        <v>99.6</v>
      </c>
      <c r="AE12" t="n">
        <v>102</v>
      </c>
      <c r="AF12" t="n">
        <v>104.8</v>
      </c>
    </row>
    <row r="13">
      <c r="A13" t="s">
        <v>95</v>
      </c>
      <c r="B13" t="s">
        <v>296</v>
      </c>
      <c r="C13" t="s">
        <v>198</v>
      </c>
      <c r="D13" t="s">
        <v>297</v>
      </c>
      <c r="E13" t="s">
        <v>200</v>
      </c>
      <c r="F13" t="n">
        <v>56.3</v>
      </c>
      <c r="G13" t="n">
        <v>58.7</v>
      </c>
      <c r="H13" t="n">
        <v>63.9</v>
      </c>
      <c r="I13" t="n">
        <v>66.3</v>
      </c>
      <c r="J13" t="n">
        <v>75</v>
      </c>
      <c r="K13" t="n">
        <v>80.5</v>
      </c>
      <c r="L13" t="n">
        <v>95</v>
      </c>
      <c r="M13" t="n">
        <v>106</v>
      </c>
      <c r="N13" t="n">
        <v>121.1</v>
      </c>
      <c r="O13" t="n">
        <v>120.1</v>
      </c>
      <c r="P13" t="n">
        <v>122.7</v>
      </c>
      <c r="Q13" t="n">
        <v>127.7</v>
      </c>
      <c r="R13" t="n">
        <v>136.1</v>
      </c>
      <c r="S13" t="n">
        <v>123.1</v>
      </c>
      <c r="T13" t="n">
        <v>106.5</v>
      </c>
      <c r="U13" t="n">
        <v>95.6</v>
      </c>
      <c r="V13" t="n">
        <v>81.3</v>
      </c>
      <c r="W13" t="n">
        <v>74.8</v>
      </c>
      <c r="X13" t="n">
        <v>74.1</v>
      </c>
      <c r="Y13" t="n">
        <v>69.9</v>
      </c>
      <c r="Z13" t="n">
        <v>71.8</v>
      </c>
      <c r="AA13" t="n">
        <v>72.8</v>
      </c>
      <c r="AB13" t="n">
        <v>80</v>
      </c>
      <c r="AC13" t="n">
        <v>87.9</v>
      </c>
      <c r="AD13" t="n">
        <v>97.2</v>
      </c>
      <c r="AE13" t="n">
        <v>102.3</v>
      </c>
      <c r="AF13" t="n">
        <v>100.2</v>
      </c>
    </row>
    <row r="14">
      <c r="A14" t="s">
        <v>95</v>
      </c>
      <c r="B14" t="s">
        <v>298</v>
      </c>
      <c r="C14" t="s">
        <v>198</v>
      </c>
      <c r="D14" t="s">
        <v>299</v>
      </c>
      <c r="E14" t="s">
        <v>200</v>
      </c>
      <c r="F14" t="n">
        <v>34.8</v>
      </c>
      <c r="G14" t="n">
        <v>34</v>
      </c>
      <c r="H14" t="n">
        <v>35.5</v>
      </c>
      <c r="I14" t="n">
        <v>36.5</v>
      </c>
      <c r="J14" t="n">
        <v>44.5</v>
      </c>
      <c r="K14" t="n">
        <v>56.4</v>
      </c>
      <c r="L14" t="n">
        <v>80.1</v>
      </c>
      <c r="M14" t="n">
        <v>81.9</v>
      </c>
      <c r="N14" t="n">
        <v>78.4</v>
      </c>
      <c r="O14" t="n">
        <v>69</v>
      </c>
      <c r="P14" t="n">
        <v>61.3</v>
      </c>
      <c r="Q14" t="n">
        <v>57.3</v>
      </c>
      <c r="R14" t="n">
        <v>51.7</v>
      </c>
      <c r="S14" t="n">
        <v>42.4</v>
      </c>
      <c r="T14" t="n">
        <v>36.3</v>
      </c>
      <c r="U14" t="n">
        <v>31.6</v>
      </c>
      <c r="V14" t="n">
        <v>28.5</v>
      </c>
      <c r="W14" t="n">
        <v>25.3</v>
      </c>
      <c r="X14" t="n">
        <v>23.3</v>
      </c>
      <c r="Y14" t="n">
        <v>22.4</v>
      </c>
      <c r="Z14" t="n">
        <v>22</v>
      </c>
      <c r="AA14" t="n">
        <v>21.3</v>
      </c>
      <c r="AB14" t="n">
        <v>23.6</v>
      </c>
      <c r="AC14" t="n">
        <v>27.7</v>
      </c>
      <c r="AD14" t="n">
        <v>30.4</v>
      </c>
      <c r="AE14" t="n">
        <v>29.6</v>
      </c>
      <c r="AF14" t="n">
        <v>32.9</v>
      </c>
    </row>
    <row r="15">
      <c r="A15" t="s">
        <v>95</v>
      </c>
      <c r="B15" t="s">
        <v>300</v>
      </c>
      <c r="C15" t="s">
        <v>198</v>
      </c>
      <c r="D15" t="s">
        <v>301</v>
      </c>
      <c r="E15" t="s">
        <v>200</v>
      </c>
      <c r="F15" t="n">
        <v>56.4</v>
      </c>
      <c r="G15" t="n">
        <v>54.8</v>
      </c>
      <c r="H15" t="n">
        <v>56.5</v>
      </c>
      <c r="I15" t="n">
        <v>58.9</v>
      </c>
      <c r="J15" t="n">
        <v>71.5</v>
      </c>
      <c r="K15" t="n">
        <v>88.4</v>
      </c>
      <c r="L15" t="n">
        <v>120.7</v>
      </c>
      <c r="M15" t="n">
        <v>123.7</v>
      </c>
      <c r="N15" t="n">
        <v>122.8</v>
      </c>
      <c r="O15" t="n">
        <v>111.3</v>
      </c>
      <c r="P15" t="n">
        <v>104.1</v>
      </c>
      <c r="Q15" t="n">
        <v>99.4</v>
      </c>
      <c r="R15" t="n">
        <v>93.3</v>
      </c>
      <c r="S15" t="n">
        <v>82.4</v>
      </c>
      <c r="T15" t="n">
        <v>80.8</v>
      </c>
      <c r="U15" t="n">
        <v>81.1</v>
      </c>
      <c r="V15" t="n">
        <v>79.5</v>
      </c>
      <c r="W15" t="n">
        <v>74</v>
      </c>
      <c r="X15" t="n">
        <v>72.9</v>
      </c>
      <c r="Y15" t="n">
        <v>67.8</v>
      </c>
      <c r="Z15" t="n">
        <v>73.9</v>
      </c>
      <c r="AA15" t="n">
        <v>70.7</v>
      </c>
      <c r="AB15" t="n">
        <v>78.1</v>
      </c>
      <c r="AC15" t="n">
        <v>81.3</v>
      </c>
      <c r="AD15" t="n">
        <v>86.1</v>
      </c>
      <c r="AE15" t="n">
        <v>86.2</v>
      </c>
      <c r="AF15" t="n">
        <v>88.8</v>
      </c>
    </row>
    <row r="16">
      <c r="A16" t="s">
        <v>95</v>
      </c>
      <c r="B16" t="s">
        <v>302</v>
      </c>
      <c r="C16" t="s">
        <v>198</v>
      </c>
      <c r="D16" t="s">
        <v>303</v>
      </c>
      <c r="E16" t="s">
        <v>200</v>
      </c>
      <c r="F16" t="n">
        <v>21.6</v>
      </c>
      <c r="G16" t="n">
        <v>20.8</v>
      </c>
      <c r="H16" t="n">
        <v>21</v>
      </c>
      <c r="I16" t="n">
        <v>22.4</v>
      </c>
      <c r="J16" t="n">
        <v>27</v>
      </c>
      <c r="K16" t="n">
        <v>32</v>
      </c>
      <c r="L16" t="n">
        <v>40.6</v>
      </c>
      <c r="M16" t="n">
        <v>41.8</v>
      </c>
      <c r="N16" t="n">
        <v>44.4</v>
      </c>
      <c r="O16" t="n">
        <v>42.3</v>
      </c>
      <c r="P16" t="n">
        <v>42.8</v>
      </c>
      <c r="Q16" t="n">
        <v>42.1</v>
      </c>
      <c r="R16" t="n">
        <v>41.6</v>
      </c>
      <c r="S16" t="n">
        <v>40</v>
      </c>
      <c r="T16" t="n">
        <v>44.5</v>
      </c>
      <c r="U16" t="n">
        <v>49.5</v>
      </c>
      <c r="V16" t="n">
        <v>51</v>
      </c>
      <c r="W16" t="n">
        <v>48.7</v>
      </c>
      <c r="X16" t="n">
        <v>49.6</v>
      </c>
      <c r="Y16" t="n">
        <v>45.4</v>
      </c>
      <c r="Z16" t="n">
        <v>51.9</v>
      </c>
      <c r="AA16" t="n">
        <v>49.4</v>
      </c>
      <c r="AB16" t="n">
        <v>54.5</v>
      </c>
      <c r="AC16" t="n">
        <v>53.6</v>
      </c>
      <c r="AD16" t="n">
        <v>55.7</v>
      </c>
      <c r="AE16" t="n">
        <v>56.6</v>
      </c>
      <c r="AF16" t="n">
        <v>55.9</v>
      </c>
    </row>
    <row r="17">
      <c r="A17" t="s">
        <v>95</v>
      </c>
      <c r="B17" t="s">
        <v>304</v>
      </c>
      <c r="C17" t="s">
        <v>198</v>
      </c>
      <c r="D17" t="s">
        <v>305</v>
      </c>
      <c r="E17" t="s">
        <v>200</v>
      </c>
      <c r="F17" t="n">
        <v>40.3</v>
      </c>
      <c r="G17" t="n">
        <v>39</v>
      </c>
      <c r="H17" t="n">
        <v>41.5</v>
      </c>
      <c r="I17" t="n">
        <v>43.9</v>
      </c>
      <c r="J17" t="n">
        <v>49.2</v>
      </c>
      <c r="K17" t="n">
        <v>53.5</v>
      </c>
      <c r="L17" t="n">
        <v>66.8</v>
      </c>
      <c r="M17" t="n">
        <v>70.2</v>
      </c>
      <c r="N17" t="n">
        <v>77.5</v>
      </c>
      <c r="O17" t="n">
        <v>81.2</v>
      </c>
      <c r="P17" t="n">
        <v>80.1</v>
      </c>
      <c r="Q17" t="n">
        <v>80.9</v>
      </c>
      <c r="R17" t="n">
        <v>81</v>
      </c>
      <c r="S17" t="n">
        <v>73.4</v>
      </c>
      <c r="T17" t="n">
        <v>68.7</v>
      </c>
      <c r="U17" t="n">
        <v>71</v>
      </c>
      <c r="V17" t="n">
        <v>73.1</v>
      </c>
      <c r="W17" t="n">
        <v>78.7</v>
      </c>
      <c r="X17" t="n">
        <v>79.2</v>
      </c>
      <c r="Y17" t="n">
        <v>69.4</v>
      </c>
      <c r="Z17" t="n">
        <v>75.1</v>
      </c>
      <c r="AA17" t="n">
        <v>80.7</v>
      </c>
      <c r="AB17" t="n">
        <v>88.3</v>
      </c>
      <c r="AC17" t="n">
        <v>95.2</v>
      </c>
      <c r="AD17" t="n">
        <v>104.4</v>
      </c>
      <c r="AE17" t="n">
        <v>111.4</v>
      </c>
      <c r="AF17" t="n">
        <v>110.1</v>
      </c>
    </row>
    <row r="18">
      <c r="A18" t="s">
        <v>95</v>
      </c>
      <c r="B18" t="s">
        <v>306</v>
      </c>
      <c r="C18" t="s">
        <v>198</v>
      </c>
      <c r="D18" t="s">
        <v>307</v>
      </c>
      <c r="E18" t="s">
        <v>200</v>
      </c>
      <c r="F18" t="n">
        <v>11.5</v>
      </c>
      <c r="G18" t="n">
        <v>10.4</v>
      </c>
      <c r="H18" t="n">
        <v>10.7</v>
      </c>
      <c r="I18" t="n">
        <v>10.8</v>
      </c>
      <c r="J18" t="n">
        <v>13.2</v>
      </c>
      <c r="K18" t="n">
        <v>14.8</v>
      </c>
      <c r="L18" t="n">
        <v>18.2</v>
      </c>
      <c r="M18" t="n">
        <v>22.8</v>
      </c>
      <c r="N18" t="n">
        <v>31.7</v>
      </c>
      <c r="O18" t="n">
        <v>31.6</v>
      </c>
      <c r="P18" t="n">
        <v>30.4</v>
      </c>
      <c r="Q18" t="n">
        <v>29.6</v>
      </c>
      <c r="R18" t="n">
        <v>28.2</v>
      </c>
      <c r="S18" t="n">
        <v>25.3</v>
      </c>
      <c r="T18" t="n">
        <v>24.3</v>
      </c>
      <c r="U18" t="n">
        <v>25.5</v>
      </c>
      <c r="V18" t="n">
        <v>26.8</v>
      </c>
      <c r="W18" t="n">
        <v>25.6</v>
      </c>
      <c r="X18" t="n">
        <v>29.6</v>
      </c>
      <c r="Y18" t="n">
        <v>28.1</v>
      </c>
      <c r="Z18" t="n">
        <v>28.8</v>
      </c>
      <c r="AA18" t="n">
        <v>31</v>
      </c>
      <c r="AB18" t="n">
        <v>34.3</v>
      </c>
      <c r="AC18" t="n">
        <v>34.7</v>
      </c>
      <c r="AD18" t="n">
        <v>36.9</v>
      </c>
      <c r="AE18" t="n">
        <v>35.3</v>
      </c>
      <c r="AF18" t="n">
        <v>38.3</v>
      </c>
    </row>
    <row r="19">
      <c r="A19" t="s">
        <v>95</v>
      </c>
      <c r="B19" t="s">
        <v>308</v>
      </c>
      <c r="C19" t="s">
        <v>198</v>
      </c>
      <c r="D19" t="s">
        <v>309</v>
      </c>
      <c r="E19" t="s">
        <v>200</v>
      </c>
      <c r="F19" t="n">
        <v>72</v>
      </c>
      <c r="G19" t="n">
        <v>66.6</v>
      </c>
      <c r="H19" t="n">
        <v>64.4</v>
      </c>
      <c r="I19" t="n">
        <v>64.8</v>
      </c>
      <c r="J19" t="n">
        <v>73.1</v>
      </c>
      <c r="K19" t="n">
        <v>77.9</v>
      </c>
      <c r="L19" t="n">
        <v>95.3</v>
      </c>
      <c r="M19" t="n">
        <v>108</v>
      </c>
      <c r="N19" t="n">
        <v>118.2</v>
      </c>
      <c r="O19" t="n">
        <v>115.3</v>
      </c>
      <c r="P19" t="n">
        <v>110.7</v>
      </c>
      <c r="Q19" t="n">
        <v>103.8</v>
      </c>
      <c r="R19" t="n">
        <v>98</v>
      </c>
      <c r="S19" t="n">
        <v>85.8</v>
      </c>
      <c r="T19" t="n">
        <v>76.2</v>
      </c>
      <c r="U19" t="n">
        <v>67.2</v>
      </c>
      <c r="V19" t="n">
        <v>60.3</v>
      </c>
      <c r="W19" t="n">
        <v>59.5</v>
      </c>
      <c r="X19" t="n">
        <v>55.2</v>
      </c>
      <c r="Y19" t="n">
        <v>47</v>
      </c>
      <c r="Z19" t="n">
        <v>50.2</v>
      </c>
      <c r="AA19" t="n">
        <v>50.2</v>
      </c>
      <c r="AB19" t="n">
        <v>55.5</v>
      </c>
      <c r="AC19" t="n">
        <v>53.4</v>
      </c>
      <c r="AD19" t="n">
        <v>57.7</v>
      </c>
      <c r="AE19" t="n">
        <v>61</v>
      </c>
      <c r="AF19" t="n">
        <v>64.4</v>
      </c>
    </row>
    <row r="20">
      <c r="A20" t="s">
        <v>95</v>
      </c>
      <c r="B20" t="s">
        <v>310</v>
      </c>
      <c r="C20" t="s">
        <v>198</v>
      </c>
      <c r="D20" t="s">
        <v>311</v>
      </c>
      <c r="E20" t="s">
        <v>200</v>
      </c>
      <c r="F20" t="n">
        <v>55.7</v>
      </c>
      <c r="G20" t="n">
        <v>54.6</v>
      </c>
      <c r="H20" t="n">
        <v>55.2</v>
      </c>
      <c r="I20" t="n">
        <v>56.3</v>
      </c>
      <c r="J20" t="n">
        <v>59.5</v>
      </c>
      <c r="K20" t="n">
        <v>59.1</v>
      </c>
      <c r="L20" t="n">
        <v>59.7</v>
      </c>
      <c r="M20" t="n">
        <v>59</v>
      </c>
      <c r="N20" t="n">
        <v>60.2</v>
      </c>
      <c r="O20" t="n">
        <v>60.6</v>
      </c>
      <c r="P20" t="n">
        <v>63.1</v>
      </c>
      <c r="Q20" t="n">
        <v>65.2</v>
      </c>
      <c r="R20" t="n">
        <v>67.5</v>
      </c>
      <c r="S20" t="n">
        <v>68.2</v>
      </c>
      <c r="T20" t="n">
        <v>75.9</v>
      </c>
      <c r="U20" t="n">
        <v>81.7</v>
      </c>
      <c r="V20" t="n">
        <v>85.7</v>
      </c>
      <c r="W20" t="n">
        <v>92.5</v>
      </c>
      <c r="X20" t="n">
        <v>108.6</v>
      </c>
      <c r="Y20" t="n">
        <v>125.5</v>
      </c>
      <c r="Z20" t="n">
        <v>121.4</v>
      </c>
      <c r="AA20" t="n">
        <v>112.9</v>
      </c>
      <c r="AB20" t="n">
        <v>141.6</v>
      </c>
      <c r="AC20" t="n">
        <v>149.6</v>
      </c>
      <c r="AD20" t="n">
        <v>170.7</v>
      </c>
      <c r="AE20" t="n">
        <v>162.9</v>
      </c>
      <c r="AF20" t="n">
        <v>157.9</v>
      </c>
    </row>
    <row r="21">
      <c r="A21" t="s">
        <v>95</v>
      </c>
      <c r="B21" t="s">
        <v>312</v>
      </c>
      <c r="C21" t="s">
        <v>198</v>
      </c>
      <c r="D21" t="s">
        <v>313</v>
      </c>
      <c r="E21" t="s">
        <v>200</v>
      </c>
      <c r="F21" t="n">
        <v>75.1</v>
      </c>
      <c r="G21" t="n">
        <v>74.3</v>
      </c>
      <c r="H21" t="n">
        <v>97.7</v>
      </c>
      <c r="I21" t="n">
        <v>101.1</v>
      </c>
      <c r="J21" t="n">
        <v>109.1</v>
      </c>
      <c r="K21" t="n">
        <v>109.8</v>
      </c>
      <c r="L21" t="n">
        <v>112.8</v>
      </c>
      <c r="M21" t="n">
        <v>114.9</v>
      </c>
      <c r="N21" t="n">
        <v>120.7</v>
      </c>
      <c r="O21" t="n">
        <v>124.7</v>
      </c>
      <c r="P21" t="n">
        <v>127.9</v>
      </c>
      <c r="Q21" t="n">
        <v>129.8</v>
      </c>
      <c r="R21" t="n">
        <v>134.5</v>
      </c>
      <c r="S21" t="n">
        <v>130.1</v>
      </c>
      <c r="T21" t="n">
        <v>133.5</v>
      </c>
      <c r="U21" t="n">
        <v>140.7</v>
      </c>
      <c r="V21" t="n">
        <v>142.8</v>
      </c>
      <c r="W21" t="n">
        <v>148</v>
      </c>
      <c r="X21" t="n">
        <v>158.3</v>
      </c>
      <c r="Y21" t="n">
        <v>171.8</v>
      </c>
      <c r="Z21" t="n">
        <v>164.8</v>
      </c>
      <c r="AA21" t="n">
        <v>154.6</v>
      </c>
      <c r="AB21" t="n">
        <v>183.1</v>
      </c>
      <c r="AC21" t="n">
        <v>189.6</v>
      </c>
      <c r="AD21" t="n">
        <v>212.6</v>
      </c>
      <c r="AE21" t="n">
        <v>204.8</v>
      </c>
      <c r="AF21" t="n">
        <v>200.5</v>
      </c>
    </row>
    <row r="22">
      <c r="A22" t="s">
        <v>95</v>
      </c>
      <c r="B22" t="s">
        <v>314</v>
      </c>
      <c r="C22" t="s">
        <v>198</v>
      </c>
      <c r="D22" t="s">
        <v>315</v>
      </c>
      <c r="E22" t="s">
        <v>200</v>
      </c>
      <c r="F22" t="n">
        <v>19.4</v>
      </c>
      <c r="G22" t="n">
        <v>19.7</v>
      </c>
      <c r="H22" t="n">
        <v>42.5</v>
      </c>
      <c r="I22" t="n">
        <v>44.8</v>
      </c>
      <c r="J22" t="n">
        <v>49.6</v>
      </c>
      <c r="K22" t="n">
        <v>50.7</v>
      </c>
      <c r="L22" t="n">
        <v>53.1</v>
      </c>
      <c r="M22" t="n">
        <v>55.9</v>
      </c>
      <c r="N22" t="n">
        <v>60.5</v>
      </c>
      <c r="O22" t="n">
        <v>64.1</v>
      </c>
      <c r="P22" t="n">
        <v>64.8</v>
      </c>
      <c r="Q22" t="n">
        <v>64.6</v>
      </c>
      <c r="R22" t="n">
        <v>67</v>
      </c>
      <c r="S22" t="n">
        <v>61.9</v>
      </c>
      <c r="T22" t="n">
        <v>57.6</v>
      </c>
      <c r="U22" t="n">
        <v>59</v>
      </c>
      <c r="V22" t="n">
        <v>57.1</v>
      </c>
      <c r="W22" t="n">
        <v>55.5</v>
      </c>
      <c r="X22" t="n">
        <v>49.7</v>
      </c>
      <c r="Y22" t="n">
        <v>46.3</v>
      </c>
      <c r="Z22" t="n">
        <v>43.4</v>
      </c>
      <c r="AA22" t="n">
        <v>41.7</v>
      </c>
      <c r="AB22" t="n">
        <v>41.5</v>
      </c>
      <c r="AC22" t="n">
        <v>40</v>
      </c>
      <c r="AD22" t="n">
        <v>41.9</v>
      </c>
      <c r="AE22" t="n">
        <v>41.9</v>
      </c>
      <c r="AF22" t="n">
        <v>42.6</v>
      </c>
    </row>
    <row r="23">
      <c r="A23" t="s">
        <v>95</v>
      </c>
      <c r="B23" t="s">
        <v>316</v>
      </c>
      <c r="C23" t="s">
        <v>198</v>
      </c>
      <c r="D23" t="s">
        <v>317</v>
      </c>
      <c r="E23" t="s">
        <v>200</v>
      </c>
      <c r="F23" t="n">
        <v>122.7</v>
      </c>
      <c r="G23" t="n">
        <v>123.2</v>
      </c>
      <c r="H23" t="n">
        <v>126</v>
      </c>
      <c r="I23" t="n">
        <v>127.8</v>
      </c>
      <c r="J23" t="n">
        <v>128.4</v>
      </c>
      <c r="K23" t="n">
        <v>129.3</v>
      </c>
      <c r="L23" t="n">
        <v>128.3</v>
      </c>
      <c r="M23" t="n">
        <v>125</v>
      </c>
      <c r="N23" t="n">
        <v>123.2</v>
      </c>
      <c r="O23" t="n">
        <v>122.1</v>
      </c>
      <c r="P23" t="n">
        <v>116.2</v>
      </c>
      <c r="Q23" t="n">
        <v>118.4</v>
      </c>
      <c r="R23" t="n">
        <v>126</v>
      </c>
      <c r="S23" t="n">
        <v>131.5</v>
      </c>
      <c r="T23" t="n">
        <v>155.2</v>
      </c>
      <c r="U23" t="n">
        <v>172.1</v>
      </c>
      <c r="V23" t="n">
        <v>174</v>
      </c>
      <c r="W23" t="n">
        <v>178.6</v>
      </c>
      <c r="X23" t="n">
        <v>178.3</v>
      </c>
      <c r="Y23" t="n">
        <v>173.6</v>
      </c>
      <c r="Z23" t="n">
        <v>178.9</v>
      </c>
      <c r="AA23" t="n">
        <v>181.3</v>
      </c>
      <c r="AB23" t="n">
        <v>190.9</v>
      </c>
      <c r="AC23" t="n">
        <v>192.5</v>
      </c>
      <c r="AD23" t="n">
        <v>197</v>
      </c>
      <c r="AE23" t="n">
        <v>206.8</v>
      </c>
      <c r="AF23" t="n">
        <v>221.6</v>
      </c>
    </row>
    <row r="24">
      <c r="A24" t="s">
        <v>95</v>
      </c>
      <c r="B24" t="s">
        <v>318</v>
      </c>
      <c r="C24" t="s">
        <v>198</v>
      </c>
      <c r="D24" t="s">
        <v>319</v>
      </c>
      <c r="E24" t="s">
        <v>200</v>
      </c>
      <c r="F24" t="n">
        <v>749.3</v>
      </c>
      <c r="G24" t="n">
        <v>719.8</v>
      </c>
      <c r="H24" t="n">
        <v>703</v>
      </c>
      <c r="I24" t="n">
        <v>706.8</v>
      </c>
      <c r="J24" t="n">
        <v>770</v>
      </c>
      <c r="K24" t="n">
        <v>774.8</v>
      </c>
      <c r="L24" t="n">
        <v>809.3</v>
      </c>
      <c r="M24" t="n">
        <v>830.2</v>
      </c>
      <c r="N24" t="n">
        <v>861.3</v>
      </c>
      <c r="O24" t="n">
        <v>856.6</v>
      </c>
      <c r="P24" t="n">
        <v>830</v>
      </c>
      <c r="Q24" t="n">
        <v>792.3</v>
      </c>
      <c r="R24" t="n">
        <v>791.6</v>
      </c>
      <c r="S24" t="n">
        <v>762.1</v>
      </c>
      <c r="T24" t="n">
        <v>758.9</v>
      </c>
      <c r="U24" t="n">
        <v>765.1</v>
      </c>
      <c r="V24" t="n">
        <v>765.1</v>
      </c>
      <c r="W24" t="n">
        <v>768.9</v>
      </c>
      <c r="X24" t="n">
        <v>749.7</v>
      </c>
      <c r="Y24" t="n">
        <v>728.5</v>
      </c>
      <c r="Z24" t="n">
        <v>696.5</v>
      </c>
      <c r="AA24" t="n">
        <v>668.9</v>
      </c>
      <c r="AB24" t="n">
        <v>701.7</v>
      </c>
      <c r="AC24" t="n">
        <v>722.1</v>
      </c>
      <c r="AD24" t="n">
        <v>782.3</v>
      </c>
      <c r="AE24" t="n">
        <v>831.4</v>
      </c>
      <c r="AF24" t="n">
        <v>921.8</v>
      </c>
    </row>
    <row r="25">
      <c r="A25" t="s">
        <v>95</v>
      </c>
      <c r="B25" t="s">
        <v>320</v>
      </c>
      <c r="C25" t="s">
        <v>198</v>
      </c>
      <c r="D25" t="s">
        <v>321</v>
      </c>
      <c r="E25" t="s">
        <v>200</v>
      </c>
      <c r="F25" t="n">
        <v>26.3</v>
      </c>
      <c r="G25" t="n">
        <v>26.5</v>
      </c>
      <c r="H25" t="n">
        <v>28.3</v>
      </c>
      <c r="I25" t="n">
        <v>29.9</v>
      </c>
      <c r="J25" t="n">
        <v>39.2</v>
      </c>
      <c r="K25" t="n">
        <v>40.5</v>
      </c>
      <c r="L25" t="n">
        <v>42.2</v>
      </c>
      <c r="M25" t="n">
        <v>45.4</v>
      </c>
      <c r="N25" t="n">
        <v>49.7</v>
      </c>
      <c r="O25" t="n">
        <v>48.6</v>
      </c>
      <c r="P25" t="n">
        <v>44.2</v>
      </c>
      <c r="Q25" t="n">
        <v>40.3</v>
      </c>
      <c r="R25" t="n">
        <v>38.5</v>
      </c>
      <c r="S25" t="n">
        <v>34.1</v>
      </c>
      <c r="T25" t="n">
        <v>34.5</v>
      </c>
      <c r="U25" t="n">
        <v>35.9</v>
      </c>
      <c r="V25" t="n">
        <v>36.6</v>
      </c>
      <c r="W25" t="n">
        <v>37.4</v>
      </c>
      <c r="X25" t="n">
        <v>38.2</v>
      </c>
      <c r="Y25" t="n">
        <v>33.7</v>
      </c>
      <c r="Z25" t="n">
        <v>29.9</v>
      </c>
      <c r="AA25" t="n">
        <v>26.5</v>
      </c>
      <c r="AB25" t="n">
        <v>34.4</v>
      </c>
      <c r="AC25" t="n">
        <v>38.8</v>
      </c>
      <c r="AD25" t="n">
        <v>42</v>
      </c>
      <c r="AE25" t="n">
        <v>48.7</v>
      </c>
      <c r="AF25" t="n">
        <v>50.3</v>
      </c>
    </row>
    <row r="26">
      <c r="A26" t="s">
        <v>95</v>
      </c>
      <c r="B26" t="s">
        <v>322</v>
      </c>
      <c r="C26" t="s">
        <v>198</v>
      </c>
      <c r="D26" t="s">
        <v>323</v>
      </c>
      <c r="E26" t="s">
        <v>200</v>
      </c>
      <c r="F26" t="n">
        <v>278.4</v>
      </c>
      <c r="G26" t="n">
        <v>258.7</v>
      </c>
      <c r="H26" t="n">
        <v>243.7</v>
      </c>
      <c r="I26" t="n">
        <v>237.1</v>
      </c>
      <c r="J26" t="n">
        <v>291.1</v>
      </c>
      <c r="K26" t="n">
        <v>292.9</v>
      </c>
      <c r="L26" t="n">
        <v>316.6</v>
      </c>
      <c r="M26" t="n">
        <v>323.6</v>
      </c>
      <c r="N26" t="n">
        <v>357.3</v>
      </c>
      <c r="O26" t="n">
        <v>349.8</v>
      </c>
      <c r="P26" t="n">
        <v>332</v>
      </c>
      <c r="Q26" t="n">
        <v>307.2</v>
      </c>
      <c r="R26" t="n">
        <v>296.5</v>
      </c>
      <c r="S26" t="n">
        <v>270.7</v>
      </c>
      <c r="T26" t="n">
        <v>257.3</v>
      </c>
      <c r="U26" t="n">
        <v>251.4</v>
      </c>
      <c r="V26" t="n">
        <v>249.7</v>
      </c>
      <c r="W26" t="n">
        <v>251.6</v>
      </c>
      <c r="X26" t="n">
        <v>240.4</v>
      </c>
      <c r="Y26" t="n">
        <v>229.5</v>
      </c>
      <c r="Z26" t="n">
        <v>216.2</v>
      </c>
      <c r="AA26" t="n">
        <v>209.9</v>
      </c>
      <c r="AB26" t="n">
        <v>219.6</v>
      </c>
      <c r="AC26" t="n">
        <v>235.5</v>
      </c>
      <c r="AD26" t="n">
        <v>288</v>
      </c>
      <c r="AE26" t="n">
        <v>315.2</v>
      </c>
      <c r="AF26" t="n">
        <v>381.6</v>
      </c>
    </row>
    <row r="27">
      <c r="A27" t="s">
        <v>95</v>
      </c>
      <c r="B27" t="s">
        <v>324</v>
      </c>
      <c r="C27" t="s">
        <v>198</v>
      </c>
      <c r="D27" t="s">
        <v>325</v>
      </c>
      <c r="E27" t="s">
        <v>200</v>
      </c>
      <c r="F27" t="n">
        <v>114.4</v>
      </c>
      <c r="G27" t="n">
        <v>111.3</v>
      </c>
      <c r="H27" t="n">
        <v>115.2</v>
      </c>
      <c r="I27" t="n">
        <v>121.9</v>
      </c>
      <c r="J27" t="n">
        <v>158.5</v>
      </c>
      <c r="K27" t="n">
        <v>164.6</v>
      </c>
      <c r="L27" t="n">
        <v>185.6</v>
      </c>
      <c r="M27" t="n">
        <v>195.7</v>
      </c>
      <c r="N27" t="n">
        <v>211.1</v>
      </c>
      <c r="O27" t="n">
        <v>211</v>
      </c>
      <c r="P27" t="n">
        <v>199.5</v>
      </c>
      <c r="Q27" t="n">
        <v>184.6</v>
      </c>
      <c r="R27" t="n">
        <v>176.3</v>
      </c>
      <c r="S27" t="n">
        <v>155.4</v>
      </c>
      <c r="T27" t="n">
        <v>148.9</v>
      </c>
      <c r="U27" t="n">
        <v>157.2</v>
      </c>
      <c r="V27" t="n">
        <v>161.4</v>
      </c>
      <c r="W27" t="n">
        <v>160.1</v>
      </c>
      <c r="X27" t="n">
        <v>152.3</v>
      </c>
      <c r="Y27" t="n">
        <v>147.1</v>
      </c>
      <c r="Z27" t="n">
        <v>132.6</v>
      </c>
      <c r="AA27" t="n">
        <v>122.9</v>
      </c>
      <c r="AB27" t="n">
        <v>134.2</v>
      </c>
      <c r="AC27" t="n">
        <v>141</v>
      </c>
      <c r="AD27" t="n">
        <v>147.2</v>
      </c>
      <c r="AE27" t="n">
        <v>151.5</v>
      </c>
      <c r="AF27" t="n">
        <v>160.8</v>
      </c>
    </row>
    <row r="28">
      <c r="A28" t="s">
        <v>95</v>
      </c>
      <c r="B28" t="s">
        <v>326</v>
      </c>
      <c r="C28" t="s">
        <v>198</v>
      </c>
      <c r="D28" t="s">
        <v>327</v>
      </c>
      <c r="E28" t="s">
        <v>200</v>
      </c>
      <c r="F28" t="n">
        <v>101.5</v>
      </c>
      <c r="G28" t="n">
        <v>100.4</v>
      </c>
      <c r="H28" t="n">
        <v>107.1</v>
      </c>
      <c r="I28" t="n">
        <v>119.3</v>
      </c>
      <c r="J28" t="n">
        <v>137.7</v>
      </c>
      <c r="K28" t="n">
        <v>140.5</v>
      </c>
      <c r="L28" t="n">
        <v>147.8</v>
      </c>
      <c r="M28" t="n">
        <v>151.5</v>
      </c>
      <c r="N28" t="n">
        <v>160</v>
      </c>
      <c r="O28" t="n">
        <v>163.6</v>
      </c>
      <c r="P28" t="n">
        <v>331</v>
      </c>
      <c r="Q28" t="n">
        <v>324</v>
      </c>
      <c r="R28" t="n">
        <v>322.3</v>
      </c>
      <c r="S28" t="n">
        <v>322</v>
      </c>
      <c r="T28" t="n">
        <v>334.7</v>
      </c>
      <c r="U28" t="n">
        <v>338</v>
      </c>
      <c r="V28" t="n">
        <v>348.5</v>
      </c>
      <c r="W28" t="n">
        <v>349.2</v>
      </c>
      <c r="X28" t="n">
        <v>341.8</v>
      </c>
      <c r="Y28" t="n">
        <v>339.1</v>
      </c>
      <c r="Z28" t="n">
        <v>345.6</v>
      </c>
      <c r="AA28" t="n">
        <v>348.9</v>
      </c>
      <c r="AB28" t="n">
        <v>370.9</v>
      </c>
      <c r="AC28" t="n">
        <v>395.4</v>
      </c>
      <c r="AD28" t="n">
        <v>425.1</v>
      </c>
      <c r="AE28" t="n">
        <v>434.1</v>
      </c>
      <c r="AF28" t="n">
        <v>445.9</v>
      </c>
    </row>
    <row r="29">
      <c r="A29" t="s">
        <v>95</v>
      </c>
      <c r="B29" t="s">
        <v>328</v>
      </c>
      <c r="C29" t="s">
        <v>198</v>
      </c>
      <c r="D29" t="s">
        <v>329</v>
      </c>
      <c r="E29" t="s">
        <v>200</v>
      </c>
      <c r="F29" t="n">
        <v>35.6</v>
      </c>
      <c r="G29" t="n">
        <v>34.8</v>
      </c>
      <c r="H29" t="n">
        <v>39.9</v>
      </c>
      <c r="I29" t="n">
        <v>44.9</v>
      </c>
      <c r="J29" t="n">
        <v>64</v>
      </c>
      <c r="K29" t="n">
        <v>68.6</v>
      </c>
      <c r="L29" t="n">
        <v>74.3</v>
      </c>
      <c r="M29" t="n">
        <v>73.1</v>
      </c>
      <c r="N29" t="n">
        <v>86.1</v>
      </c>
      <c r="O29" t="n">
        <v>89.2</v>
      </c>
      <c r="P29" t="n">
        <v>19.7</v>
      </c>
      <c r="Q29" t="n">
        <v>27.5</v>
      </c>
      <c r="R29" t="n">
        <v>39.2</v>
      </c>
      <c r="S29" t="n">
        <v>41.4</v>
      </c>
      <c r="T29" t="n">
        <v>42.8</v>
      </c>
      <c r="U29" t="n">
        <v>46.1</v>
      </c>
      <c r="V29" t="n">
        <v>44.4</v>
      </c>
      <c r="W29" t="n">
        <v>45.4</v>
      </c>
      <c r="X29" t="n">
        <v>43.5</v>
      </c>
      <c r="Y29" t="n">
        <v>40.9</v>
      </c>
      <c r="Z29" t="n">
        <v>45.5</v>
      </c>
      <c r="AA29" t="n">
        <v>50.6</v>
      </c>
      <c r="AB29" t="n">
        <v>59.4</v>
      </c>
      <c r="AC29" t="n">
        <v>65.9</v>
      </c>
      <c r="AD29" t="n">
        <v>73.8</v>
      </c>
      <c r="AE29" t="n">
        <v>69.8</v>
      </c>
      <c r="AF29" t="n">
        <v>66.8</v>
      </c>
    </row>
    <row r="30">
      <c r="A30" t="s">
        <v>95</v>
      </c>
      <c r="B30" t="s">
        <v>330</v>
      </c>
      <c r="C30" t="s">
        <v>198</v>
      </c>
      <c r="D30" t="s">
        <v>331</v>
      </c>
      <c r="E30" t="s">
        <v>200</v>
      </c>
      <c r="F30" t="n">
        <v>0.9</v>
      </c>
      <c r="G30" t="n">
        <v>0.6</v>
      </c>
      <c r="H30" t="n">
        <v>0.5</v>
      </c>
      <c r="I30" t="n">
        <v>0.5</v>
      </c>
      <c r="J30" t="n">
        <v>0.5</v>
      </c>
      <c r="K30" t="n">
        <v>0.4</v>
      </c>
      <c r="L30" t="n">
        <v>0.3</v>
      </c>
      <c r="M30" t="n">
        <v>0.3</v>
      </c>
      <c r="N30" t="n">
        <v>0.5</v>
      </c>
      <c r="O30" t="n">
        <v>0.7</v>
      </c>
      <c r="P30" t="n">
        <v>0.7</v>
      </c>
      <c r="Q30" t="n">
        <v>1.5</v>
      </c>
      <c r="R30" t="n">
        <v>1.3</v>
      </c>
      <c r="S30" t="n">
        <v>1.2</v>
      </c>
      <c r="T30" t="n">
        <v>1.5</v>
      </c>
      <c r="U30" t="n">
        <v>1.3</v>
      </c>
      <c r="V30" t="n">
        <v>1.1</v>
      </c>
      <c r="W30" t="n">
        <v>0.9</v>
      </c>
      <c r="X30" t="n">
        <v>0.8</v>
      </c>
      <c r="Y30" t="n">
        <v>0.6</v>
      </c>
      <c r="Z30" t="n">
        <v>0.6</v>
      </c>
      <c r="AA30" t="n">
        <v>0.7</v>
      </c>
      <c r="AB30" t="n">
        <v>0.6</v>
      </c>
      <c r="AC30" t="n">
        <v>0.6</v>
      </c>
      <c r="AD30" t="n">
        <v>0.5</v>
      </c>
      <c r="AE30" t="n">
        <v>0.5</v>
      </c>
      <c r="AF30" t="n">
        <v>0.7</v>
      </c>
    </row>
    <row r="31">
      <c r="A31" t="s">
        <v>95</v>
      </c>
      <c r="B31" t="s">
        <v>332</v>
      </c>
      <c r="C31" t="s">
        <v>198</v>
      </c>
      <c r="D31" t="s">
        <v>333</v>
      </c>
      <c r="E31" t="s">
        <v>200</v>
      </c>
      <c r="F31" t="n">
        <v>11</v>
      </c>
      <c r="G31" t="n">
        <v>11.9</v>
      </c>
      <c r="H31" t="n">
        <v>13.5</v>
      </c>
      <c r="I31" t="n">
        <v>20.4</v>
      </c>
      <c r="J31" t="n">
        <v>21.8</v>
      </c>
      <c r="K31" t="n">
        <v>19.5</v>
      </c>
      <c r="L31" t="n">
        <v>22.2</v>
      </c>
      <c r="M31" t="n">
        <v>24.4</v>
      </c>
      <c r="N31" t="n">
        <v>23.1</v>
      </c>
      <c r="O31" t="n">
        <v>20.2</v>
      </c>
      <c r="P31" t="n">
        <v>17.5</v>
      </c>
      <c r="Q31" t="n">
        <v>18.8</v>
      </c>
      <c r="R31" t="n">
        <v>16.8</v>
      </c>
      <c r="S31" t="n">
        <v>13.2</v>
      </c>
      <c r="T31" t="n">
        <v>11.8</v>
      </c>
      <c r="U31" t="n">
        <v>10.2</v>
      </c>
      <c r="V31" t="n">
        <v>8.7</v>
      </c>
      <c r="W31" t="n">
        <v>7.5</v>
      </c>
      <c r="X31" t="n">
        <v>6.3</v>
      </c>
      <c r="Y31" t="n">
        <v>6.2</v>
      </c>
      <c r="Z31" t="n">
        <v>6.1</v>
      </c>
      <c r="AA31" t="n">
        <v>6.8</v>
      </c>
      <c r="AB31" t="n">
        <v>6.5</v>
      </c>
      <c r="AC31" t="n">
        <v>9.5</v>
      </c>
      <c r="AD31" t="n">
        <v>10.3</v>
      </c>
      <c r="AE31" t="n">
        <v>8.7</v>
      </c>
      <c r="AF31" t="n">
        <v>7.1</v>
      </c>
    </row>
    <row r="32">
      <c r="A32" t="s">
        <v>95</v>
      </c>
      <c r="B32" t="s">
        <v>334</v>
      </c>
      <c r="C32" t="s">
        <v>198</v>
      </c>
      <c r="D32" t="s">
        <v>335</v>
      </c>
      <c r="E32" t="s">
        <v>200</v>
      </c>
      <c r="F32" t="n">
        <v>4.9</v>
      </c>
      <c r="G32" t="n">
        <v>4.9</v>
      </c>
      <c r="H32" t="n">
        <v>5.1</v>
      </c>
      <c r="I32" t="n">
        <v>5.3</v>
      </c>
      <c r="J32" t="n">
        <v>7.5</v>
      </c>
      <c r="K32" t="n">
        <v>8.4</v>
      </c>
      <c r="L32" t="n">
        <v>8.6</v>
      </c>
      <c r="M32" t="n">
        <v>9.9</v>
      </c>
      <c r="N32" t="n">
        <v>12.5</v>
      </c>
      <c r="O32" t="n">
        <v>15.9</v>
      </c>
      <c r="P32" t="n">
        <v>265.9</v>
      </c>
      <c r="Q32" t="n">
        <v>244.9</v>
      </c>
      <c r="R32" t="n">
        <v>217</v>
      </c>
      <c r="S32" t="n">
        <v>212.4</v>
      </c>
      <c r="T32" t="n">
        <v>223</v>
      </c>
      <c r="U32" t="n">
        <v>226.3</v>
      </c>
      <c r="V32" t="n">
        <v>245.4</v>
      </c>
      <c r="W32" t="n">
        <v>208.7</v>
      </c>
      <c r="X32" t="n">
        <v>186.4</v>
      </c>
      <c r="Y32" t="n">
        <v>171</v>
      </c>
      <c r="Z32" t="n">
        <v>162.5</v>
      </c>
      <c r="AA32" t="n">
        <v>154.3</v>
      </c>
      <c r="AB32" t="n">
        <v>161.3</v>
      </c>
      <c r="AC32" t="n">
        <v>167.9</v>
      </c>
      <c r="AD32" t="n">
        <v>179.2</v>
      </c>
      <c r="AE32" t="n">
        <v>184.1</v>
      </c>
      <c r="AF32" t="n">
        <v>185.1</v>
      </c>
    </row>
    <row r="33">
      <c r="A33" t="s">
        <v>95</v>
      </c>
      <c r="B33" t="s">
        <v>336</v>
      </c>
      <c r="C33" t="s">
        <v>198</v>
      </c>
      <c r="D33" t="s">
        <v>337</v>
      </c>
      <c r="E33" t="s">
        <v>200</v>
      </c>
      <c r="F33" t="n">
        <v>7.9</v>
      </c>
      <c r="G33" t="n">
        <v>8.4</v>
      </c>
      <c r="H33" t="n">
        <v>10.1</v>
      </c>
      <c r="I33" t="n">
        <v>9.1</v>
      </c>
      <c r="J33" t="n">
        <v>9.8</v>
      </c>
      <c r="K33" t="n">
        <v>9.2</v>
      </c>
      <c r="L33" t="n">
        <v>10.8</v>
      </c>
      <c r="M33" t="n">
        <v>11.6</v>
      </c>
      <c r="N33" t="n">
        <v>10.9</v>
      </c>
      <c r="O33" t="n">
        <v>9.8</v>
      </c>
      <c r="P33" t="n">
        <v>9.6</v>
      </c>
      <c r="Q33" t="n">
        <v>8.9</v>
      </c>
      <c r="R33" t="n">
        <v>8.6</v>
      </c>
      <c r="S33" t="n">
        <v>7.8</v>
      </c>
      <c r="T33" t="n">
        <v>7.6</v>
      </c>
      <c r="U33" t="n">
        <v>7.3</v>
      </c>
      <c r="V33" t="n">
        <v>8.7</v>
      </c>
      <c r="W33" t="n">
        <v>15.2</v>
      </c>
      <c r="X33" t="n">
        <v>12.6</v>
      </c>
      <c r="Y33" t="n">
        <v>11.3</v>
      </c>
      <c r="Z33" t="n">
        <v>10</v>
      </c>
      <c r="AA33" t="n">
        <v>9.1</v>
      </c>
      <c r="AB33" t="n">
        <v>10.3</v>
      </c>
      <c r="AC33" t="n">
        <v>10.7</v>
      </c>
      <c r="AD33" t="n">
        <v>10</v>
      </c>
      <c r="AE33" t="n">
        <v>8.6</v>
      </c>
      <c r="AF33" t="n">
        <v>7.4</v>
      </c>
    </row>
    <row r="34">
      <c r="A34" t="s">
        <v>95</v>
      </c>
      <c r="B34" t="s">
        <v>338</v>
      </c>
      <c r="C34" t="s">
        <v>198</v>
      </c>
      <c r="D34" t="s">
        <v>339</v>
      </c>
      <c r="E34" t="s">
        <v>200</v>
      </c>
      <c r="F34" t="n">
        <v>135</v>
      </c>
      <c r="G34" t="n">
        <v>144.3</v>
      </c>
      <c r="H34" t="n">
        <v>154.9</v>
      </c>
      <c r="I34" t="n">
        <v>170.3</v>
      </c>
      <c r="J34" t="n">
        <v>198.1</v>
      </c>
      <c r="K34" t="n">
        <v>213.6</v>
      </c>
      <c r="L34" t="n">
        <v>251.1</v>
      </c>
      <c r="M34" t="n">
        <v>271.8</v>
      </c>
      <c r="N34" t="n">
        <v>288.3</v>
      </c>
      <c r="O34" t="n">
        <v>300.9</v>
      </c>
      <c r="P34" t="n">
        <v>305.1</v>
      </c>
      <c r="Q34" t="n">
        <v>294.5</v>
      </c>
      <c r="R34" t="n">
        <v>292.2</v>
      </c>
      <c r="S34" t="n">
        <v>287.8</v>
      </c>
      <c r="T34" t="n">
        <v>281.4</v>
      </c>
      <c r="U34" t="n">
        <v>267.7</v>
      </c>
      <c r="V34" t="n">
        <v>268</v>
      </c>
      <c r="W34" t="n">
        <v>269</v>
      </c>
      <c r="X34" t="n">
        <v>258.6</v>
      </c>
      <c r="Y34" t="n">
        <v>256.2</v>
      </c>
      <c r="Z34" t="n">
        <v>260.8</v>
      </c>
      <c r="AA34" t="n">
        <v>261.9</v>
      </c>
      <c r="AB34" t="n">
        <v>271.6</v>
      </c>
      <c r="AC34" t="n">
        <v>288.2</v>
      </c>
      <c r="AD34" t="n">
        <v>307.7</v>
      </c>
      <c r="AE34" t="n">
        <v>312.7</v>
      </c>
      <c r="AF34" t="n">
        <v>336.1</v>
      </c>
    </row>
    <row r="35">
      <c r="A35" t="s">
        <v>95</v>
      </c>
      <c r="B35" t="s">
        <v>340</v>
      </c>
      <c r="C35" t="s">
        <v>198</v>
      </c>
      <c r="D35" t="s">
        <v>341</v>
      </c>
      <c r="E35" t="s">
        <v>200</v>
      </c>
      <c r="F35" t="n">
        <v>395.2</v>
      </c>
      <c r="G35" t="n">
        <v>397.9</v>
      </c>
      <c r="H35" t="n">
        <v>428</v>
      </c>
      <c r="I35" t="n">
        <v>475.9</v>
      </c>
      <c r="J35" t="n">
        <v>586.9</v>
      </c>
      <c r="K35" t="n">
        <v>664.9</v>
      </c>
      <c r="L35" t="n">
        <v>770.5</v>
      </c>
      <c r="M35" t="n">
        <v>837.6</v>
      </c>
      <c r="N35" t="n">
        <v>847.6</v>
      </c>
      <c r="O35" t="n">
        <v>841.7</v>
      </c>
      <c r="P35" t="n">
        <v>811.6</v>
      </c>
      <c r="Q35" t="n">
        <v>767.9</v>
      </c>
      <c r="R35" t="n">
        <v>747.4</v>
      </c>
      <c r="S35" t="n">
        <v>698.2</v>
      </c>
      <c r="T35" t="n">
        <v>699.4</v>
      </c>
      <c r="U35" t="n">
        <v>667.7</v>
      </c>
      <c r="V35" t="n">
        <v>624.1</v>
      </c>
      <c r="W35" t="n">
        <v>637.4</v>
      </c>
      <c r="X35" t="n">
        <v>643.1</v>
      </c>
      <c r="Y35" t="n">
        <v>645.7</v>
      </c>
      <c r="Z35" t="n">
        <v>699.9</v>
      </c>
      <c r="AA35" t="n">
        <v>724.9</v>
      </c>
      <c r="AB35" t="n">
        <v>793.7</v>
      </c>
      <c r="AC35" t="n">
        <v>910.3</v>
      </c>
      <c r="AD35" t="n">
        <v>1020.5</v>
      </c>
      <c r="AE35" t="n">
        <v>1041.6</v>
      </c>
      <c r="AF35" t="n">
        <v>1009</v>
      </c>
    </row>
    <row r="36">
      <c r="A36" t="s">
        <v>95</v>
      </c>
      <c r="B36" t="s">
        <v>342</v>
      </c>
      <c r="C36" t="s">
        <v>198</v>
      </c>
      <c r="D36" t="s">
        <v>343</v>
      </c>
      <c r="E36" t="s">
        <v>200</v>
      </c>
      <c r="F36" t="n">
        <v>56.5</v>
      </c>
      <c r="G36" t="n">
        <v>56.6</v>
      </c>
      <c r="H36" t="n">
        <v>61.7</v>
      </c>
      <c r="I36" t="n">
        <v>60</v>
      </c>
      <c r="J36" t="n">
        <v>69</v>
      </c>
      <c r="K36" t="n">
        <v>83.8</v>
      </c>
      <c r="L36" t="n">
        <v>119.5</v>
      </c>
      <c r="M36" t="n">
        <v>139.6</v>
      </c>
      <c r="N36" t="n">
        <v>148.2</v>
      </c>
      <c r="O36" t="n">
        <v>135.9</v>
      </c>
      <c r="P36" t="n">
        <v>101.2</v>
      </c>
      <c r="Q36" t="n">
        <v>89.7</v>
      </c>
      <c r="R36" t="n">
        <v>80.5</v>
      </c>
      <c r="S36" t="n">
        <v>69.5</v>
      </c>
      <c r="T36" t="n">
        <v>62.9</v>
      </c>
      <c r="U36" t="n">
        <v>59</v>
      </c>
      <c r="V36" t="n">
        <v>53.7</v>
      </c>
      <c r="W36" t="n">
        <v>55.1</v>
      </c>
      <c r="X36" t="n">
        <v>55.5</v>
      </c>
      <c r="Y36" t="n">
        <v>53.7</v>
      </c>
      <c r="Z36" t="n">
        <v>57.1</v>
      </c>
      <c r="AA36" t="n">
        <v>59.4</v>
      </c>
      <c r="AB36" t="n">
        <v>58.8</v>
      </c>
      <c r="AC36" t="n">
        <v>58.3</v>
      </c>
      <c r="AD36" t="n">
        <v>60.3</v>
      </c>
      <c r="AE36" t="n">
        <v>63.8</v>
      </c>
      <c r="AF36" t="n">
        <v>65.1</v>
      </c>
    </row>
    <row r="37">
      <c r="A37" t="s">
        <v>95</v>
      </c>
      <c r="B37" t="s">
        <v>344</v>
      </c>
      <c r="C37" t="s">
        <v>198</v>
      </c>
      <c r="D37" t="s">
        <v>345</v>
      </c>
      <c r="E37" t="s">
        <v>200</v>
      </c>
      <c r="F37" t="n">
        <v>26.3</v>
      </c>
      <c r="G37" t="n">
        <v>24.9</v>
      </c>
      <c r="H37" t="n">
        <v>24.4</v>
      </c>
      <c r="I37" t="n">
        <v>25.3</v>
      </c>
      <c r="J37" t="n">
        <v>34.9</v>
      </c>
      <c r="K37" t="n">
        <v>41.3</v>
      </c>
      <c r="L37" t="n">
        <v>44.9</v>
      </c>
      <c r="M37" t="n">
        <v>44.7</v>
      </c>
      <c r="N37" t="n">
        <v>46.4</v>
      </c>
      <c r="O37" t="n">
        <v>43.1</v>
      </c>
      <c r="P37" t="n">
        <v>41.1</v>
      </c>
      <c r="Q37" t="n">
        <v>36.8</v>
      </c>
      <c r="R37" t="n">
        <v>33.4</v>
      </c>
      <c r="S37" t="n">
        <v>30.8</v>
      </c>
      <c r="T37" t="n">
        <v>29.6</v>
      </c>
      <c r="U37" t="n">
        <v>26.8</v>
      </c>
      <c r="V37" t="n">
        <v>23.5</v>
      </c>
      <c r="W37" t="n">
        <v>19.2</v>
      </c>
      <c r="X37" t="n">
        <v>15.3</v>
      </c>
      <c r="Y37" t="n">
        <v>12.9</v>
      </c>
      <c r="Z37" t="n">
        <v>50.3</v>
      </c>
      <c r="AA37" t="n">
        <v>61.8</v>
      </c>
      <c r="AB37" t="n">
        <v>84.2</v>
      </c>
      <c r="AC37" t="n">
        <v>81.3</v>
      </c>
      <c r="AD37" t="n">
        <v>86</v>
      </c>
      <c r="AE37" t="n">
        <v>86.6</v>
      </c>
      <c r="AF37" t="n">
        <v>102.2</v>
      </c>
    </row>
    <row r="38">
      <c r="A38" t="s">
        <v>95</v>
      </c>
      <c r="B38" t="s">
        <v>346</v>
      </c>
      <c r="C38" t="s">
        <v>198</v>
      </c>
      <c r="D38" t="s">
        <v>347</v>
      </c>
      <c r="E38" t="s">
        <v>200</v>
      </c>
      <c r="F38" t="n">
        <v>174.1</v>
      </c>
      <c r="G38" t="n">
        <v>187.8</v>
      </c>
      <c r="H38" t="n">
        <v>221</v>
      </c>
      <c r="I38" t="n">
        <v>283.3</v>
      </c>
      <c r="J38" t="n">
        <v>397.1</v>
      </c>
      <c r="K38" t="n">
        <v>454.4</v>
      </c>
      <c r="L38" t="n">
        <v>523.3</v>
      </c>
      <c r="M38" t="n">
        <v>555.1</v>
      </c>
      <c r="N38" t="n">
        <v>537.6</v>
      </c>
      <c r="O38" t="n">
        <v>524.9</v>
      </c>
      <c r="P38" t="n">
        <v>509.4</v>
      </c>
      <c r="Q38" t="n">
        <v>471.2</v>
      </c>
      <c r="R38" t="n">
        <v>451.2</v>
      </c>
      <c r="S38" t="n">
        <v>397.3</v>
      </c>
      <c r="T38" t="n">
        <v>384.3</v>
      </c>
      <c r="U38" t="n">
        <v>350.6</v>
      </c>
      <c r="V38" t="n">
        <v>319.7</v>
      </c>
      <c r="W38" t="n">
        <v>327.7</v>
      </c>
      <c r="X38" t="n">
        <v>338.7</v>
      </c>
      <c r="Y38" t="n">
        <v>358.1</v>
      </c>
      <c r="Z38" t="n">
        <v>375</v>
      </c>
      <c r="AA38" t="n">
        <v>394.8</v>
      </c>
      <c r="AB38" t="n">
        <v>423.6</v>
      </c>
      <c r="AC38" t="n">
        <v>541.2</v>
      </c>
      <c r="AD38" t="n">
        <v>614</v>
      </c>
      <c r="AE38" t="n">
        <v>597.4</v>
      </c>
      <c r="AF38" t="n">
        <v>561.6</v>
      </c>
    </row>
    <row r="39">
      <c r="A39" t="s">
        <v>95</v>
      </c>
      <c r="B39" t="s">
        <v>348</v>
      </c>
      <c r="C39" t="s">
        <v>198</v>
      </c>
      <c r="D39" t="s">
        <v>349</v>
      </c>
      <c r="E39" t="s">
        <v>200</v>
      </c>
      <c r="F39" t="n">
        <v>425.9</v>
      </c>
      <c r="G39" t="n">
        <v>425.6</v>
      </c>
      <c r="H39" t="n">
        <v>438.1</v>
      </c>
      <c r="I39" t="n">
        <v>451.8</v>
      </c>
      <c r="J39" t="n">
        <v>473.6</v>
      </c>
      <c r="K39" t="n">
        <v>472.2</v>
      </c>
      <c r="L39" t="n">
        <v>462.3</v>
      </c>
      <c r="M39" t="n">
        <v>445.2</v>
      </c>
      <c r="N39" t="n">
        <v>433.5</v>
      </c>
      <c r="O39" t="n">
        <v>412.4</v>
      </c>
      <c r="P39" t="n">
        <v>381.7</v>
      </c>
      <c r="Q39" t="n">
        <v>356.9</v>
      </c>
      <c r="R39" t="n">
        <v>341.8</v>
      </c>
      <c r="S39" t="n">
        <v>328.5</v>
      </c>
      <c r="T39" t="n">
        <v>332.2</v>
      </c>
      <c r="U39" t="n">
        <v>315.6</v>
      </c>
      <c r="V39" t="n">
        <v>312.8</v>
      </c>
      <c r="W39" t="n">
        <v>308.2</v>
      </c>
      <c r="X39" t="n">
        <v>301</v>
      </c>
      <c r="Y39" t="n">
        <v>285</v>
      </c>
      <c r="Z39" t="n">
        <v>282.2</v>
      </c>
      <c r="AA39" t="n">
        <v>266.7</v>
      </c>
      <c r="AB39" t="n">
        <v>273.4</v>
      </c>
      <c r="AC39" t="n">
        <v>266.9</v>
      </c>
      <c r="AD39" t="n">
        <v>264.9</v>
      </c>
      <c r="AE39" t="n">
        <v>277.7</v>
      </c>
      <c r="AF39" t="n">
        <v>290.1</v>
      </c>
    </row>
    <row r="40">
      <c r="A40" t="s">
        <v>95</v>
      </c>
      <c r="B40" t="s">
        <v>350</v>
      </c>
      <c r="C40" t="s">
        <v>198</v>
      </c>
      <c r="D40" t="s">
        <v>351</v>
      </c>
      <c r="E40" t="s">
        <v>200</v>
      </c>
      <c r="F40" t="n">
        <v>28.5</v>
      </c>
      <c r="G40" t="n">
        <v>32.2</v>
      </c>
      <c r="H40" t="n">
        <v>35.2</v>
      </c>
      <c r="I40" t="n">
        <v>38.4</v>
      </c>
      <c r="J40" t="n">
        <v>47</v>
      </c>
      <c r="K40" t="n">
        <v>50.5</v>
      </c>
      <c r="L40" t="n">
        <v>62.7</v>
      </c>
      <c r="M40" t="n">
        <v>75.2</v>
      </c>
      <c r="N40" t="n">
        <v>103.7</v>
      </c>
      <c r="O40" t="n">
        <v>118.6</v>
      </c>
      <c r="P40" t="n">
        <v>132.9</v>
      </c>
      <c r="Q40" t="n">
        <v>153.1</v>
      </c>
      <c r="R40" t="n">
        <v>184.3</v>
      </c>
      <c r="S40" t="n">
        <v>194.4</v>
      </c>
      <c r="T40" t="n">
        <v>183.5</v>
      </c>
      <c r="U40" t="n">
        <v>223.6</v>
      </c>
      <c r="V40" t="n">
        <v>220.3</v>
      </c>
      <c r="W40" t="n">
        <v>215</v>
      </c>
      <c r="X40" t="n">
        <v>205.3</v>
      </c>
      <c r="Y40" t="n">
        <v>203.8</v>
      </c>
      <c r="Z40" t="n">
        <v>232.8</v>
      </c>
      <c r="AA40" t="n">
        <v>218.1</v>
      </c>
      <c r="AB40" t="n">
        <v>220.8</v>
      </c>
      <c r="AC40" t="n">
        <v>224.1</v>
      </c>
      <c r="AD40" t="n">
        <v>246.9</v>
      </c>
      <c r="AE40" t="n">
        <v>270.1</v>
      </c>
      <c r="AF40" t="n">
        <v>272.4</v>
      </c>
    </row>
    <row r="41">
      <c r="A41" t="s">
        <v>95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95</v>
      </c>
      <c r="B42" t="s">
        <v>354</v>
      </c>
      <c r="C42" t="s">
        <v>198</v>
      </c>
      <c r="D42" t="s">
        <v>355</v>
      </c>
      <c r="E42" t="s">
        <v>200</v>
      </c>
      <c r="F42" t="n">
        <v>212.4</v>
      </c>
      <c r="G42" t="n">
        <v>227.6</v>
      </c>
      <c r="H42" t="n">
        <v>248.5</v>
      </c>
      <c r="I42" t="n">
        <v>265.1</v>
      </c>
      <c r="J42" t="n">
        <v>296.8</v>
      </c>
      <c r="K42" t="n">
        <v>314.6</v>
      </c>
      <c r="L42" t="n">
        <v>341.8</v>
      </c>
      <c r="M42" t="n">
        <v>359.2</v>
      </c>
      <c r="N42" t="n">
        <v>377.3</v>
      </c>
      <c r="O42" t="n">
        <v>397.8</v>
      </c>
      <c r="P42" t="n">
        <v>397.8</v>
      </c>
      <c r="Q42" t="n">
        <v>386.9</v>
      </c>
      <c r="R42" t="n">
        <v>390.7</v>
      </c>
      <c r="S42" t="n">
        <v>407.2</v>
      </c>
      <c r="T42" t="n">
        <v>450.2</v>
      </c>
      <c r="U42" t="n">
        <v>499.8</v>
      </c>
      <c r="V42" t="n">
        <v>535.5</v>
      </c>
      <c r="W42" t="n">
        <v>568.4</v>
      </c>
      <c r="X42" t="n">
        <v>577.8</v>
      </c>
      <c r="Y42" t="n">
        <v>574.5</v>
      </c>
      <c r="Z42" t="n">
        <v>610.9</v>
      </c>
      <c r="AA42" t="n">
        <v>637.7</v>
      </c>
      <c r="AB42" t="n">
        <v>676.7</v>
      </c>
      <c r="AC42" t="n">
        <v>699.6</v>
      </c>
      <c r="AD42" t="n">
        <v>757.8</v>
      </c>
      <c r="AE42" t="n">
        <v>818.7</v>
      </c>
      <c r="AF42" t="n">
        <v>855</v>
      </c>
    </row>
    <row r="43">
      <c r="A43" t="s">
        <v>95</v>
      </c>
      <c r="B43" t="s">
        <v>356</v>
      </c>
      <c r="C43" t="s">
        <v>198</v>
      </c>
      <c r="D43" t="s">
        <v>357</v>
      </c>
      <c r="E43" t="s">
        <v>200</v>
      </c>
      <c r="F43" t="n">
        <v>318.1</v>
      </c>
      <c r="G43" t="n">
        <v>336.1</v>
      </c>
      <c r="H43" t="n">
        <v>360.4</v>
      </c>
      <c r="I43" t="n">
        <v>380.8</v>
      </c>
      <c r="J43" t="n">
        <v>424.8</v>
      </c>
      <c r="K43" t="n">
        <v>449.4</v>
      </c>
      <c r="L43" t="n">
        <v>492.8</v>
      </c>
      <c r="M43" t="n">
        <v>529.7</v>
      </c>
      <c r="N43" t="n">
        <v>571</v>
      </c>
      <c r="O43" t="n">
        <v>620.6</v>
      </c>
      <c r="P43" t="n">
        <v>640.2</v>
      </c>
      <c r="Q43" t="n">
        <v>645.2</v>
      </c>
      <c r="R43" t="n">
        <v>684.9</v>
      </c>
      <c r="S43" t="n">
        <v>720.5</v>
      </c>
      <c r="T43" t="n">
        <v>794.8</v>
      </c>
      <c r="U43" t="n">
        <v>892.1</v>
      </c>
      <c r="V43" t="n">
        <v>942.6</v>
      </c>
      <c r="W43" t="n">
        <v>1046</v>
      </c>
      <c r="X43" t="n">
        <v>1174.7</v>
      </c>
      <c r="Y43" t="n">
        <v>1247.8</v>
      </c>
      <c r="Z43" t="n">
        <v>1302.4</v>
      </c>
      <c r="AA43" t="n">
        <v>1303.5</v>
      </c>
      <c r="AB43" t="n">
        <v>1341.8</v>
      </c>
      <c r="AC43" t="n">
        <v>1363.7</v>
      </c>
      <c r="AD43" t="n">
        <v>1454.4</v>
      </c>
      <c r="AE43" t="n">
        <v>1517.5</v>
      </c>
      <c r="AF43" t="n">
        <v>1534.1</v>
      </c>
    </row>
    <row r="44">
      <c r="A44" t="s">
        <v>95</v>
      </c>
      <c r="B44" t="s">
        <v>358</v>
      </c>
      <c r="C44" t="s">
        <v>198</v>
      </c>
      <c r="D44" t="s">
        <v>359</v>
      </c>
      <c r="E44" t="s">
        <v>200</v>
      </c>
      <c r="F44" t="n">
        <v>3271</v>
      </c>
      <c r="G44" t="n">
        <v>3252.2</v>
      </c>
      <c r="H44" t="n">
        <v>3355.5</v>
      </c>
      <c r="I44" t="n">
        <v>3491.4</v>
      </c>
      <c r="J44" t="n">
        <v>3839.3</v>
      </c>
      <c r="K44" t="n">
        <v>3998.3</v>
      </c>
      <c r="L44" t="n">
        <v>4300.3</v>
      </c>
      <c r="M44" t="n">
        <v>4464.1</v>
      </c>
      <c r="N44" t="n">
        <v>4595.3</v>
      </c>
      <c r="O44" t="n">
        <v>4627.8</v>
      </c>
      <c r="P44" t="n">
        <v>4720.6</v>
      </c>
      <c r="Q44" t="n">
        <v>4620.7</v>
      </c>
      <c r="R44" t="n">
        <v>4686.2</v>
      </c>
      <c r="S44" t="n">
        <v>4619.4</v>
      </c>
      <c r="T44" t="n">
        <v>4740.6</v>
      </c>
      <c r="U44" t="n">
        <v>4829.2</v>
      </c>
      <c r="V44" t="n">
        <v>4832.6</v>
      </c>
      <c r="W44" t="n">
        <v>4977</v>
      </c>
      <c r="X44" t="n">
        <v>5101.2</v>
      </c>
      <c r="Y44" t="n">
        <v>5133.2</v>
      </c>
      <c r="Z44" t="n">
        <v>5254</v>
      </c>
      <c r="AA44" t="n">
        <v>5265.7</v>
      </c>
      <c r="AB44" t="n">
        <v>5588.3</v>
      </c>
      <c r="AC44" t="n">
        <v>5873</v>
      </c>
      <c r="AD44" t="n">
        <v>6300.2</v>
      </c>
      <c r="AE44" t="n">
        <v>6540.9</v>
      </c>
      <c r="AF44" t="n">
        <v>6721.9</v>
      </c>
    </row>
    <row r="45">
      <c r="A45" t="s">
        <v>95</v>
      </c>
      <c r="B45" t="s">
        <v>360</v>
      </c>
      <c r="C45" t="s">
        <v>198</v>
      </c>
      <c r="D45" t="s">
        <v>361</v>
      </c>
      <c r="E45" t="s">
        <v>200</v>
      </c>
      <c r="F45" t="n">
        <v>3236</v>
      </c>
      <c r="G45" t="n">
        <v>3217.4</v>
      </c>
      <c r="H45" t="n">
        <v>3320</v>
      </c>
      <c r="I45" t="n">
        <v>3455.9</v>
      </c>
      <c r="J45" t="n">
        <v>3802.6</v>
      </c>
      <c r="K45" t="n">
        <v>3960.9</v>
      </c>
      <c r="L45" t="n">
        <v>4262.3</v>
      </c>
      <c r="M45" t="n">
        <v>4426.3</v>
      </c>
      <c r="N45" t="n">
        <v>4557</v>
      </c>
      <c r="O45" t="n">
        <v>4588.7</v>
      </c>
      <c r="P45" t="n">
        <v>4679.9</v>
      </c>
      <c r="Q45" t="n">
        <v>4577.7</v>
      </c>
      <c r="R45" t="n">
        <v>4640</v>
      </c>
      <c r="S45" t="n">
        <v>4569.7</v>
      </c>
      <c r="T45" t="n">
        <v>4688</v>
      </c>
      <c r="U45" t="n">
        <v>4775.6</v>
      </c>
      <c r="V45" t="n">
        <v>4775.8</v>
      </c>
      <c r="W45" t="n">
        <v>4915.7</v>
      </c>
      <c r="X45" t="n">
        <v>5036.7</v>
      </c>
      <c r="Y45" t="n">
        <v>5066.6</v>
      </c>
      <c r="Z45" t="n">
        <v>5186.5</v>
      </c>
      <c r="AA45" t="n">
        <v>5198.5</v>
      </c>
      <c r="AB45" t="n">
        <v>5517.2</v>
      </c>
      <c r="AC45" t="n">
        <v>5796.9</v>
      </c>
      <c r="AD45" t="n">
        <v>6219.2</v>
      </c>
      <c r="AE45" t="n">
        <v>6454.2</v>
      </c>
      <c r="AF45" t="n">
        <v>6621.5</v>
      </c>
    </row>
    <row r="46">
      <c r="A46" t="s">
        <v>95</v>
      </c>
      <c r="B46" t="s">
        <v>362</v>
      </c>
      <c r="C46" t="s">
        <v>198</v>
      </c>
      <c r="D46" t="s">
        <v>363</v>
      </c>
      <c r="E46" t="s">
        <v>200</v>
      </c>
      <c r="F46" t="n">
        <v>105.7</v>
      </c>
      <c r="G46" t="n">
        <v>108.5</v>
      </c>
      <c r="H46" t="n">
        <v>111.9</v>
      </c>
      <c r="I46" t="n">
        <v>115.7</v>
      </c>
      <c r="J46" t="n">
        <v>128</v>
      </c>
      <c r="K46" t="n">
        <v>134.8</v>
      </c>
      <c r="L46" t="n">
        <v>151</v>
      </c>
      <c r="M46" t="n">
        <v>170.5</v>
      </c>
      <c r="N46" t="n">
        <v>193.7</v>
      </c>
      <c r="O46" t="n">
        <v>222.8</v>
      </c>
      <c r="P46" t="n">
        <v>242.4</v>
      </c>
      <c r="Q46" t="n">
        <v>258.3</v>
      </c>
      <c r="R46" t="n">
        <v>294.2</v>
      </c>
      <c r="S46" t="n">
        <v>313.3</v>
      </c>
      <c r="T46" t="n">
        <v>344.6</v>
      </c>
      <c r="U46" t="n">
        <v>392.3</v>
      </c>
      <c r="V46" t="n">
        <v>407.1</v>
      </c>
      <c r="W46" t="n">
        <v>477.6</v>
      </c>
      <c r="X46" t="n">
        <v>596.9</v>
      </c>
      <c r="Y46" t="n">
        <v>673.3</v>
      </c>
      <c r="Z46" t="n">
        <v>691.5</v>
      </c>
      <c r="AA46" t="n">
        <v>665.8</v>
      </c>
      <c r="AB46" t="n">
        <v>665.1</v>
      </c>
      <c r="AC46" t="n">
        <v>664.1</v>
      </c>
      <c r="AD46" t="n">
        <v>696.6</v>
      </c>
      <c r="AE46" t="n">
        <v>698.8</v>
      </c>
      <c r="AF46" t="n">
        <v>679.1</v>
      </c>
    </row>
    <row r="47">
      <c r="A47" t="s">
        <v>95</v>
      </c>
      <c r="B47" t="s">
        <v>364</v>
      </c>
      <c r="C47" t="s">
        <v>198</v>
      </c>
      <c r="D47" t="s">
        <v>365</v>
      </c>
      <c r="E47" t="s">
        <v>200</v>
      </c>
      <c r="F47" t="n">
        <v>363.1</v>
      </c>
      <c r="G47" t="n">
        <v>387.7</v>
      </c>
      <c r="H47" t="n">
        <v>420.1</v>
      </c>
      <c r="I47" t="n">
        <v>443.7</v>
      </c>
      <c r="J47" t="n">
        <v>477.2</v>
      </c>
      <c r="K47" t="n">
        <v>484.3</v>
      </c>
      <c r="L47" t="n">
        <v>474.9</v>
      </c>
      <c r="M47" t="n">
        <v>462.1</v>
      </c>
      <c r="N47" t="n">
        <v>443.2</v>
      </c>
      <c r="O47" t="n">
        <v>449</v>
      </c>
      <c r="P47" t="n">
        <v>460.3</v>
      </c>
      <c r="Q47" t="n">
        <v>469</v>
      </c>
      <c r="R47" t="n">
        <v>494.1</v>
      </c>
      <c r="S47" t="n">
        <v>515.7</v>
      </c>
      <c r="T47" t="n">
        <v>522.4</v>
      </c>
      <c r="U47" t="n">
        <v>503.1</v>
      </c>
      <c r="V47" t="n">
        <v>491</v>
      </c>
      <c r="W47" t="n">
        <v>488.1</v>
      </c>
      <c r="X47" t="n">
        <v>483.8</v>
      </c>
      <c r="Y47" t="n">
        <v>495.6</v>
      </c>
      <c r="Z47" t="n">
        <v>499.6</v>
      </c>
      <c r="AA47" t="n">
        <v>512.6</v>
      </c>
      <c r="AB47" t="n">
        <v>527.7</v>
      </c>
      <c r="AC47" t="n">
        <v>560.6</v>
      </c>
      <c r="AD47" t="n">
        <v>583.1</v>
      </c>
      <c r="AE47" t="n">
        <v>590.4</v>
      </c>
      <c r="AF47" t="n">
        <v>606.8</v>
      </c>
    </row>
    <row r="48">
      <c r="A48" t="s">
        <v>95</v>
      </c>
      <c r="B48" t="s">
        <v>366</v>
      </c>
      <c r="C48" t="s">
        <v>198</v>
      </c>
      <c r="D48" t="s">
        <v>367</v>
      </c>
      <c r="E48" t="s">
        <v>200</v>
      </c>
      <c r="F48" t="n">
        <v>628.9</v>
      </c>
      <c r="G48" t="n">
        <v>676.5</v>
      </c>
      <c r="H48" t="n">
        <v>730.8</v>
      </c>
      <c r="I48" t="n">
        <v>753.7</v>
      </c>
      <c r="J48" t="n">
        <v>796.3</v>
      </c>
      <c r="K48" t="n">
        <v>799</v>
      </c>
      <c r="L48" t="n">
        <v>780.2</v>
      </c>
      <c r="M48" t="n">
        <v>769.6</v>
      </c>
      <c r="N48" t="n">
        <v>751</v>
      </c>
      <c r="O48" t="n">
        <v>763.8</v>
      </c>
      <c r="P48" t="n">
        <v>790.7</v>
      </c>
      <c r="Q48" t="n">
        <v>820.9</v>
      </c>
      <c r="R48" t="n">
        <v>876</v>
      </c>
      <c r="S48" t="n">
        <v>921.8</v>
      </c>
      <c r="T48" t="n">
        <v>952.6</v>
      </c>
      <c r="U48" t="n">
        <v>945.7</v>
      </c>
      <c r="V48" t="n">
        <v>943.1</v>
      </c>
      <c r="W48" t="n">
        <v>954.3</v>
      </c>
      <c r="X48" t="n">
        <v>962.8</v>
      </c>
      <c r="Y48" t="n">
        <v>997.3</v>
      </c>
      <c r="Z48" t="n">
        <v>1021</v>
      </c>
      <c r="AA48" t="n">
        <v>1047.6</v>
      </c>
      <c r="AB48" t="n">
        <v>1095.1</v>
      </c>
      <c r="AC48" t="n">
        <v>1156.9</v>
      </c>
      <c r="AD48" t="n">
        <v>1221.7</v>
      </c>
      <c r="AE48" t="n">
        <v>1255.7</v>
      </c>
      <c r="AF48" t="n">
        <v>1335.9</v>
      </c>
    </row>
    <row r="49">
      <c r="A49" t="s">
        <v>95</v>
      </c>
      <c r="B49" t="s">
        <v>368</v>
      </c>
      <c r="C49" t="s">
        <v>198</v>
      </c>
      <c r="D49" t="s">
        <v>369</v>
      </c>
      <c r="E49" t="s">
        <v>200</v>
      </c>
      <c r="F49" t="n">
        <v>195.3</v>
      </c>
      <c r="G49" t="n">
        <v>216.3</v>
      </c>
      <c r="H49" t="n">
        <v>232.4</v>
      </c>
      <c r="I49" t="n">
        <v>225.9</v>
      </c>
      <c r="J49" t="n">
        <v>226.6</v>
      </c>
      <c r="K49" t="n">
        <v>215.7</v>
      </c>
      <c r="L49" t="n">
        <v>208.8</v>
      </c>
      <c r="M49" t="n">
        <v>208.2</v>
      </c>
      <c r="N49" t="n">
        <v>201.4</v>
      </c>
      <c r="O49" t="n">
        <v>204.1</v>
      </c>
      <c r="P49" t="n">
        <v>210.5</v>
      </c>
      <c r="Q49" t="n">
        <v>223</v>
      </c>
      <c r="R49" t="n">
        <v>238.3</v>
      </c>
      <c r="S49" t="n">
        <v>249.6</v>
      </c>
      <c r="T49" t="n">
        <v>264.8</v>
      </c>
      <c r="U49" t="n">
        <v>268.3</v>
      </c>
      <c r="V49" t="n">
        <v>271.8</v>
      </c>
      <c r="W49" t="n">
        <v>276.1</v>
      </c>
      <c r="X49" t="n">
        <v>279.9</v>
      </c>
      <c r="Y49" t="n">
        <v>288.7</v>
      </c>
      <c r="Z49" t="n">
        <v>292.4</v>
      </c>
      <c r="AA49" t="n">
        <v>295.2</v>
      </c>
      <c r="AB49" t="n">
        <v>307.1</v>
      </c>
      <c r="AC49" t="n">
        <v>321.5</v>
      </c>
      <c r="AD49" t="n">
        <v>335.8</v>
      </c>
      <c r="AE49" t="n">
        <v>343.4</v>
      </c>
      <c r="AF49" t="n">
        <v>376.3</v>
      </c>
    </row>
    <row r="50">
      <c r="A50" t="s">
        <v>95</v>
      </c>
      <c r="B50" t="s">
        <v>370</v>
      </c>
      <c r="C50" t="s">
        <v>198</v>
      </c>
      <c r="D50" t="s">
        <v>371</v>
      </c>
      <c r="E50" t="s">
        <v>200</v>
      </c>
      <c r="F50" t="n">
        <v>70.5</v>
      </c>
      <c r="G50" t="n">
        <v>72.6</v>
      </c>
      <c r="H50" t="n">
        <v>78.3</v>
      </c>
      <c r="I50" t="n">
        <v>84.1</v>
      </c>
      <c r="J50" t="n">
        <v>92.5</v>
      </c>
      <c r="K50" t="n">
        <v>98.9</v>
      </c>
      <c r="L50" t="n">
        <v>96.5</v>
      </c>
      <c r="M50" t="n">
        <v>99.3</v>
      </c>
      <c r="N50" t="n">
        <v>106.4</v>
      </c>
      <c r="O50" t="n">
        <v>110.7</v>
      </c>
      <c r="P50" t="n">
        <v>119.9</v>
      </c>
      <c r="Q50" t="n">
        <v>128.9</v>
      </c>
      <c r="R50" t="n">
        <v>143.5</v>
      </c>
      <c r="S50" t="n">
        <v>156.5</v>
      </c>
      <c r="T50" t="n">
        <v>165.5</v>
      </c>
      <c r="U50" t="n">
        <v>174.4</v>
      </c>
      <c r="V50" t="n">
        <v>180.3</v>
      </c>
      <c r="W50" t="n">
        <v>190.1</v>
      </c>
      <c r="X50" t="n">
        <v>199.2</v>
      </c>
      <c r="Y50" t="n">
        <v>212.9</v>
      </c>
      <c r="Z50" t="n">
        <v>228.9</v>
      </c>
      <c r="AA50" t="n">
        <v>239.8</v>
      </c>
      <c r="AB50" t="n">
        <v>260.3</v>
      </c>
      <c r="AC50" t="n">
        <v>274.8</v>
      </c>
      <c r="AD50" t="n">
        <v>302.8</v>
      </c>
      <c r="AE50" t="n">
        <v>321.8</v>
      </c>
      <c r="AF50" t="n">
        <v>352.8</v>
      </c>
    </row>
    <row r="51">
      <c r="A51" t="s">
        <v>95</v>
      </c>
      <c r="B51" t="s">
        <v>372</v>
      </c>
      <c r="C51" t="s">
        <v>198</v>
      </c>
      <c r="D51" t="s">
        <v>373</v>
      </c>
      <c r="E51" t="s">
        <v>200</v>
      </c>
      <c r="F51" t="n">
        <v>41.8</v>
      </c>
      <c r="G51" t="n">
        <v>43.9</v>
      </c>
      <c r="H51" t="n">
        <v>48</v>
      </c>
      <c r="I51" t="n">
        <v>49</v>
      </c>
      <c r="J51" t="n">
        <v>51.7</v>
      </c>
      <c r="K51" t="n">
        <v>53.7</v>
      </c>
      <c r="L51" t="n">
        <v>49.2</v>
      </c>
      <c r="M51" t="n">
        <v>50.4</v>
      </c>
      <c r="N51" t="n">
        <v>54.8</v>
      </c>
      <c r="O51" t="n">
        <v>54.9</v>
      </c>
      <c r="P51" t="n">
        <v>59.4</v>
      </c>
      <c r="Q51" t="n">
        <v>61.3</v>
      </c>
      <c r="R51" t="n">
        <v>64.2</v>
      </c>
      <c r="S51" t="n">
        <v>65.9</v>
      </c>
      <c r="T51" t="n">
        <v>65.3</v>
      </c>
      <c r="U51" t="n">
        <v>71.5</v>
      </c>
      <c r="V51" t="n">
        <v>71.9</v>
      </c>
      <c r="W51" t="n">
        <v>72.5</v>
      </c>
      <c r="X51" t="n">
        <v>73.6</v>
      </c>
      <c r="Y51" t="n">
        <v>76.4</v>
      </c>
      <c r="Z51" t="n">
        <v>80.4</v>
      </c>
      <c r="AA51" t="n">
        <v>80.7</v>
      </c>
      <c r="AB51" t="n">
        <v>86.6</v>
      </c>
      <c r="AC51" t="n">
        <v>86.3</v>
      </c>
      <c r="AD51" t="n">
        <v>98.1</v>
      </c>
      <c r="AE51" t="n">
        <v>99.4</v>
      </c>
      <c r="AF51" t="n">
        <v>102.5</v>
      </c>
    </row>
    <row r="52">
      <c r="A52" t="s">
        <v>95</v>
      </c>
      <c r="B52" t="s">
        <v>374</v>
      </c>
      <c r="C52" t="s">
        <v>198</v>
      </c>
      <c r="D52" t="s">
        <v>375</v>
      </c>
      <c r="E52" t="s">
        <v>200</v>
      </c>
      <c r="F52" t="n">
        <v>6.3</v>
      </c>
      <c r="G52" t="n">
        <v>6.7</v>
      </c>
      <c r="H52" t="n">
        <v>7.1</v>
      </c>
      <c r="I52" t="n">
        <v>7.3</v>
      </c>
      <c r="J52" t="n">
        <v>8.6</v>
      </c>
      <c r="K52" t="n">
        <v>9.4</v>
      </c>
      <c r="L52" t="n">
        <v>9.6</v>
      </c>
      <c r="M52" t="n">
        <v>9.6</v>
      </c>
      <c r="N52" t="n">
        <v>9.8</v>
      </c>
      <c r="O52" t="n">
        <v>9.6</v>
      </c>
      <c r="P52" t="n">
        <v>9.7</v>
      </c>
      <c r="Q52" t="n">
        <v>9.6</v>
      </c>
      <c r="R52" t="n">
        <v>9.7</v>
      </c>
      <c r="S52" t="n">
        <v>10</v>
      </c>
      <c r="T52" t="n">
        <v>10.4</v>
      </c>
      <c r="U52" t="n">
        <v>10.4</v>
      </c>
      <c r="V52" t="n">
        <v>10.5</v>
      </c>
      <c r="W52" t="n">
        <v>10.6</v>
      </c>
      <c r="X52" t="n">
        <v>10.9</v>
      </c>
      <c r="Y52" t="n">
        <v>11.5</v>
      </c>
      <c r="Z52" t="n">
        <v>12.9</v>
      </c>
      <c r="AA52" t="n">
        <v>13.7</v>
      </c>
      <c r="AB52" t="n">
        <v>15.7</v>
      </c>
      <c r="AC52" t="n">
        <v>16.2</v>
      </c>
      <c r="AD52" t="n">
        <v>16.4</v>
      </c>
      <c r="AE52" t="n">
        <v>16.3</v>
      </c>
      <c r="AF52" t="n">
        <v>16.9</v>
      </c>
    </row>
    <row r="53">
      <c r="A53" t="s">
        <v>95</v>
      </c>
      <c r="B53" t="s">
        <v>376</v>
      </c>
      <c r="C53" t="s">
        <v>198</v>
      </c>
      <c r="D53" t="s">
        <v>377</v>
      </c>
      <c r="E53" t="s">
        <v>200</v>
      </c>
      <c r="F53" t="n">
        <v>47.7</v>
      </c>
      <c r="G53" t="n">
        <v>61.4</v>
      </c>
      <c r="H53" t="n">
        <v>74.6</v>
      </c>
      <c r="I53" t="n">
        <v>83.4</v>
      </c>
      <c r="J53" t="n">
        <v>96.2</v>
      </c>
      <c r="K53" t="n">
        <v>103.7</v>
      </c>
      <c r="L53" t="n">
        <v>109.7</v>
      </c>
      <c r="M53" t="n">
        <v>116.9</v>
      </c>
      <c r="N53" t="n">
        <v>122.5</v>
      </c>
      <c r="O53" t="n">
        <v>124.5</v>
      </c>
      <c r="P53" t="n">
        <v>126.3</v>
      </c>
      <c r="Q53" t="n">
        <v>134.7</v>
      </c>
      <c r="R53" t="n">
        <v>140.6</v>
      </c>
      <c r="S53" t="n">
        <v>152.6</v>
      </c>
      <c r="T53" t="n">
        <v>166.3</v>
      </c>
      <c r="U53" t="n">
        <v>168.9</v>
      </c>
      <c r="V53" t="n">
        <v>170.9</v>
      </c>
      <c r="W53" t="n">
        <v>180.9</v>
      </c>
      <c r="X53" t="n">
        <v>189.7</v>
      </c>
      <c r="Y53" t="n">
        <v>203</v>
      </c>
      <c r="Z53" t="n">
        <v>200.7</v>
      </c>
      <c r="AA53" t="n">
        <v>205.9</v>
      </c>
      <c r="AB53" t="n">
        <v>218.1</v>
      </c>
      <c r="AC53" t="n">
        <v>238.9</v>
      </c>
      <c r="AD53" t="n">
        <v>256.2</v>
      </c>
      <c r="AE53" t="n">
        <v>252.3</v>
      </c>
      <c r="AF53" t="n">
        <v>261</v>
      </c>
    </row>
    <row r="54">
      <c r="A54" t="s">
        <v>95</v>
      </c>
      <c r="B54" t="s">
        <v>378</v>
      </c>
      <c r="C54" t="s">
        <v>198</v>
      </c>
      <c r="D54" t="s">
        <v>379</v>
      </c>
      <c r="E54" t="s">
        <v>200</v>
      </c>
      <c r="F54" t="n">
        <v>129.3</v>
      </c>
      <c r="G54" t="n">
        <v>147.1</v>
      </c>
      <c r="H54" t="n">
        <v>163.7</v>
      </c>
      <c r="I54" t="n">
        <v>176.9</v>
      </c>
      <c r="J54" t="n">
        <v>197.6</v>
      </c>
      <c r="K54" t="n">
        <v>208.9</v>
      </c>
      <c r="L54" t="n">
        <v>217.1</v>
      </c>
      <c r="M54" t="n">
        <v>227.1</v>
      </c>
      <c r="N54" t="n">
        <v>231.7</v>
      </c>
      <c r="O54" t="n">
        <v>230.6</v>
      </c>
      <c r="P54" t="n">
        <v>231.4</v>
      </c>
      <c r="Q54" t="n">
        <v>241</v>
      </c>
      <c r="R54" t="n">
        <v>251.1</v>
      </c>
      <c r="S54" t="n">
        <v>269</v>
      </c>
      <c r="T54" t="n">
        <v>286.8</v>
      </c>
      <c r="U54" t="n">
        <v>289.9</v>
      </c>
      <c r="V54" t="n">
        <v>292.4</v>
      </c>
      <c r="W54" t="n">
        <v>304</v>
      </c>
      <c r="X54" t="n">
        <v>314.3</v>
      </c>
      <c r="Y54" t="n">
        <v>332.6</v>
      </c>
      <c r="Z54" t="n">
        <v>334.2</v>
      </c>
      <c r="AA54" t="n">
        <v>340.4</v>
      </c>
      <c r="AB54" t="n">
        <v>358.5</v>
      </c>
      <c r="AC54" t="n">
        <v>379.1</v>
      </c>
      <c r="AD54" t="n">
        <v>398.3</v>
      </c>
      <c r="AE54" t="n">
        <v>395.7</v>
      </c>
      <c r="AF54" t="n">
        <v>403.7</v>
      </c>
    </row>
    <row r="55">
      <c r="A55" t="s">
        <v>95</v>
      </c>
      <c r="B55" t="s">
        <v>380</v>
      </c>
      <c r="C55" t="s">
        <v>198</v>
      </c>
      <c r="D55" t="s">
        <v>381</v>
      </c>
      <c r="E55" t="s">
        <v>200</v>
      </c>
      <c r="F55" t="n">
        <v>81.6</v>
      </c>
      <c r="G55" t="n">
        <v>85.7</v>
      </c>
      <c r="H55" t="n">
        <v>89.1</v>
      </c>
      <c r="I55" t="n">
        <v>93.5</v>
      </c>
      <c r="J55" t="n">
        <v>101.4</v>
      </c>
      <c r="K55" t="n">
        <v>105.2</v>
      </c>
      <c r="L55" t="n">
        <v>107.4</v>
      </c>
      <c r="M55" t="n">
        <v>110.2</v>
      </c>
      <c r="N55" t="n">
        <v>109.2</v>
      </c>
      <c r="O55" t="n">
        <v>106.1</v>
      </c>
      <c r="P55" t="n">
        <v>105.1</v>
      </c>
      <c r="Q55" t="n">
        <v>106.3</v>
      </c>
      <c r="R55" t="n">
        <v>110.5</v>
      </c>
      <c r="S55" t="n">
        <v>116.4</v>
      </c>
      <c r="T55" t="n">
        <v>120.5</v>
      </c>
      <c r="U55" t="n">
        <v>121</v>
      </c>
      <c r="V55" t="n">
        <v>121.5</v>
      </c>
      <c r="W55" t="n">
        <v>123.1</v>
      </c>
      <c r="X55" t="n">
        <v>124.6</v>
      </c>
      <c r="Y55" t="n">
        <v>129.6</v>
      </c>
      <c r="Z55" t="n">
        <v>133.5</v>
      </c>
      <c r="AA55" t="n">
        <v>134.5</v>
      </c>
      <c r="AB55" t="n">
        <v>140.4</v>
      </c>
      <c r="AC55" t="n">
        <v>140.2</v>
      </c>
      <c r="AD55" t="n">
        <v>142.1</v>
      </c>
      <c r="AE55" t="n">
        <v>143.4</v>
      </c>
      <c r="AF55" t="n">
        <v>142.7</v>
      </c>
    </row>
    <row r="56">
      <c r="A56" t="s">
        <v>95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95</v>
      </c>
      <c r="B57" t="s">
        <v>384</v>
      </c>
      <c r="C57" t="s">
        <v>198</v>
      </c>
      <c r="D57" t="s">
        <v>385</v>
      </c>
      <c r="E57" t="s">
        <v>200</v>
      </c>
      <c r="F57" t="n">
        <v>3928.4</v>
      </c>
      <c r="G57" t="n">
        <v>3961</v>
      </c>
      <c r="H57" t="n">
        <v>4121.5</v>
      </c>
      <c r="I57" t="n">
        <v>4283.5</v>
      </c>
      <c r="J57" t="n">
        <v>4682.6</v>
      </c>
      <c r="K57" t="n">
        <v>4847.7</v>
      </c>
      <c r="L57" t="n">
        <v>5143.2</v>
      </c>
      <c r="M57" t="n">
        <v>5308.9</v>
      </c>
      <c r="N57" t="n">
        <v>5450</v>
      </c>
      <c r="O57" t="n">
        <v>5510.2</v>
      </c>
      <c r="P57" t="n">
        <v>5644.2</v>
      </c>
      <c r="Q57" t="n">
        <v>5594.7</v>
      </c>
      <c r="R57" t="n">
        <v>5746.4</v>
      </c>
      <c r="S57" t="n">
        <v>5735.6</v>
      </c>
      <c r="T57" t="n">
        <v>5876.8</v>
      </c>
      <c r="U57" t="n">
        <v>5998.6</v>
      </c>
      <c r="V57" t="n">
        <v>5996</v>
      </c>
      <c r="W57" t="n">
        <v>6146.3</v>
      </c>
      <c r="X57" t="n">
        <v>6269.4</v>
      </c>
      <c r="Y57" t="n">
        <v>6334.2</v>
      </c>
      <c r="Z57" t="n">
        <v>6507.7</v>
      </c>
      <c r="AA57" t="n">
        <v>6531.4</v>
      </c>
      <c r="AB57" t="n">
        <v>6904.2</v>
      </c>
      <c r="AC57" t="n">
        <v>7254</v>
      </c>
      <c r="AD57" t="n">
        <v>7768.8</v>
      </c>
      <c r="AE57" t="n">
        <v>8066.6</v>
      </c>
      <c r="AF57" t="n">
        <v>8330.2</v>
      </c>
    </row>
    <row r="58">
      <c r="A58" t="s">
        <v>95</v>
      </c>
      <c r="B58" t="s">
        <v>386</v>
      </c>
      <c r="C58" t="s">
        <v>198</v>
      </c>
      <c r="D58" t="s">
        <v>387</v>
      </c>
      <c r="E58" t="s">
        <v>200</v>
      </c>
      <c r="F58" t="n">
        <v>3928.4</v>
      </c>
      <c r="G58" t="n">
        <v>3961</v>
      </c>
      <c r="H58" t="n">
        <v>4121.5</v>
      </c>
      <c r="I58" t="n">
        <v>4283.5</v>
      </c>
      <c r="J58" t="n">
        <v>4682.6</v>
      </c>
      <c r="K58" t="n">
        <v>4847.7</v>
      </c>
      <c r="L58" t="n">
        <v>5143.2</v>
      </c>
      <c r="M58" t="n">
        <v>5308.9</v>
      </c>
      <c r="N58" t="n">
        <v>5450</v>
      </c>
      <c r="O58" t="n">
        <v>5510.2</v>
      </c>
      <c r="P58" t="n">
        <v>5644.2</v>
      </c>
      <c r="Q58" t="n">
        <v>5594.7</v>
      </c>
      <c r="R58" t="n">
        <v>5746.4</v>
      </c>
      <c r="S58" t="n">
        <v>5735.6</v>
      </c>
      <c r="T58" t="n">
        <v>5876.8</v>
      </c>
      <c r="U58" t="n">
        <v>5998.6</v>
      </c>
      <c r="V58" t="n">
        <v>5996</v>
      </c>
      <c r="W58" t="n">
        <v>6146.3</v>
      </c>
      <c r="X58" t="n">
        <v>6269.4</v>
      </c>
      <c r="Y58" t="n">
        <v>6334.2</v>
      </c>
      <c r="Z58" t="n">
        <v>6507.7</v>
      </c>
      <c r="AA58" t="n">
        <v>6531.4</v>
      </c>
      <c r="AB58" t="n">
        <v>6904.2</v>
      </c>
      <c r="AC58" t="n">
        <v>7254</v>
      </c>
      <c r="AD58" t="n">
        <v>7768.8</v>
      </c>
      <c r="AE58" t="n">
        <v>8066.6</v>
      </c>
      <c r="AF58" t="n">
        <v>8330.2</v>
      </c>
    </row>
    <row r="59">
      <c r="A59" t="s">
        <v>95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97</v>
      </c>
      <c r="B2" t="s">
        <v>197</v>
      </c>
      <c r="C2" t="s">
        <v>198</v>
      </c>
      <c r="D2" t="s">
        <v>199</v>
      </c>
      <c r="E2" t="s">
        <v>200</v>
      </c>
      <c r="F2" t="n">
        <v>1</v>
      </c>
      <c r="G2" t="n">
        <v>1</v>
      </c>
      <c r="H2" t="n">
        <v>1.1</v>
      </c>
      <c r="I2" t="n">
        <v>1.1</v>
      </c>
      <c r="J2" t="n">
        <v>1.1</v>
      </c>
      <c r="K2" t="n">
        <v>1.2</v>
      </c>
      <c r="L2" t="n">
        <v>1.3</v>
      </c>
      <c r="M2" t="n">
        <v>1.3</v>
      </c>
      <c r="N2" t="n">
        <v>1.3</v>
      </c>
      <c r="O2" t="n">
        <v>1.3</v>
      </c>
      <c r="P2" t="n">
        <v>1.4</v>
      </c>
      <c r="Q2" t="n">
        <v>1.5</v>
      </c>
      <c r="R2" t="n">
        <v>1.5</v>
      </c>
      <c r="S2" t="n">
        <v>1.6</v>
      </c>
      <c r="T2" t="n">
        <v>1.7</v>
      </c>
      <c r="U2" t="n">
        <v>1.7</v>
      </c>
      <c r="V2" t="n">
        <v>1.8</v>
      </c>
      <c r="W2" t="n">
        <v>1.9</v>
      </c>
      <c r="X2" t="n">
        <v>1.9</v>
      </c>
      <c r="Y2" t="n">
        <v>2</v>
      </c>
      <c r="Z2" t="n">
        <v>2</v>
      </c>
      <c r="AA2" t="n">
        <v>2</v>
      </c>
      <c r="AB2" t="n">
        <v>2.1</v>
      </c>
      <c r="AC2" t="n">
        <v>2.1</v>
      </c>
      <c r="AD2" t="n">
        <v>2.2</v>
      </c>
      <c r="AE2" t="n">
        <v>2.3</v>
      </c>
      <c r="AF2" t="n">
        <v>2.6</v>
      </c>
    </row>
    <row r="3">
      <c r="A3" t="s">
        <v>97</v>
      </c>
      <c r="B3" t="s">
        <v>276</v>
      </c>
      <c r="C3" t="s">
        <v>198</v>
      </c>
      <c r="D3" t="s">
        <v>277</v>
      </c>
      <c r="E3" t="s">
        <v>200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0.2</v>
      </c>
      <c r="T3" t="n">
        <v>0.2</v>
      </c>
      <c r="U3" t="n">
        <v>0.2</v>
      </c>
      <c r="V3" t="n">
        <v>0.2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0.3</v>
      </c>
      <c r="AD3" t="n">
        <v>0.4</v>
      </c>
      <c r="AE3" t="n">
        <v>0.6</v>
      </c>
      <c r="AF3" t="n">
        <v>1.1</v>
      </c>
    </row>
    <row r="4">
      <c r="A4" t="s">
        <v>97</v>
      </c>
      <c r="B4" t="s">
        <v>278</v>
      </c>
      <c r="C4" t="s">
        <v>198</v>
      </c>
      <c r="D4" t="s">
        <v>279</v>
      </c>
      <c r="E4" t="s">
        <v>200</v>
      </c>
      <c r="F4" t="n">
        <v>23.1</v>
      </c>
      <c r="G4" t="n">
        <v>24.9</v>
      </c>
      <c r="H4" t="n">
        <v>26.6</v>
      </c>
      <c r="I4" t="n">
        <v>28.4</v>
      </c>
      <c r="J4" t="n">
        <v>29.2</v>
      </c>
      <c r="K4" t="n">
        <v>30.1</v>
      </c>
      <c r="L4" t="n">
        <v>31.9</v>
      </c>
      <c r="M4" t="n">
        <v>31.9</v>
      </c>
      <c r="N4" t="n">
        <v>31.3</v>
      </c>
      <c r="O4" t="n">
        <v>31.5</v>
      </c>
      <c r="P4" t="n">
        <v>31.4</v>
      </c>
      <c r="Q4" t="n">
        <v>32.9</v>
      </c>
      <c r="R4" t="n">
        <v>35.2</v>
      </c>
      <c r="S4" t="n">
        <v>211.5</v>
      </c>
      <c r="T4" t="n">
        <v>331.3</v>
      </c>
      <c r="U4" t="n">
        <v>363.9</v>
      </c>
      <c r="V4" t="n">
        <v>406.3</v>
      </c>
      <c r="W4" t="n">
        <v>483.4</v>
      </c>
      <c r="X4" t="n">
        <v>620.1</v>
      </c>
      <c r="Y4" t="n">
        <v>703.8</v>
      </c>
      <c r="Z4" t="n">
        <v>842.2</v>
      </c>
      <c r="AA4" t="n">
        <v>1030.6</v>
      </c>
      <c r="AB4" t="n">
        <v>1270.5</v>
      </c>
      <c r="AC4" t="n">
        <v>1443.5</v>
      </c>
      <c r="AD4" t="n">
        <v>1535.7</v>
      </c>
      <c r="AE4" t="n">
        <v>1631.6</v>
      </c>
      <c r="AF4" t="n">
        <v>1772.8</v>
      </c>
    </row>
    <row r="5">
      <c r="A5" t="s">
        <v>97</v>
      </c>
      <c r="B5" t="s">
        <v>280</v>
      </c>
      <c r="C5" t="s">
        <v>198</v>
      </c>
      <c r="D5" t="s">
        <v>281</v>
      </c>
      <c r="E5" t="s">
        <v>200</v>
      </c>
      <c r="F5" t="n">
        <v>1.8</v>
      </c>
      <c r="G5" t="n">
        <v>1.7</v>
      </c>
      <c r="H5" t="n">
        <v>1.7</v>
      </c>
      <c r="I5" t="n">
        <v>1.7</v>
      </c>
      <c r="J5" t="n">
        <v>1.7</v>
      </c>
      <c r="K5" t="n">
        <v>1.7</v>
      </c>
      <c r="L5" t="n">
        <v>1.7</v>
      </c>
      <c r="M5" t="n">
        <v>1.6</v>
      </c>
      <c r="N5" t="n">
        <v>1.6</v>
      </c>
      <c r="O5" t="n">
        <v>1.6</v>
      </c>
      <c r="P5" t="n">
        <v>1.6</v>
      </c>
      <c r="Q5" t="n">
        <v>1.6</v>
      </c>
      <c r="R5" t="n">
        <v>1.6</v>
      </c>
      <c r="S5" t="n">
        <v>4.4</v>
      </c>
      <c r="T5" t="n">
        <v>6.6</v>
      </c>
      <c r="U5" t="n">
        <v>6.5</v>
      </c>
      <c r="V5" t="n">
        <v>6.1</v>
      </c>
      <c r="W5" t="n">
        <v>6.1</v>
      </c>
      <c r="X5" t="n">
        <v>6.2</v>
      </c>
      <c r="Y5" t="n">
        <v>6.3</v>
      </c>
      <c r="Z5" t="n">
        <v>6.7</v>
      </c>
      <c r="AA5" t="n">
        <v>7.6</v>
      </c>
      <c r="AB5" t="n">
        <v>8.6</v>
      </c>
      <c r="AC5" t="n">
        <v>10.5</v>
      </c>
      <c r="AD5" t="n">
        <v>11.4</v>
      </c>
      <c r="AE5" t="n">
        <v>12.3</v>
      </c>
      <c r="AF5" t="n">
        <v>16.3</v>
      </c>
    </row>
    <row r="6">
      <c r="A6" t="s">
        <v>97</v>
      </c>
      <c r="B6" t="s">
        <v>282</v>
      </c>
      <c r="C6" t="s">
        <v>198</v>
      </c>
      <c r="D6" t="s">
        <v>283</v>
      </c>
      <c r="E6" t="s">
        <v>200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0.1</v>
      </c>
      <c r="R6" t="n">
        <v>0.1</v>
      </c>
      <c r="S6" t="n">
        <v>0.3</v>
      </c>
      <c r="T6" t="n">
        <v>0.4</v>
      </c>
      <c r="U6" t="n">
        <v>0.4</v>
      </c>
      <c r="V6" t="n">
        <v>0.4</v>
      </c>
      <c r="W6" t="n">
        <v>0.5</v>
      </c>
      <c r="X6" t="n">
        <v>0.6</v>
      </c>
      <c r="Y6" t="n">
        <v>0.6</v>
      </c>
      <c r="Z6" t="n">
        <v>0.7</v>
      </c>
      <c r="AA6" t="n">
        <v>0.8</v>
      </c>
      <c r="AB6" t="n">
        <v>0.9</v>
      </c>
      <c r="AC6" t="n">
        <v>1.5</v>
      </c>
      <c r="AD6" t="n">
        <v>2.1</v>
      </c>
      <c r="AE6" t="n">
        <v>2.7</v>
      </c>
      <c r="AF6" t="n">
        <v>4.1</v>
      </c>
    </row>
    <row r="7">
      <c r="A7" t="s">
        <v>97</v>
      </c>
      <c r="B7" t="s">
        <v>284</v>
      </c>
      <c r="C7" t="s">
        <v>198</v>
      </c>
      <c r="D7" t="s">
        <v>285</v>
      </c>
      <c r="E7" t="s">
        <v>200</v>
      </c>
      <c r="F7" t="n">
        <v>3.8</v>
      </c>
      <c r="G7" t="n">
        <v>3.9</v>
      </c>
      <c r="H7" t="n">
        <v>4</v>
      </c>
      <c r="I7" t="n">
        <v>4.1</v>
      </c>
      <c r="J7" t="n">
        <v>4.3</v>
      </c>
      <c r="K7" t="n">
        <v>4.3</v>
      </c>
      <c r="L7" t="n">
        <v>4.5</v>
      </c>
      <c r="M7" t="n">
        <v>4.4</v>
      </c>
      <c r="N7" t="n">
        <v>4.3</v>
      </c>
      <c r="O7" t="n">
        <v>4.2</v>
      </c>
      <c r="P7" t="n">
        <v>4.2</v>
      </c>
      <c r="Q7" t="n">
        <v>4.4</v>
      </c>
      <c r="R7" t="n">
        <v>4.5</v>
      </c>
      <c r="S7" t="n">
        <v>6</v>
      </c>
      <c r="T7" t="n">
        <v>7.4</v>
      </c>
      <c r="U7" t="n">
        <v>9.7</v>
      </c>
      <c r="V7" t="n">
        <v>14.8</v>
      </c>
      <c r="W7" t="n">
        <v>22.2</v>
      </c>
      <c r="X7" t="n">
        <v>31.8</v>
      </c>
      <c r="Y7" t="n">
        <v>40.4</v>
      </c>
      <c r="Z7" t="n">
        <v>71.1</v>
      </c>
      <c r="AA7" t="n">
        <v>103.6</v>
      </c>
      <c r="AB7" t="n">
        <v>162.4</v>
      </c>
      <c r="AC7" t="n">
        <v>216.6</v>
      </c>
      <c r="AD7" t="n">
        <v>247.7</v>
      </c>
      <c r="AE7" t="n">
        <v>268.4</v>
      </c>
      <c r="AF7" t="n">
        <v>249.1</v>
      </c>
    </row>
    <row r="8">
      <c r="A8" t="s">
        <v>97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12.7</v>
      </c>
      <c r="T8" t="n">
        <v>15.4</v>
      </c>
      <c r="U8" t="n">
        <v>14.3</v>
      </c>
      <c r="V8" t="n">
        <v>12.8</v>
      </c>
      <c r="W8" t="n">
        <v>11.3</v>
      </c>
      <c r="X8" t="n">
        <v>10</v>
      </c>
      <c r="Y8" t="n">
        <v>8.8</v>
      </c>
      <c r="Z8" t="n">
        <v>8</v>
      </c>
      <c r="AA8" t="n">
        <v>7.2</v>
      </c>
      <c r="AB8" t="n">
        <v>6.5</v>
      </c>
      <c r="AC8" t="n">
        <v>5.9</v>
      </c>
      <c r="AD8" t="n">
        <v>5.4</v>
      </c>
      <c r="AE8" t="n">
        <v>4.9</v>
      </c>
      <c r="AF8" t="n">
        <v>19.3</v>
      </c>
    </row>
    <row r="9">
      <c r="A9" t="s">
        <v>97</v>
      </c>
      <c r="B9" t="s">
        <v>288</v>
      </c>
      <c r="C9" t="s">
        <v>198</v>
      </c>
      <c r="D9" t="s">
        <v>289</v>
      </c>
      <c r="E9" t="s">
        <v>200</v>
      </c>
      <c r="F9" t="n">
        <v>0.5</v>
      </c>
      <c r="G9" t="n">
        <v>0.5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0.7</v>
      </c>
      <c r="S9" t="n">
        <v>14.1</v>
      </c>
      <c r="T9" t="n">
        <v>28.2</v>
      </c>
      <c r="U9" t="n">
        <v>35</v>
      </c>
      <c r="V9" t="n">
        <v>50.3</v>
      </c>
      <c r="W9" t="n">
        <v>63.9</v>
      </c>
      <c r="X9" t="n">
        <v>98.9</v>
      </c>
      <c r="Y9" t="n">
        <v>111.4</v>
      </c>
      <c r="Z9" t="n">
        <v>135.3</v>
      </c>
      <c r="AA9" t="n">
        <v>162.3</v>
      </c>
      <c r="AB9" t="n">
        <v>198.4</v>
      </c>
      <c r="AC9" t="n">
        <v>221.7</v>
      </c>
      <c r="AD9" t="n">
        <v>224.5</v>
      </c>
      <c r="AE9" t="n">
        <v>218.2</v>
      </c>
      <c r="AF9" t="n">
        <v>202.7</v>
      </c>
    </row>
    <row r="10">
      <c r="A10" t="s">
        <v>97</v>
      </c>
      <c r="B10" t="s">
        <v>290</v>
      </c>
      <c r="C10" t="s">
        <v>198</v>
      </c>
      <c r="D10" t="s">
        <v>291</v>
      </c>
      <c r="E10" t="s">
        <v>200</v>
      </c>
      <c r="F10" t="n">
        <v>0.6</v>
      </c>
      <c r="G10" t="n">
        <v>0.6</v>
      </c>
      <c r="H10" t="n">
        <v>0.7</v>
      </c>
      <c r="I10" t="n">
        <v>0.7</v>
      </c>
      <c r="J10" t="n">
        <v>0.7</v>
      </c>
      <c r="K10" t="n">
        <v>0.7</v>
      </c>
      <c r="L10" t="n">
        <v>0.7</v>
      </c>
      <c r="M10" t="n">
        <v>0.7</v>
      </c>
      <c r="N10" t="n">
        <v>0.7</v>
      </c>
      <c r="O10" t="n">
        <v>0.7</v>
      </c>
      <c r="P10" t="n">
        <v>0.7</v>
      </c>
      <c r="Q10" t="n">
        <v>0.7</v>
      </c>
      <c r="R10" t="n">
        <v>0.8</v>
      </c>
      <c r="S10" t="n">
        <v>26.9</v>
      </c>
      <c r="T10" t="n">
        <v>54.4</v>
      </c>
      <c r="U10" t="n">
        <v>69.4</v>
      </c>
      <c r="V10" t="n">
        <v>95</v>
      </c>
      <c r="W10" t="n">
        <v>123.3</v>
      </c>
      <c r="X10" t="n">
        <v>189.5</v>
      </c>
      <c r="Y10" t="n">
        <v>222.7</v>
      </c>
      <c r="Z10" t="n">
        <v>285.9</v>
      </c>
      <c r="AA10" t="n">
        <v>336.8</v>
      </c>
      <c r="AB10" t="n">
        <v>429.8</v>
      </c>
      <c r="AC10" t="n">
        <v>477.8</v>
      </c>
      <c r="AD10" t="n">
        <v>493.5</v>
      </c>
      <c r="AE10" t="n">
        <v>523.2</v>
      </c>
      <c r="AF10" t="n">
        <v>518.2</v>
      </c>
    </row>
    <row r="11">
      <c r="A11" t="s">
        <v>97</v>
      </c>
      <c r="B11" t="s">
        <v>292</v>
      </c>
      <c r="C11" t="s">
        <v>198</v>
      </c>
      <c r="D11" t="s">
        <v>293</v>
      </c>
      <c r="E11" t="s">
        <v>200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12.8</v>
      </c>
      <c r="T11" t="n">
        <v>26.2</v>
      </c>
      <c r="U11" t="n">
        <v>34.4</v>
      </c>
      <c r="V11" t="n">
        <v>44.7</v>
      </c>
      <c r="W11" t="n">
        <v>59.4</v>
      </c>
      <c r="X11" t="n">
        <v>90.6</v>
      </c>
      <c r="Y11" t="n">
        <v>111.3</v>
      </c>
      <c r="Z11" t="n">
        <v>150.6</v>
      </c>
      <c r="AA11" t="n">
        <v>174.5</v>
      </c>
      <c r="AB11" t="n">
        <v>231.4</v>
      </c>
      <c r="AC11" t="n">
        <v>256.1</v>
      </c>
      <c r="AD11" t="n">
        <v>269</v>
      </c>
      <c r="AE11" t="n">
        <v>305</v>
      </c>
      <c r="AF11" t="n">
        <v>315.5</v>
      </c>
    </row>
    <row r="12">
      <c r="A12" t="s">
        <v>97</v>
      </c>
      <c r="B12" t="s">
        <v>294</v>
      </c>
      <c r="C12" t="s">
        <v>198</v>
      </c>
      <c r="D12" t="s">
        <v>295</v>
      </c>
      <c r="E12" t="s">
        <v>200</v>
      </c>
      <c r="F12" t="n">
        <v>3.2</v>
      </c>
      <c r="G12" t="n">
        <v>3.3</v>
      </c>
      <c r="H12" t="n">
        <v>3.4</v>
      </c>
      <c r="I12" t="n">
        <v>3.5</v>
      </c>
      <c r="J12" t="n">
        <v>3.5</v>
      </c>
      <c r="K12" t="n">
        <v>3.5</v>
      </c>
      <c r="L12" t="n">
        <v>3.5</v>
      </c>
      <c r="M12" t="n">
        <v>3.5</v>
      </c>
      <c r="N12" t="n">
        <v>3.4</v>
      </c>
      <c r="O12" t="n">
        <v>3.4</v>
      </c>
      <c r="P12" t="n">
        <v>3.4</v>
      </c>
      <c r="Q12" t="n">
        <v>3.5</v>
      </c>
      <c r="R12" t="n">
        <v>3.6</v>
      </c>
      <c r="S12" t="n">
        <v>4.9</v>
      </c>
      <c r="T12" t="n">
        <v>6.1</v>
      </c>
      <c r="U12" t="n">
        <v>10.1</v>
      </c>
      <c r="V12" t="n">
        <v>14.6</v>
      </c>
      <c r="W12" t="n">
        <v>21.1</v>
      </c>
      <c r="X12" t="n">
        <v>27.7</v>
      </c>
      <c r="Y12" t="n">
        <v>33.9</v>
      </c>
      <c r="Z12" t="n">
        <v>43.8</v>
      </c>
      <c r="AA12" t="n">
        <v>59.7</v>
      </c>
      <c r="AB12" t="n">
        <v>74.2</v>
      </c>
      <c r="AC12" t="n">
        <v>88</v>
      </c>
      <c r="AD12" t="n">
        <v>94.9</v>
      </c>
      <c r="AE12" t="n">
        <v>95.6</v>
      </c>
      <c r="AF12" t="n">
        <v>92.7</v>
      </c>
    </row>
    <row r="13">
      <c r="A13" t="s">
        <v>97</v>
      </c>
      <c r="B13" t="s">
        <v>296</v>
      </c>
      <c r="C13" t="s">
        <v>198</v>
      </c>
      <c r="D13" t="s">
        <v>297</v>
      </c>
      <c r="E13" t="s">
        <v>200</v>
      </c>
      <c r="F13" t="n">
        <v>7.6</v>
      </c>
      <c r="G13" t="n">
        <v>8.1</v>
      </c>
      <c r="H13" t="n">
        <v>8.7</v>
      </c>
      <c r="I13" t="n">
        <v>9.2</v>
      </c>
      <c r="J13" t="n">
        <v>9.2</v>
      </c>
      <c r="K13" t="n">
        <v>9.3</v>
      </c>
      <c r="L13" t="n">
        <v>9.6</v>
      </c>
      <c r="M13" t="n">
        <v>9.6</v>
      </c>
      <c r="N13" t="n">
        <v>9.5</v>
      </c>
      <c r="O13" t="n">
        <v>9.6</v>
      </c>
      <c r="P13" t="n">
        <v>9.7</v>
      </c>
      <c r="Q13" t="n">
        <v>10.3</v>
      </c>
      <c r="R13" t="n">
        <v>11.1</v>
      </c>
      <c r="S13" t="n">
        <v>14.5</v>
      </c>
      <c r="T13" t="n">
        <v>18.1</v>
      </c>
      <c r="U13" t="n">
        <v>24.2</v>
      </c>
      <c r="V13" t="n">
        <v>30.7</v>
      </c>
      <c r="W13" t="n">
        <v>38.2</v>
      </c>
      <c r="X13" t="n">
        <v>54.2</v>
      </c>
      <c r="Y13" t="n">
        <v>68.6</v>
      </c>
      <c r="Z13" t="n">
        <v>92.1</v>
      </c>
      <c r="AA13" t="n">
        <v>128.7</v>
      </c>
      <c r="AB13" t="n">
        <v>164.9</v>
      </c>
      <c r="AC13" t="n">
        <v>200.1</v>
      </c>
      <c r="AD13" t="n">
        <v>222.4</v>
      </c>
      <c r="AE13" t="n">
        <v>226.6</v>
      </c>
      <c r="AF13" t="n">
        <v>214.5</v>
      </c>
    </row>
    <row r="14">
      <c r="A14" t="s">
        <v>97</v>
      </c>
      <c r="B14" t="s">
        <v>298</v>
      </c>
      <c r="C14" t="s">
        <v>198</v>
      </c>
      <c r="D14" t="s">
        <v>299</v>
      </c>
      <c r="E14" t="s">
        <v>200</v>
      </c>
      <c r="F14" t="n">
        <v>2.3</v>
      </c>
      <c r="G14" t="n">
        <v>2.4</v>
      </c>
      <c r="H14" t="n">
        <v>2.5</v>
      </c>
      <c r="I14" t="n">
        <v>2.6</v>
      </c>
      <c r="J14" t="n">
        <v>2.7</v>
      </c>
      <c r="K14" t="n">
        <v>2.8</v>
      </c>
      <c r="L14" t="n">
        <v>3.2</v>
      </c>
      <c r="M14" t="n">
        <v>3.1</v>
      </c>
      <c r="N14" t="n">
        <v>3</v>
      </c>
      <c r="O14" t="n">
        <v>2.9</v>
      </c>
      <c r="P14" t="n">
        <v>2.8</v>
      </c>
      <c r="Q14" t="n">
        <v>2.8</v>
      </c>
      <c r="R14" t="n">
        <v>2.7</v>
      </c>
      <c r="S14" t="n">
        <v>50.1</v>
      </c>
      <c r="T14" t="n">
        <v>97.8</v>
      </c>
      <c r="U14" t="n">
        <v>96.1</v>
      </c>
      <c r="V14" t="n">
        <v>104.8</v>
      </c>
      <c r="W14" t="n">
        <v>118.8</v>
      </c>
      <c r="X14" t="n">
        <v>122.1</v>
      </c>
      <c r="Y14" t="n">
        <v>129.4</v>
      </c>
      <c r="Z14" t="n">
        <v>139</v>
      </c>
      <c r="AA14" t="n">
        <v>160.3</v>
      </c>
      <c r="AB14" t="n">
        <v>193.4</v>
      </c>
      <c r="AC14" t="n">
        <v>216.7</v>
      </c>
      <c r="AD14" t="n">
        <v>235.6</v>
      </c>
      <c r="AE14" t="n">
        <v>256.5</v>
      </c>
      <c r="AF14" t="n">
        <v>240.3</v>
      </c>
    </row>
    <row r="15">
      <c r="A15" t="s">
        <v>97</v>
      </c>
      <c r="B15" t="s">
        <v>300</v>
      </c>
      <c r="C15" t="s">
        <v>198</v>
      </c>
      <c r="D15" t="s">
        <v>301</v>
      </c>
      <c r="E15" t="s">
        <v>200</v>
      </c>
      <c r="F15" t="n">
        <v>2.5</v>
      </c>
      <c r="G15" t="n">
        <v>2.6</v>
      </c>
      <c r="H15" t="n">
        <v>2.7</v>
      </c>
      <c r="I15" t="n">
        <v>2.8</v>
      </c>
      <c r="J15" t="n">
        <v>2.9</v>
      </c>
      <c r="K15" t="n">
        <v>3</v>
      </c>
      <c r="L15" t="n">
        <v>3.4</v>
      </c>
      <c r="M15" t="n">
        <v>3.3</v>
      </c>
      <c r="N15" t="n">
        <v>3.2</v>
      </c>
      <c r="O15" t="n">
        <v>3.1</v>
      </c>
      <c r="P15" t="n">
        <v>3</v>
      </c>
      <c r="Q15" t="n">
        <v>3</v>
      </c>
      <c r="R15" t="n">
        <v>3</v>
      </c>
      <c r="S15" t="n">
        <v>80.6</v>
      </c>
      <c r="T15" t="n">
        <v>158.5</v>
      </c>
      <c r="U15" t="n">
        <v>166.3</v>
      </c>
      <c r="V15" t="n">
        <v>178.7</v>
      </c>
      <c r="W15" t="n">
        <v>198.3</v>
      </c>
      <c r="X15" t="n">
        <v>212.8</v>
      </c>
      <c r="Y15" t="n">
        <v>222.2</v>
      </c>
      <c r="Z15" t="n">
        <v>243.9</v>
      </c>
      <c r="AA15" t="n">
        <v>281.7</v>
      </c>
      <c r="AB15" t="n">
        <v>326.5</v>
      </c>
      <c r="AC15" t="n">
        <v>359.7</v>
      </c>
      <c r="AD15" t="n">
        <v>381.8</v>
      </c>
      <c r="AE15" t="n">
        <v>409.5</v>
      </c>
      <c r="AF15" t="n">
        <v>411.1</v>
      </c>
    </row>
    <row r="16">
      <c r="A16" t="s">
        <v>97</v>
      </c>
      <c r="B16" t="s">
        <v>302</v>
      </c>
      <c r="C16" t="s">
        <v>198</v>
      </c>
      <c r="D16" t="s">
        <v>303</v>
      </c>
      <c r="E16" t="s">
        <v>200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0.3</v>
      </c>
      <c r="S16" t="n">
        <v>30.5</v>
      </c>
      <c r="T16" t="n">
        <v>60.7</v>
      </c>
      <c r="U16" t="n">
        <v>70.2</v>
      </c>
      <c r="V16" t="n">
        <v>73.9</v>
      </c>
      <c r="W16" t="n">
        <v>79.5</v>
      </c>
      <c r="X16" t="n">
        <v>90.7</v>
      </c>
      <c r="Y16" t="n">
        <v>92.8</v>
      </c>
      <c r="Z16" t="n">
        <v>104.9</v>
      </c>
      <c r="AA16" t="n">
        <v>121.4</v>
      </c>
      <c r="AB16" t="n">
        <v>133.1</v>
      </c>
      <c r="AC16" t="n">
        <v>143</v>
      </c>
      <c r="AD16" t="n">
        <v>146.2</v>
      </c>
      <c r="AE16" t="n">
        <v>153</v>
      </c>
      <c r="AF16" t="n">
        <v>170.8</v>
      </c>
    </row>
    <row r="17">
      <c r="A17" t="s">
        <v>97</v>
      </c>
      <c r="B17" t="s">
        <v>304</v>
      </c>
      <c r="C17" t="s">
        <v>198</v>
      </c>
      <c r="D17" t="s">
        <v>305</v>
      </c>
      <c r="E17" t="s">
        <v>200</v>
      </c>
      <c r="F17" t="n">
        <v>4.1</v>
      </c>
      <c r="G17" t="n">
        <v>4.2</v>
      </c>
      <c r="H17" t="n">
        <v>4.4</v>
      </c>
      <c r="I17" t="n">
        <v>4.6</v>
      </c>
      <c r="J17" t="n">
        <v>4.6</v>
      </c>
      <c r="K17" t="n">
        <v>4.6</v>
      </c>
      <c r="L17" t="n">
        <v>4.7</v>
      </c>
      <c r="M17" t="n">
        <v>4.7</v>
      </c>
      <c r="N17" t="n">
        <v>4.6</v>
      </c>
      <c r="O17" t="n">
        <v>4.7</v>
      </c>
      <c r="P17" t="n">
        <v>4.7</v>
      </c>
      <c r="Q17" t="n">
        <v>5</v>
      </c>
      <c r="R17" t="n">
        <v>5.2</v>
      </c>
      <c r="S17" t="n">
        <v>21.1</v>
      </c>
      <c r="T17" t="n">
        <v>37.6</v>
      </c>
      <c r="U17" t="n">
        <v>45.9</v>
      </c>
      <c r="V17" t="n">
        <v>52.6</v>
      </c>
      <c r="W17" t="n">
        <v>62.9</v>
      </c>
      <c r="X17" t="n">
        <v>76.3</v>
      </c>
      <c r="Y17" t="n">
        <v>83.8</v>
      </c>
      <c r="Z17" t="n">
        <v>86.5</v>
      </c>
      <c r="AA17" t="n">
        <v>88.4</v>
      </c>
      <c r="AB17" t="n">
        <v>89.2</v>
      </c>
      <c r="AC17" t="n">
        <v>93.7</v>
      </c>
      <c r="AD17" t="n">
        <v>97.3</v>
      </c>
      <c r="AE17" t="n">
        <v>104.6</v>
      </c>
      <c r="AF17" t="n">
        <v>118.4</v>
      </c>
    </row>
    <row r="18">
      <c r="A18" t="s">
        <v>97</v>
      </c>
      <c r="B18" t="s">
        <v>306</v>
      </c>
      <c r="C18" t="s">
        <v>198</v>
      </c>
      <c r="D18" t="s">
        <v>307</v>
      </c>
      <c r="E18" t="s">
        <v>200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14.3</v>
      </c>
      <c r="T18" t="n">
        <v>29.1</v>
      </c>
      <c r="U18" t="n">
        <v>30.3</v>
      </c>
      <c r="V18" t="n">
        <v>33.7</v>
      </c>
      <c r="W18" t="n">
        <v>41.4</v>
      </c>
      <c r="X18" t="n">
        <v>49.7</v>
      </c>
      <c r="Y18" t="n">
        <v>55</v>
      </c>
      <c r="Z18" t="n">
        <v>64.6</v>
      </c>
      <c r="AA18" t="n">
        <v>80.9</v>
      </c>
      <c r="AB18" t="n">
        <v>87.7</v>
      </c>
      <c r="AC18" t="n">
        <v>96.3</v>
      </c>
      <c r="AD18" t="n">
        <v>100.9</v>
      </c>
      <c r="AE18" t="n">
        <v>104.2</v>
      </c>
      <c r="AF18" t="n">
        <v>100.4</v>
      </c>
    </row>
    <row r="19">
      <c r="A19" t="s">
        <v>97</v>
      </c>
      <c r="B19" t="s">
        <v>308</v>
      </c>
      <c r="C19" t="s">
        <v>198</v>
      </c>
      <c r="D19" t="s">
        <v>309</v>
      </c>
      <c r="E19" t="s">
        <v>200</v>
      </c>
      <c r="F19" t="n">
        <v>2.3</v>
      </c>
      <c r="G19" t="n">
        <v>2.3</v>
      </c>
      <c r="H19" t="n">
        <v>2.3</v>
      </c>
      <c r="I19" t="n">
        <v>2.4</v>
      </c>
      <c r="J19" t="n">
        <v>2.4</v>
      </c>
      <c r="K19" t="n">
        <v>2.3</v>
      </c>
      <c r="L19" t="n">
        <v>2.4</v>
      </c>
      <c r="M19" t="n">
        <v>2.4</v>
      </c>
      <c r="N19" t="n">
        <v>2.4</v>
      </c>
      <c r="O19" t="n">
        <v>2.4</v>
      </c>
      <c r="P19" t="n">
        <v>2.4</v>
      </c>
      <c r="Q19" t="n">
        <v>2.4</v>
      </c>
      <c r="R19" t="n">
        <v>2.4</v>
      </c>
      <c r="S19" t="n">
        <v>8.5</v>
      </c>
      <c r="T19" t="n">
        <v>19.8</v>
      </c>
      <c r="U19" t="n">
        <v>27.7</v>
      </c>
      <c r="V19" t="n">
        <v>33.2</v>
      </c>
      <c r="W19" t="n">
        <v>42.4</v>
      </c>
      <c r="X19" t="n">
        <v>49</v>
      </c>
      <c r="Y19" t="n">
        <v>54.2</v>
      </c>
      <c r="Z19" t="n">
        <v>57.6</v>
      </c>
      <c r="AA19" t="n">
        <v>62.9</v>
      </c>
      <c r="AB19" t="n">
        <v>64.8</v>
      </c>
      <c r="AC19" t="n">
        <v>72.5</v>
      </c>
      <c r="AD19" t="n">
        <v>78.4</v>
      </c>
      <c r="AE19" t="n">
        <v>81.7</v>
      </c>
      <c r="AF19" t="n">
        <v>89.9</v>
      </c>
    </row>
    <row r="20">
      <c r="A20" t="s">
        <v>97</v>
      </c>
      <c r="B20" t="s">
        <v>310</v>
      </c>
      <c r="C20" t="s">
        <v>198</v>
      </c>
      <c r="D20" t="s">
        <v>311</v>
      </c>
      <c r="E20" t="s">
        <v>200</v>
      </c>
      <c r="F20" t="n">
        <v>1455</v>
      </c>
      <c r="G20" t="n">
        <v>1576.9</v>
      </c>
      <c r="H20" t="n">
        <v>1684.2</v>
      </c>
      <c r="I20" t="n">
        <v>1796.8</v>
      </c>
      <c r="J20" t="n">
        <v>1838.2</v>
      </c>
      <c r="K20" t="n">
        <v>1841.1</v>
      </c>
      <c r="L20" t="n">
        <v>1846</v>
      </c>
      <c r="M20" t="n">
        <v>1803.6</v>
      </c>
      <c r="N20" t="n">
        <v>1767.7</v>
      </c>
      <c r="O20" t="n">
        <v>1784.3</v>
      </c>
      <c r="P20" t="n">
        <v>1832.8</v>
      </c>
      <c r="Q20" t="n">
        <v>1932.4</v>
      </c>
      <c r="R20" t="n">
        <v>2018.1</v>
      </c>
      <c r="S20" t="n">
        <v>2068.6</v>
      </c>
      <c r="T20" t="n">
        <v>2040.2</v>
      </c>
      <c r="U20" t="n">
        <v>2300.1</v>
      </c>
      <c r="V20" t="n">
        <v>2520</v>
      </c>
      <c r="W20" t="n">
        <v>2801.4</v>
      </c>
      <c r="X20" t="n">
        <v>2747.3</v>
      </c>
      <c r="Y20" t="n">
        <v>2629.4</v>
      </c>
      <c r="Z20" t="n">
        <v>2653.5</v>
      </c>
      <c r="AA20" t="n">
        <v>2603.9</v>
      </c>
      <c r="AB20" t="n">
        <v>2506.8</v>
      </c>
      <c r="AC20" t="n">
        <v>2373.3</v>
      </c>
      <c r="AD20" t="n">
        <v>2251</v>
      </c>
      <c r="AE20" t="n">
        <v>2119.8</v>
      </c>
      <c r="AF20" t="n">
        <v>2042</v>
      </c>
    </row>
    <row r="21">
      <c r="A21" t="s">
        <v>97</v>
      </c>
      <c r="B21" t="s">
        <v>312</v>
      </c>
      <c r="C21" t="s">
        <v>198</v>
      </c>
      <c r="D21" t="s">
        <v>313</v>
      </c>
      <c r="E21" t="s">
        <v>200</v>
      </c>
      <c r="F21" t="n">
        <v>1461</v>
      </c>
      <c r="G21" t="n">
        <v>1583.9</v>
      </c>
      <c r="H21" t="n">
        <v>1700.6</v>
      </c>
      <c r="I21" t="n">
        <v>1815.7</v>
      </c>
      <c r="J21" t="n">
        <v>1858.7</v>
      </c>
      <c r="K21" t="n">
        <v>1862.5</v>
      </c>
      <c r="L21" t="n">
        <v>1868.3</v>
      </c>
      <c r="M21" t="n">
        <v>1826.5</v>
      </c>
      <c r="N21" t="n">
        <v>1791.2</v>
      </c>
      <c r="O21" t="n">
        <v>1809.3</v>
      </c>
      <c r="P21" t="n">
        <v>1858.4</v>
      </c>
      <c r="Q21" t="n">
        <v>1959.1</v>
      </c>
      <c r="R21" t="n">
        <v>2046.7</v>
      </c>
      <c r="S21" t="n">
        <v>2097.5</v>
      </c>
      <c r="T21" t="n">
        <v>2068.7</v>
      </c>
      <c r="U21" t="n">
        <v>2329.3</v>
      </c>
      <c r="V21" t="n">
        <v>2552.3</v>
      </c>
      <c r="W21" t="n">
        <v>2837.8</v>
      </c>
      <c r="X21" t="n">
        <v>2794.7</v>
      </c>
      <c r="Y21" t="n">
        <v>2682.2</v>
      </c>
      <c r="Z21" t="n">
        <v>2716.7</v>
      </c>
      <c r="AA21" t="n">
        <v>2673</v>
      </c>
      <c r="AB21" t="n">
        <v>2583.6</v>
      </c>
      <c r="AC21" t="n">
        <v>2458.6</v>
      </c>
      <c r="AD21" t="n">
        <v>2347.4</v>
      </c>
      <c r="AE21" t="n">
        <v>2217.4</v>
      </c>
      <c r="AF21" t="n">
        <v>2145.9</v>
      </c>
    </row>
    <row r="22">
      <c r="A22" t="s">
        <v>97</v>
      </c>
      <c r="B22" t="s">
        <v>314</v>
      </c>
      <c r="C22" t="s">
        <v>198</v>
      </c>
      <c r="D22" t="s">
        <v>315</v>
      </c>
      <c r="E22" t="s">
        <v>200</v>
      </c>
      <c r="F22" t="n">
        <v>6</v>
      </c>
      <c r="G22" t="n">
        <v>7</v>
      </c>
      <c r="H22" t="n">
        <v>16.4</v>
      </c>
      <c r="I22" t="n">
        <v>18.9</v>
      </c>
      <c r="J22" t="n">
        <v>20.5</v>
      </c>
      <c r="K22" t="n">
        <v>21.4</v>
      </c>
      <c r="L22" t="n">
        <v>22.3</v>
      </c>
      <c r="M22" t="n">
        <v>22.9</v>
      </c>
      <c r="N22" t="n">
        <v>23.5</v>
      </c>
      <c r="O22" t="n">
        <v>25</v>
      </c>
      <c r="P22" t="n">
        <v>25.6</v>
      </c>
      <c r="Q22" t="n">
        <v>26.7</v>
      </c>
      <c r="R22" t="n">
        <v>28.6</v>
      </c>
      <c r="S22" t="n">
        <v>28.9</v>
      </c>
      <c r="T22" t="n">
        <v>28.5</v>
      </c>
      <c r="U22" t="n">
        <v>29.2</v>
      </c>
      <c r="V22" t="n">
        <v>32.3</v>
      </c>
      <c r="W22" t="n">
        <v>36.4</v>
      </c>
      <c r="X22" t="n">
        <v>47.4</v>
      </c>
      <c r="Y22" t="n">
        <v>52.8</v>
      </c>
      <c r="Z22" t="n">
        <v>63.2</v>
      </c>
      <c r="AA22" t="n">
        <v>69.1</v>
      </c>
      <c r="AB22" t="n">
        <v>76.8</v>
      </c>
      <c r="AC22" t="n">
        <v>85.3</v>
      </c>
      <c r="AD22" t="n">
        <v>96.4</v>
      </c>
      <c r="AE22" t="n">
        <v>97.6</v>
      </c>
      <c r="AF22" t="n">
        <v>103.9</v>
      </c>
    </row>
    <row r="23">
      <c r="A23" t="s">
        <v>97</v>
      </c>
      <c r="B23" t="s">
        <v>316</v>
      </c>
      <c r="C23" t="s">
        <v>198</v>
      </c>
      <c r="D23" t="s">
        <v>317</v>
      </c>
      <c r="E23" t="s">
        <v>200</v>
      </c>
      <c r="F23" t="n">
        <v>33.6</v>
      </c>
      <c r="G23" t="n">
        <v>34.6</v>
      </c>
      <c r="H23" t="n">
        <v>36.1</v>
      </c>
      <c r="I23" t="n">
        <v>37</v>
      </c>
      <c r="J23" t="n">
        <v>38.4</v>
      </c>
      <c r="K23" t="n">
        <v>40.8</v>
      </c>
      <c r="L23" t="n">
        <v>43.2</v>
      </c>
      <c r="M23" t="n">
        <v>44.4</v>
      </c>
      <c r="N23" t="n">
        <v>45.7</v>
      </c>
      <c r="O23" t="n">
        <v>46.6</v>
      </c>
      <c r="P23" t="n">
        <v>46.2</v>
      </c>
      <c r="Q23" t="n">
        <v>47.3</v>
      </c>
      <c r="R23" t="n">
        <v>48.9</v>
      </c>
      <c r="S23" t="n">
        <v>51.1</v>
      </c>
      <c r="T23" t="n">
        <v>56.9</v>
      </c>
      <c r="U23" t="n">
        <v>57.6</v>
      </c>
      <c r="V23" t="n">
        <v>66.6</v>
      </c>
      <c r="W23" t="n">
        <v>72.6</v>
      </c>
      <c r="X23" t="n">
        <v>108.7</v>
      </c>
      <c r="Y23" t="n">
        <v>134.8</v>
      </c>
      <c r="Z23" t="n">
        <v>157</v>
      </c>
      <c r="AA23" t="n">
        <v>168.7</v>
      </c>
      <c r="AB23" t="n">
        <v>184.8</v>
      </c>
      <c r="AC23" t="n">
        <v>205.1</v>
      </c>
      <c r="AD23" t="n">
        <v>224</v>
      </c>
      <c r="AE23" t="n">
        <v>228.6</v>
      </c>
      <c r="AF23" t="n">
        <v>292.3</v>
      </c>
    </row>
    <row r="24">
      <c r="A24" t="s">
        <v>97</v>
      </c>
      <c r="B24" t="s">
        <v>318</v>
      </c>
      <c r="C24" t="s">
        <v>198</v>
      </c>
      <c r="D24" t="s">
        <v>319</v>
      </c>
      <c r="E24" t="s">
        <v>200</v>
      </c>
      <c r="F24" t="n">
        <v>493.1</v>
      </c>
      <c r="G24" t="n">
        <v>550.6</v>
      </c>
      <c r="H24" t="n">
        <v>577.9</v>
      </c>
      <c r="I24" t="n">
        <v>625.8</v>
      </c>
      <c r="J24" t="n">
        <v>644.6</v>
      </c>
      <c r="K24" t="n">
        <v>643.5</v>
      </c>
      <c r="L24" t="n">
        <v>637.2</v>
      </c>
      <c r="M24" t="n">
        <v>613.5</v>
      </c>
      <c r="N24" t="n">
        <v>587.8</v>
      </c>
      <c r="O24" t="n">
        <v>581.9</v>
      </c>
      <c r="P24" t="n">
        <v>569.6</v>
      </c>
      <c r="Q24" t="n">
        <v>569.9</v>
      </c>
      <c r="R24" t="n">
        <v>588.2</v>
      </c>
      <c r="S24" t="n">
        <v>581.3</v>
      </c>
      <c r="T24" t="n">
        <v>564.9</v>
      </c>
      <c r="U24" t="n">
        <v>616</v>
      </c>
      <c r="V24" t="n">
        <v>595.8</v>
      </c>
      <c r="W24" t="n">
        <v>621</v>
      </c>
      <c r="X24" t="n">
        <v>659.1</v>
      </c>
      <c r="Y24" t="n">
        <v>689.1</v>
      </c>
      <c r="Z24" t="n">
        <v>795.9</v>
      </c>
      <c r="AA24" t="n">
        <v>978</v>
      </c>
      <c r="AB24" t="n">
        <v>1054.4</v>
      </c>
      <c r="AC24" t="n">
        <v>1227.1</v>
      </c>
      <c r="AD24" t="n">
        <v>1470.5</v>
      </c>
      <c r="AE24" t="n">
        <v>1649</v>
      </c>
      <c r="AF24" t="n">
        <v>1838.8</v>
      </c>
    </row>
    <row r="25">
      <c r="A25" t="s">
        <v>97</v>
      </c>
      <c r="B25" t="s">
        <v>320</v>
      </c>
      <c r="C25" t="s">
        <v>198</v>
      </c>
      <c r="D25" t="s">
        <v>321</v>
      </c>
      <c r="E25" t="s">
        <v>200</v>
      </c>
      <c r="F25" t="n">
        <v>13.8</v>
      </c>
      <c r="G25" t="n">
        <v>14.6</v>
      </c>
      <c r="H25" t="n">
        <v>15.3</v>
      </c>
      <c r="I25" t="n">
        <v>16.3</v>
      </c>
      <c r="J25" t="n">
        <v>16.4</v>
      </c>
      <c r="K25" t="n">
        <v>16.1</v>
      </c>
      <c r="L25" t="n">
        <v>15.6</v>
      </c>
      <c r="M25" t="n">
        <v>14.8</v>
      </c>
      <c r="N25" t="n">
        <v>14</v>
      </c>
      <c r="O25" t="n">
        <v>13.6</v>
      </c>
      <c r="P25" t="n">
        <v>12.9</v>
      </c>
      <c r="Q25" t="n">
        <v>12.7</v>
      </c>
      <c r="R25" t="n">
        <v>12.7</v>
      </c>
      <c r="S25" t="n">
        <v>12.7</v>
      </c>
      <c r="T25" t="n">
        <v>13.2</v>
      </c>
      <c r="U25" t="n">
        <v>17</v>
      </c>
      <c r="V25" t="n">
        <v>23.2</v>
      </c>
      <c r="W25" t="n">
        <v>29.8</v>
      </c>
      <c r="X25" t="n">
        <v>57.9</v>
      </c>
      <c r="Y25" t="n">
        <v>72.5</v>
      </c>
      <c r="Z25" t="n">
        <v>94.6</v>
      </c>
      <c r="AA25" t="n">
        <v>119</v>
      </c>
      <c r="AB25" t="n">
        <v>130.7</v>
      </c>
      <c r="AC25" t="n">
        <v>170.7</v>
      </c>
      <c r="AD25" t="n">
        <v>188.3</v>
      </c>
      <c r="AE25" t="n">
        <v>196.2</v>
      </c>
      <c r="AF25" t="n">
        <v>230.3</v>
      </c>
    </row>
    <row r="26">
      <c r="A26" t="s">
        <v>97</v>
      </c>
      <c r="B26" t="s">
        <v>322</v>
      </c>
      <c r="C26" t="s">
        <v>198</v>
      </c>
      <c r="D26" t="s">
        <v>323</v>
      </c>
      <c r="E26" t="s">
        <v>200</v>
      </c>
      <c r="F26" t="n">
        <v>290.9</v>
      </c>
      <c r="G26" t="n">
        <v>297.2</v>
      </c>
      <c r="H26" t="n">
        <v>295.2</v>
      </c>
      <c r="I26" t="n">
        <v>301.4</v>
      </c>
      <c r="J26" t="n">
        <v>295.7</v>
      </c>
      <c r="K26" t="n">
        <v>284.8</v>
      </c>
      <c r="L26" t="n">
        <v>274.9</v>
      </c>
      <c r="M26" t="n">
        <v>257.9</v>
      </c>
      <c r="N26" t="n">
        <v>242.5</v>
      </c>
      <c r="O26" t="n">
        <v>232.5</v>
      </c>
      <c r="P26" t="n">
        <v>223.5</v>
      </c>
      <c r="Q26" t="n">
        <v>219.7</v>
      </c>
      <c r="R26" t="n">
        <v>224.8</v>
      </c>
      <c r="S26" t="n">
        <v>228.3</v>
      </c>
      <c r="T26" t="n">
        <v>226.6</v>
      </c>
      <c r="U26" t="n">
        <v>249.8</v>
      </c>
      <c r="V26" t="n">
        <v>255.5</v>
      </c>
      <c r="W26" t="n">
        <v>267.8</v>
      </c>
      <c r="X26" t="n">
        <v>283.3</v>
      </c>
      <c r="Y26" t="n">
        <v>300</v>
      </c>
      <c r="Z26" t="n">
        <v>344.2</v>
      </c>
      <c r="AA26" t="n">
        <v>410.4</v>
      </c>
      <c r="AB26" t="n">
        <v>466</v>
      </c>
      <c r="AC26" t="n">
        <v>548</v>
      </c>
      <c r="AD26" t="n">
        <v>688.7</v>
      </c>
      <c r="AE26" t="n">
        <v>835.3</v>
      </c>
      <c r="AF26" t="n">
        <v>1060.7</v>
      </c>
    </row>
    <row r="27">
      <c r="A27" t="s">
        <v>97</v>
      </c>
      <c r="B27" t="s">
        <v>324</v>
      </c>
      <c r="C27" t="s">
        <v>198</v>
      </c>
      <c r="D27" t="s">
        <v>325</v>
      </c>
      <c r="E27" t="s">
        <v>200</v>
      </c>
      <c r="F27" t="n">
        <v>158.4</v>
      </c>
      <c r="G27" t="n">
        <v>164.3</v>
      </c>
      <c r="H27" t="n">
        <v>169.7</v>
      </c>
      <c r="I27" t="n">
        <v>180.6</v>
      </c>
      <c r="J27" t="n">
        <v>180.9</v>
      </c>
      <c r="K27" t="n">
        <v>177.2</v>
      </c>
      <c r="L27" t="n">
        <v>174.3</v>
      </c>
      <c r="M27" t="n">
        <v>165.9</v>
      </c>
      <c r="N27" t="n">
        <v>156.9</v>
      </c>
      <c r="O27" t="n">
        <v>152.9</v>
      </c>
      <c r="P27" t="n">
        <v>148.3</v>
      </c>
      <c r="Q27" t="n">
        <v>147.2</v>
      </c>
      <c r="R27" t="n">
        <v>151.5</v>
      </c>
      <c r="S27" t="n">
        <v>151.8</v>
      </c>
      <c r="T27" t="n">
        <v>148.6</v>
      </c>
      <c r="U27" t="n">
        <v>166.4</v>
      </c>
      <c r="V27" t="n">
        <v>173.3</v>
      </c>
      <c r="W27" t="n">
        <v>188.8</v>
      </c>
      <c r="X27" t="n">
        <v>202.3</v>
      </c>
      <c r="Y27" t="n">
        <v>222.8</v>
      </c>
      <c r="Z27" t="n">
        <v>277.2</v>
      </c>
      <c r="AA27" t="n">
        <v>360.9</v>
      </c>
      <c r="AB27" t="n">
        <v>380.6</v>
      </c>
      <c r="AC27" t="n">
        <v>436.2</v>
      </c>
      <c r="AD27" t="n">
        <v>494.5</v>
      </c>
      <c r="AE27" t="n">
        <v>527.8</v>
      </c>
      <c r="AF27" t="n">
        <v>660.4</v>
      </c>
    </row>
    <row r="28">
      <c r="A28" t="s">
        <v>97</v>
      </c>
      <c r="B28" t="s">
        <v>326</v>
      </c>
      <c r="C28" t="s">
        <v>198</v>
      </c>
      <c r="D28" t="s">
        <v>327</v>
      </c>
      <c r="E28" t="s">
        <v>200</v>
      </c>
      <c r="F28" t="n">
        <v>569.6</v>
      </c>
      <c r="G28" t="n">
        <v>574.6</v>
      </c>
      <c r="H28" t="n">
        <v>603.4</v>
      </c>
      <c r="I28" t="n">
        <v>645.8</v>
      </c>
      <c r="J28" t="n">
        <v>697.6</v>
      </c>
      <c r="K28" t="n">
        <v>718.9</v>
      </c>
      <c r="L28" t="n">
        <v>726.1</v>
      </c>
      <c r="M28" t="n">
        <v>719.9</v>
      </c>
      <c r="N28" t="n">
        <v>731.3</v>
      </c>
      <c r="O28" t="n">
        <v>768.7</v>
      </c>
      <c r="P28" t="n">
        <v>754.9</v>
      </c>
      <c r="Q28" t="n">
        <v>785.5</v>
      </c>
      <c r="R28" t="n">
        <v>842.8</v>
      </c>
      <c r="S28" t="n">
        <v>821.2</v>
      </c>
      <c r="T28" t="n">
        <v>806.9</v>
      </c>
      <c r="U28" t="n">
        <v>797.5</v>
      </c>
      <c r="V28" t="n">
        <v>790.8</v>
      </c>
      <c r="W28" t="n">
        <v>797.1</v>
      </c>
      <c r="X28" t="n">
        <v>836.2</v>
      </c>
      <c r="Y28" t="n">
        <v>882.4</v>
      </c>
      <c r="Z28" t="n">
        <v>938.5</v>
      </c>
      <c r="AA28" t="n">
        <v>985.6</v>
      </c>
      <c r="AB28" t="n">
        <v>1034.9</v>
      </c>
      <c r="AC28" t="n">
        <v>1132.6</v>
      </c>
      <c r="AD28" t="n">
        <v>1205.5</v>
      </c>
      <c r="AE28" t="n">
        <v>1184.1</v>
      </c>
      <c r="AF28" t="n">
        <v>1274.9</v>
      </c>
    </row>
    <row r="29">
      <c r="A29" t="s">
        <v>97</v>
      </c>
      <c r="B29" t="s">
        <v>328</v>
      </c>
      <c r="C29" t="s">
        <v>198</v>
      </c>
      <c r="D29" t="s">
        <v>329</v>
      </c>
      <c r="E29" t="s">
        <v>200</v>
      </c>
      <c r="F29" t="n">
        <v>523.8</v>
      </c>
      <c r="G29" t="n">
        <v>518.4</v>
      </c>
      <c r="H29" t="n">
        <v>528.1</v>
      </c>
      <c r="I29" t="n">
        <v>546.8</v>
      </c>
      <c r="J29" t="n">
        <v>560</v>
      </c>
      <c r="K29" t="n">
        <v>557.6</v>
      </c>
      <c r="L29" t="n">
        <v>552.8</v>
      </c>
      <c r="M29" t="n">
        <v>538.8</v>
      </c>
      <c r="N29" t="n">
        <v>538</v>
      </c>
      <c r="O29" t="n">
        <v>552.7</v>
      </c>
      <c r="P29" t="n">
        <v>428.3</v>
      </c>
      <c r="Q29" t="n">
        <v>451.9</v>
      </c>
      <c r="R29" t="n">
        <v>484.6</v>
      </c>
      <c r="S29" t="n">
        <v>478.6</v>
      </c>
      <c r="T29" t="n">
        <v>474.3</v>
      </c>
      <c r="U29" t="n">
        <v>463.5</v>
      </c>
      <c r="V29" t="n">
        <v>468</v>
      </c>
      <c r="W29" t="n">
        <v>477</v>
      </c>
      <c r="X29" t="n">
        <v>495.1</v>
      </c>
      <c r="Y29" t="n">
        <v>511.1</v>
      </c>
      <c r="Z29" t="n">
        <v>538</v>
      </c>
      <c r="AA29" t="n">
        <v>564.1</v>
      </c>
      <c r="AB29" t="n">
        <v>588.9</v>
      </c>
      <c r="AC29" t="n">
        <v>635</v>
      </c>
      <c r="AD29" t="n">
        <v>647</v>
      </c>
      <c r="AE29" t="n">
        <v>622.1</v>
      </c>
      <c r="AF29" t="n">
        <v>644.8</v>
      </c>
    </row>
    <row r="30">
      <c r="A30" t="s">
        <v>97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0.1</v>
      </c>
      <c r="Y30" t="n">
        <v>0.1</v>
      </c>
      <c r="Z30" t="n">
        <v>0.3</v>
      </c>
      <c r="AA30" t="n">
        <v>0.3</v>
      </c>
      <c r="AB30" t="n">
        <v>0.5</v>
      </c>
      <c r="AC30" t="n">
        <v>0.6</v>
      </c>
      <c r="AD30" t="n">
        <v>0.7</v>
      </c>
      <c r="AE30" t="n">
        <v>0.7</v>
      </c>
      <c r="AF30" t="n">
        <v>2.3</v>
      </c>
    </row>
    <row r="31">
      <c r="A31" t="s">
        <v>97</v>
      </c>
      <c r="B31" t="s">
        <v>332</v>
      </c>
      <c r="C31" t="s">
        <v>198</v>
      </c>
      <c r="D31" t="s">
        <v>333</v>
      </c>
      <c r="E31" t="s">
        <v>200</v>
      </c>
      <c r="F31" t="n">
        <v>4.6</v>
      </c>
      <c r="G31" t="n">
        <v>5.2</v>
      </c>
      <c r="H31" t="n">
        <v>5.7</v>
      </c>
      <c r="I31" t="n">
        <v>6.3</v>
      </c>
      <c r="J31" t="n">
        <v>7.2</v>
      </c>
      <c r="K31" t="n">
        <v>7.3</v>
      </c>
      <c r="L31" t="n">
        <v>6.9</v>
      </c>
      <c r="M31" t="n">
        <v>6.9</v>
      </c>
      <c r="N31" t="n">
        <v>6.9</v>
      </c>
      <c r="O31" t="n">
        <v>6.7</v>
      </c>
      <c r="P31" t="n">
        <v>6.4</v>
      </c>
      <c r="Q31" t="n">
        <v>6.3</v>
      </c>
      <c r="R31" t="n">
        <v>6.8</v>
      </c>
      <c r="S31" t="n">
        <v>6.6</v>
      </c>
      <c r="T31" t="n">
        <v>6.5</v>
      </c>
      <c r="U31" t="n">
        <v>6.4</v>
      </c>
      <c r="V31" t="n">
        <v>7.1</v>
      </c>
      <c r="W31" t="n">
        <v>7.2</v>
      </c>
      <c r="X31" t="n">
        <v>7.4</v>
      </c>
      <c r="Y31" t="n">
        <v>8.5</v>
      </c>
      <c r="Z31" t="n">
        <v>9.7</v>
      </c>
      <c r="AA31" t="n">
        <v>10.2</v>
      </c>
      <c r="AB31" t="n">
        <v>12.9</v>
      </c>
      <c r="AC31" t="n">
        <v>32.9</v>
      </c>
      <c r="AD31" t="n">
        <v>60.8</v>
      </c>
      <c r="AE31" t="n">
        <v>65.3</v>
      </c>
      <c r="AF31" t="n">
        <v>72.9</v>
      </c>
    </row>
    <row r="32">
      <c r="A32" t="s">
        <v>97</v>
      </c>
      <c r="B32" t="s">
        <v>334</v>
      </c>
      <c r="C32" t="s">
        <v>198</v>
      </c>
      <c r="D32" t="s">
        <v>335</v>
      </c>
      <c r="E32" t="s">
        <v>200</v>
      </c>
      <c r="F32" t="n">
        <v>44.2</v>
      </c>
      <c r="G32" t="n">
        <v>46.8</v>
      </c>
      <c r="H32" t="n">
        <v>48.1</v>
      </c>
      <c r="I32" t="n">
        <v>52.1</v>
      </c>
      <c r="J32" t="n">
        <v>56.9</v>
      </c>
      <c r="K32" t="n">
        <v>58.3</v>
      </c>
      <c r="L32" t="n">
        <v>57.9</v>
      </c>
      <c r="M32" t="n">
        <v>58.2</v>
      </c>
      <c r="N32" t="n">
        <v>60.1</v>
      </c>
      <c r="O32" t="n">
        <v>68.4</v>
      </c>
      <c r="P32" t="n">
        <v>190.9</v>
      </c>
      <c r="Q32" t="n">
        <v>208</v>
      </c>
      <c r="R32" t="n">
        <v>217.4</v>
      </c>
      <c r="S32" t="n">
        <v>231.8</v>
      </c>
      <c r="T32" t="n">
        <v>261.3</v>
      </c>
      <c r="U32" t="n">
        <v>300.8</v>
      </c>
      <c r="V32" t="n">
        <v>321.5</v>
      </c>
      <c r="W32" t="n">
        <v>333.1</v>
      </c>
      <c r="X32" t="n">
        <v>346.8</v>
      </c>
      <c r="Y32" t="n">
        <v>368.7</v>
      </c>
      <c r="Z32" t="n">
        <v>400.3</v>
      </c>
      <c r="AA32" t="n">
        <v>419</v>
      </c>
      <c r="AB32" t="n">
        <v>444.1</v>
      </c>
      <c r="AC32" t="n">
        <v>472.9</v>
      </c>
      <c r="AD32" t="n">
        <v>501</v>
      </c>
      <c r="AE32" t="n">
        <v>513</v>
      </c>
      <c r="AF32" t="n">
        <v>555.8</v>
      </c>
    </row>
    <row r="33">
      <c r="A33" t="s">
        <v>97</v>
      </c>
      <c r="B33" t="s">
        <v>336</v>
      </c>
      <c r="C33" t="s">
        <v>198</v>
      </c>
      <c r="D33" t="s">
        <v>337</v>
      </c>
      <c r="E33" t="s">
        <v>200</v>
      </c>
      <c r="F33" t="n">
        <v>16.9</v>
      </c>
      <c r="G33" t="n">
        <v>18.8</v>
      </c>
      <c r="H33" t="n">
        <v>21.5</v>
      </c>
      <c r="I33" t="n">
        <v>21.6</v>
      </c>
      <c r="J33" t="n">
        <v>21.1</v>
      </c>
      <c r="K33" t="n">
        <v>20.1</v>
      </c>
      <c r="L33" t="n">
        <v>20.1</v>
      </c>
      <c r="M33" t="n">
        <v>19.5</v>
      </c>
      <c r="N33" t="n">
        <v>18.1</v>
      </c>
      <c r="O33" t="n">
        <v>17.1</v>
      </c>
      <c r="P33" t="n">
        <v>16.5</v>
      </c>
      <c r="Q33" t="n">
        <v>16.2</v>
      </c>
      <c r="R33" t="n">
        <v>16.5</v>
      </c>
      <c r="S33" t="n">
        <v>16.6</v>
      </c>
      <c r="T33" t="n">
        <v>16.1</v>
      </c>
      <c r="U33" t="n">
        <v>14.5</v>
      </c>
      <c r="V33" t="n">
        <v>13.1</v>
      </c>
      <c r="W33" t="n">
        <v>11.8</v>
      </c>
      <c r="X33" t="n">
        <v>10.6</v>
      </c>
      <c r="Y33" t="n">
        <v>9.5</v>
      </c>
      <c r="Z33" t="n">
        <v>11</v>
      </c>
      <c r="AA33" t="n">
        <v>13.3</v>
      </c>
      <c r="AB33" t="n">
        <v>15.1</v>
      </c>
      <c r="AC33" t="n">
        <v>17.9</v>
      </c>
      <c r="AD33" t="n">
        <v>20.1</v>
      </c>
      <c r="AE33" t="n">
        <v>20.8</v>
      </c>
      <c r="AF33" t="n">
        <v>30.4</v>
      </c>
    </row>
    <row r="34">
      <c r="A34" t="s">
        <v>97</v>
      </c>
      <c r="B34" t="s">
        <v>338</v>
      </c>
      <c r="C34" t="s">
        <v>198</v>
      </c>
      <c r="D34" t="s">
        <v>339</v>
      </c>
      <c r="E34" t="s">
        <v>200</v>
      </c>
      <c r="F34" t="n">
        <v>105.9</v>
      </c>
      <c r="G34" t="n">
        <v>98.9</v>
      </c>
      <c r="H34" t="n">
        <v>92.4</v>
      </c>
      <c r="I34" t="n">
        <v>89.3</v>
      </c>
      <c r="J34" t="n">
        <v>83.6</v>
      </c>
      <c r="K34" t="n">
        <v>78.5</v>
      </c>
      <c r="L34" t="n">
        <v>74.9</v>
      </c>
      <c r="M34" t="n">
        <v>69.1</v>
      </c>
      <c r="N34" t="n">
        <v>63.4</v>
      </c>
      <c r="O34" t="n">
        <v>61.7</v>
      </c>
      <c r="P34" t="n">
        <v>60.4</v>
      </c>
      <c r="Q34" t="n">
        <v>60.3</v>
      </c>
      <c r="R34" t="n">
        <v>60.9</v>
      </c>
      <c r="S34" t="n">
        <v>61.4</v>
      </c>
      <c r="T34" t="n">
        <v>61.8</v>
      </c>
      <c r="U34" t="n">
        <v>56.7</v>
      </c>
      <c r="V34" t="n">
        <v>51.2</v>
      </c>
      <c r="W34" t="n">
        <v>54.5</v>
      </c>
      <c r="X34" t="n">
        <v>49.3</v>
      </c>
      <c r="Y34" t="n">
        <v>44</v>
      </c>
      <c r="Z34" t="n">
        <v>40.6</v>
      </c>
      <c r="AA34" t="n">
        <v>37.2</v>
      </c>
      <c r="AB34" t="n">
        <v>34.2</v>
      </c>
      <c r="AC34" t="n">
        <v>32.2</v>
      </c>
      <c r="AD34" t="n">
        <v>30.8</v>
      </c>
      <c r="AE34" t="n">
        <v>29.4</v>
      </c>
      <c r="AF34" t="n">
        <v>73.3</v>
      </c>
    </row>
    <row r="35">
      <c r="A35" t="s">
        <v>97</v>
      </c>
      <c r="B35" t="s">
        <v>340</v>
      </c>
      <c r="C35" t="s">
        <v>198</v>
      </c>
      <c r="D35" t="s">
        <v>341</v>
      </c>
      <c r="E35" t="s">
        <v>200</v>
      </c>
      <c r="F35" t="n">
        <v>5288.6</v>
      </c>
      <c r="G35" t="n">
        <v>5215</v>
      </c>
      <c r="H35" t="n">
        <v>5140.2</v>
      </c>
      <c r="I35" t="n">
        <v>5280.9</v>
      </c>
      <c r="J35" t="n">
        <v>5479.6</v>
      </c>
      <c r="K35" t="n">
        <v>5623.9</v>
      </c>
      <c r="L35" t="n">
        <v>5602.2</v>
      </c>
      <c r="M35" t="n">
        <v>5362.6</v>
      </c>
      <c r="N35" t="n">
        <v>5135.4</v>
      </c>
      <c r="O35" t="n">
        <v>5036.7</v>
      </c>
      <c r="P35" t="n">
        <v>4936.3</v>
      </c>
      <c r="Q35" t="n">
        <v>4879.5</v>
      </c>
      <c r="R35" t="n">
        <v>4898.3</v>
      </c>
      <c r="S35" t="n">
        <v>5003</v>
      </c>
      <c r="T35" t="n">
        <v>4835.2</v>
      </c>
      <c r="U35" t="n">
        <v>4274.2</v>
      </c>
      <c r="V35" t="n">
        <v>4193.7</v>
      </c>
      <c r="W35" t="n">
        <v>4082.9</v>
      </c>
      <c r="X35" t="n">
        <v>3876.4</v>
      </c>
      <c r="Y35" t="n">
        <v>3800.4</v>
      </c>
      <c r="Z35" t="n">
        <v>4046.9</v>
      </c>
      <c r="AA35" t="n">
        <v>4792.4</v>
      </c>
      <c r="AB35" t="n">
        <v>4515.1</v>
      </c>
      <c r="AC35" t="n">
        <v>4463.7</v>
      </c>
      <c r="AD35" t="n">
        <v>4431.6</v>
      </c>
      <c r="AE35" t="n">
        <v>4243.3</v>
      </c>
      <c r="AF35" t="n">
        <v>4211</v>
      </c>
    </row>
    <row r="36">
      <c r="A36" t="s">
        <v>97</v>
      </c>
      <c r="B36" t="s">
        <v>342</v>
      </c>
      <c r="C36" t="s">
        <v>198</v>
      </c>
      <c r="D36" t="s">
        <v>343</v>
      </c>
      <c r="E36" t="s">
        <v>200</v>
      </c>
      <c r="F36" t="n">
        <v>141.3</v>
      </c>
      <c r="G36" t="n">
        <v>141.8</v>
      </c>
      <c r="H36" t="n">
        <v>145.6</v>
      </c>
      <c r="I36" t="n">
        <v>156</v>
      </c>
      <c r="J36" t="n">
        <v>164</v>
      </c>
      <c r="K36" t="n">
        <v>171.5</v>
      </c>
      <c r="L36" t="n">
        <v>182.6</v>
      </c>
      <c r="M36" t="n">
        <v>181.3</v>
      </c>
      <c r="N36" t="n">
        <v>178.4</v>
      </c>
      <c r="O36" t="n">
        <v>177</v>
      </c>
      <c r="P36" t="n">
        <v>136</v>
      </c>
      <c r="Q36" t="n">
        <v>139.3</v>
      </c>
      <c r="R36" t="n">
        <v>148.3</v>
      </c>
      <c r="S36" t="n">
        <v>158.2</v>
      </c>
      <c r="T36" t="n">
        <v>165</v>
      </c>
      <c r="U36" t="n">
        <v>176.7</v>
      </c>
      <c r="V36" t="n">
        <v>177.7</v>
      </c>
      <c r="W36" t="n">
        <v>196.3</v>
      </c>
      <c r="X36" t="n">
        <v>198.1</v>
      </c>
      <c r="Y36" t="n">
        <v>211.5</v>
      </c>
      <c r="Z36" t="n">
        <v>237.1</v>
      </c>
      <c r="AA36" t="n">
        <v>267.6</v>
      </c>
      <c r="AB36" t="n">
        <v>300.1</v>
      </c>
      <c r="AC36" t="n">
        <v>309.7</v>
      </c>
      <c r="AD36" t="n">
        <v>313.4</v>
      </c>
      <c r="AE36" t="n">
        <v>315.7</v>
      </c>
      <c r="AF36" t="n">
        <v>342.4</v>
      </c>
    </row>
    <row r="37">
      <c r="A37" t="s">
        <v>97</v>
      </c>
      <c r="B37" t="s">
        <v>344</v>
      </c>
      <c r="C37" t="s">
        <v>198</v>
      </c>
      <c r="D37" t="s">
        <v>345</v>
      </c>
      <c r="E37" t="s">
        <v>200</v>
      </c>
      <c r="F37" t="n">
        <v>8269.1</v>
      </c>
      <c r="G37" t="n">
        <v>8599.1</v>
      </c>
      <c r="H37" t="n">
        <v>8842.8</v>
      </c>
      <c r="I37" t="n">
        <v>9398.4</v>
      </c>
      <c r="J37" t="n">
        <v>9973.3</v>
      </c>
      <c r="K37" t="n">
        <v>10446.5</v>
      </c>
      <c r="L37" t="n">
        <v>10575.9</v>
      </c>
      <c r="M37" t="n">
        <v>10209.2</v>
      </c>
      <c r="N37" t="n">
        <v>9820.9</v>
      </c>
      <c r="O37" t="n">
        <v>9505</v>
      </c>
      <c r="P37" t="n">
        <v>9291.5</v>
      </c>
      <c r="Q37" t="n">
        <v>9117.7</v>
      </c>
      <c r="R37" t="n">
        <v>9219.5</v>
      </c>
      <c r="S37" t="n">
        <v>9509</v>
      </c>
      <c r="T37" t="n">
        <v>9375.1</v>
      </c>
      <c r="U37" t="n">
        <v>8161</v>
      </c>
      <c r="V37" t="n">
        <v>7790.6</v>
      </c>
      <c r="W37" t="n">
        <v>7573.3</v>
      </c>
      <c r="X37" t="n">
        <v>7343.8</v>
      </c>
      <c r="Y37" t="n">
        <v>7247.8</v>
      </c>
      <c r="Z37" t="n">
        <v>7354.3</v>
      </c>
      <c r="AA37" t="n">
        <v>8082.6</v>
      </c>
      <c r="AB37" t="n">
        <v>7736.8</v>
      </c>
      <c r="AC37" t="n">
        <v>7583.7</v>
      </c>
      <c r="AD37" t="n">
        <v>7501.9</v>
      </c>
      <c r="AE37" t="n">
        <v>7287.1</v>
      </c>
      <c r="AF37" t="n">
        <v>7401.8</v>
      </c>
    </row>
    <row r="38">
      <c r="A38" t="s">
        <v>97</v>
      </c>
      <c r="B38" t="s">
        <v>346</v>
      </c>
      <c r="C38" t="s">
        <v>198</v>
      </c>
      <c r="D38" t="s">
        <v>347</v>
      </c>
      <c r="E38" t="s">
        <v>200</v>
      </c>
      <c r="F38" t="n">
        <v>14.1</v>
      </c>
      <c r="G38" t="n">
        <v>16.4</v>
      </c>
      <c r="H38" t="n">
        <v>19.2</v>
      </c>
      <c r="I38" t="n">
        <v>24.3</v>
      </c>
      <c r="J38" t="n">
        <v>27.5</v>
      </c>
      <c r="K38" t="n">
        <v>29.3</v>
      </c>
      <c r="L38" t="n">
        <v>30.7</v>
      </c>
      <c r="M38" t="n">
        <v>30.4</v>
      </c>
      <c r="N38" t="n">
        <v>28.8</v>
      </c>
      <c r="O38" t="n">
        <v>28.9</v>
      </c>
      <c r="P38" t="n">
        <v>29.2</v>
      </c>
      <c r="Q38" t="n">
        <v>29.8</v>
      </c>
      <c r="R38" t="n">
        <v>31.1</v>
      </c>
      <c r="S38" t="n">
        <v>31.5</v>
      </c>
      <c r="T38" t="n">
        <v>31.8</v>
      </c>
      <c r="U38" t="n">
        <v>44.7</v>
      </c>
      <c r="V38" t="n">
        <v>54.6</v>
      </c>
      <c r="W38" t="n">
        <v>62.6</v>
      </c>
      <c r="X38" t="n">
        <v>84.4</v>
      </c>
      <c r="Y38" t="n">
        <v>102.4</v>
      </c>
      <c r="Z38" t="n">
        <v>120.4</v>
      </c>
      <c r="AA38" t="n">
        <v>133.5</v>
      </c>
      <c r="AB38" t="n">
        <v>156.7</v>
      </c>
      <c r="AC38" t="n">
        <v>169.7</v>
      </c>
      <c r="AD38" t="n">
        <v>204.8</v>
      </c>
      <c r="AE38" t="n">
        <v>229.7</v>
      </c>
      <c r="AF38" t="n">
        <v>301.3</v>
      </c>
    </row>
    <row r="39">
      <c r="A39" t="s">
        <v>97</v>
      </c>
      <c r="B39" t="s">
        <v>348</v>
      </c>
      <c r="C39" t="s">
        <v>198</v>
      </c>
      <c r="D39" t="s">
        <v>349</v>
      </c>
      <c r="E39" t="s">
        <v>200</v>
      </c>
      <c r="F39" t="n">
        <v>330</v>
      </c>
      <c r="G39" t="n">
        <v>419.2</v>
      </c>
      <c r="H39" t="n">
        <v>492.9</v>
      </c>
      <c r="I39" t="n">
        <v>572.2</v>
      </c>
      <c r="J39" t="n">
        <v>641.9</v>
      </c>
      <c r="K39" t="n">
        <v>688.9</v>
      </c>
      <c r="L39" t="n">
        <v>714.5</v>
      </c>
      <c r="M39" t="n">
        <v>709.8</v>
      </c>
      <c r="N39" t="n">
        <v>704.1</v>
      </c>
      <c r="O39" t="n">
        <v>706.7</v>
      </c>
      <c r="P39" t="n">
        <v>703.2</v>
      </c>
      <c r="Q39" t="n">
        <v>699.5</v>
      </c>
      <c r="R39" t="n">
        <v>697.4</v>
      </c>
      <c r="S39" t="n">
        <v>710</v>
      </c>
      <c r="T39" t="n">
        <v>689.3</v>
      </c>
      <c r="U39" t="n">
        <v>622.8</v>
      </c>
      <c r="V39" t="n">
        <v>576.2</v>
      </c>
      <c r="W39" t="n">
        <v>521</v>
      </c>
      <c r="X39" t="n">
        <v>485.3</v>
      </c>
      <c r="Y39" t="n">
        <v>447.9</v>
      </c>
      <c r="Z39" t="n">
        <v>436</v>
      </c>
      <c r="AA39" t="n">
        <v>400.8</v>
      </c>
      <c r="AB39" t="n">
        <v>362.8</v>
      </c>
      <c r="AC39" t="n">
        <v>341.7</v>
      </c>
      <c r="AD39" t="n">
        <v>323.2</v>
      </c>
      <c r="AE39" t="n">
        <v>332.4</v>
      </c>
      <c r="AF39" t="n">
        <v>343.1</v>
      </c>
    </row>
    <row r="40">
      <c r="A40" t="s">
        <v>97</v>
      </c>
      <c r="B40" t="s">
        <v>350</v>
      </c>
      <c r="C40" t="s">
        <v>198</v>
      </c>
      <c r="D40" t="s">
        <v>351</v>
      </c>
      <c r="E40" t="s">
        <v>200</v>
      </c>
      <c r="F40" t="n">
        <v>14.4</v>
      </c>
      <c r="G40" t="n">
        <v>19.4</v>
      </c>
      <c r="H40" t="n">
        <v>22.8</v>
      </c>
      <c r="I40" t="n">
        <v>26.5</v>
      </c>
      <c r="J40" t="n">
        <v>30.1</v>
      </c>
      <c r="K40" t="n">
        <v>31.9</v>
      </c>
      <c r="L40" t="n">
        <v>35.5</v>
      </c>
      <c r="M40" t="n">
        <v>37.3</v>
      </c>
      <c r="N40" t="n">
        <v>42.1</v>
      </c>
      <c r="O40" t="n">
        <v>47.8</v>
      </c>
      <c r="P40" t="n">
        <v>54.5</v>
      </c>
      <c r="Q40" t="n">
        <v>48.9</v>
      </c>
      <c r="R40" t="n">
        <v>44.7</v>
      </c>
      <c r="S40" t="n">
        <v>68.3</v>
      </c>
      <c r="T40" t="n">
        <v>58.6</v>
      </c>
      <c r="U40" t="n">
        <v>63.4</v>
      </c>
      <c r="V40" t="n">
        <v>59.4</v>
      </c>
      <c r="W40" t="n">
        <v>67.7</v>
      </c>
      <c r="X40" t="n">
        <v>66.4</v>
      </c>
      <c r="Y40" t="n">
        <v>64.7</v>
      </c>
      <c r="Z40" t="n">
        <v>72.1</v>
      </c>
      <c r="AA40" t="n">
        <v>86.7</v>
      </c>
      <c r="AB40" t="n">
        <v>95.9</v>
      </c>
      <c r="AC40" t="n">
        <v>109.6</v>
      </c>
      <c r="AD40" t="n">
        <v>134.5</v>
      </c>
      <c r="AE40" t="n">
        <v>165.1</v>
      </c>
      <c r="AF40" t="n">
        <v>225.1</v>
      </c>
    </row>
    <row r="41">
      <c r="A41" t="s">
        <v>97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97</v>
      </c>
      <c r="B42" t="s">
        <v>354</v>
      </c>
      <c r="C42" t="s">
        <v>198</v>
      </c>
      <c r="D42" t="s">
        <v>355</v>
      </c>
      <c r="E42" t="s">
        <v>200</v>
      </c>
      <c r="F42" t="n">
        <v>108.5</v>
      </c>
      <c r="G42" t="n">
        <v>113.8</v>
      </c>
      <c r="H42" t="n">
        <v>119.5</v>
      </c>
      <c r="I42" t="n">
        <v>123.5</v>
      </c>
      <c r="J42" t="n">
        <v>124.3</v>
      </c>
      <c r="K42" t="n">
        <v>130.8</v>
      </c>
      <c r="L42" t="n">
        <v>137.5</v>
      </c>
      <c r="M42" t="n">
        <v>142.3</v>
      </c>
      <c r="N42" t="n">
        <v>153.5</v>
      </c>
      <c r="O42" t="n">
        <v>176.9</v>
      </c>
      <c r="P42" t="n">
        <v>196.1</v>
      </c>
      <c r="Q42" t="n">
        <v>201.4</v>
      </c>
      <c r="R42" t="n">
        <v>209.1</v>
      </c>
      <c r="S42" t="n">
        <v>224.8</v>
      </c>
      <c r="T42" t="n">
        <v>252.9</v>
      </c>
      <c r="U42" t="n">
        <v>286.1</v>
      </c>
      <c r="V42" t="n">
        <v>294.9</v>
      </c>
      <c r="W42" t="n">
        <v>306</v>
      </c>
      <c r="X42" t="n">
        <v>309.2</v>
      </c>
      <c r="Y42" t="n">
        <v>312.4</v>
      </c>
      <c r="Z42" t="n">
        <v>336.2</v>
      </c>
      <c r="AA42" t="n">
        <v>382</v>
      </c>
      <c r="AB42" t="n">
        <v>422.3</v>
      </c>
      <c r="AC42" t="n">
        <v>464.7</v>
      </c>
      <c r="AD42" t="n">
        <v>504.4</v>
      </c>
      <c r="AE42" t="n">
        <v>540</v>
      </c>
      <c r="AF42" t="n">
        <v>553.2</v>
      </c>
    </row>
    <row r="43">
      <c r="A43" t="s">
        <v>97</v>
      </c>
      <c r="B43" t="s">
        <v>356</v>
      </c>
      <c r="C43" t="s">
        <v>198</v>
      </c>
      <c r="D43" t="s">
        <v>357</v>
      </c>
      <c r="E43" t="s">
        <v>200</v>
      </c>
      <c r="F43" t="n">
        <v>702.2</v>
      </c>
      <c r="G43" t="n">
        <v>817.4</v>
      </c>
      <c r="H43" t="n">
        <v>897.5</v>
      </c>
      <c r="I43" t="n">
        <v>986.5</v>
      </c>
      <c r="J43" t="n">
        <v>1054.7</v>
      </c>
      <c r="K43" t="n">
        <v>1086.2</v>
      </c>
      <c r="L43" t="n">
        <v>1173</v>
      </c>
      <c r="M43" t="n">
        <v>1202.5</v>
      </c>
      <c r="N43" t="n">
        <v>1223.2</v>
      </c>
      <c r="O43" t="n">
        <v>1330</v>
      </c>
      <c r="P43" t="n">
        <v>1394.4</v>
      </c>
      <c r="Q43" t="n">
        <v>1468.2</v>
      </c>
      <c r="R43" t="n">
        <v>1563.9</v>
      </c>
      <c r="S43" t="n">
        <v>1678.1</v>
      </c>
      <c r="T43" t="n">
        <v>1644.2</v>
      </c>
      <c r="U43" t="n">
        <v>1784.4</v>
      </c>
      <c r="V43" t="n">
        <v>1772.8</v>
      </c>
      <c r="W43" t="n">
        <v>1823.2</v>
      </c>
      <c r="X43" t="n">
        <v>1781.3</v>
      </c>
      <c r="Y43" t="n">
        <v>1758.8</v>
      </c>
      <c r="Z43" t="n">
        <v>1805.8</v>
      </c>
      <c r="AA43" t="n">
        <v>1172.4</v>
      </c>
      <c r="AB43" t="n">
        <v>1271.2</v>
      </c>
      <c r="AC43" t="n">
        <v>1374.1</v>
      </c>
      <c r="AD43" t="n">
        <v>1443.1</v>
      </c>
      <c r="AE43" t="n">
        <v>1559.3</v>
      </c>
      <c r="AF43" t="n">
        <v>1557</v>
      </c>
    </row>
    <row r="44">
      <c r="A44" t="s">
        <v>97</v>
      </c>
      <c r="B44" t="s">
        <v>358</v>
      </c>
      <c r="C44" t="s">
        <v>198</v>
      </c>
      <c r="D44" t="s">
        <v>359</v>
      </c>
      <c r="E44" t="s">
        <v>200</v>
      </c>
      <c r="F44" t="n">
        <v>9250.9</v>
      </c>
      <c r="G44" t="n">
        <v>9581.2</v>
      </c>
      <c r="H44" t="n">
        <v>9842.3</v>
      </c>
      <c r="I44" t="n">
        <v>10365.6</v>
      </c>
      <c r="J44" t="n">
        <v>10820.1</v>
      </c>
      <c r="K44" t="n">
        <v>11070.6</v>
      </c>
      <c r="L44" t="n">
        <v>11168</v>
      </c>
      <c r="M44" t="n">
        <v>10875.8</v>
      </c>
      <c r="N44" t="n">
        <v>10603.1</v>
      </c>
      <c r="O44" t="n">
        <v>10654.6</v>
      </c>
      <c r="P44" t="n">
        <v>10631.9</v>
      </c>
      <c r="Q44" t="n">
        <v>10778.3</v>
      </c>
      <c r="R44" t="n">
        <v>11056.3</v>
      </c>
      <c r="S44" t="n">
        <v>11486.3</v>
      </c>
      <c r="T44" t="n">
        <v>11331.9</v>
      </c>
      <c r="U44" t="n">
        <v>11174.5</v>
      </c>
      <c r="V44" t="n">
        <v>11256.4</v>
      </c>
      <c r="W44" t="n">
        <v>11537.2</v>
      </c>
      <c r="X44" t="n">
        <v>11445.8</v>
      </c>
      <c r="Y44" t="n">
        <v>11373.7</v>
      </c>
      <c r="Z44" t="n">
        <v>12002.2</v>
      </c>
      <c r="AA44" t="n">
        <v>12461.1</v>
      </c>
      <c r="AB44" t="n">
        <v>12536.1</v>
      </c>
      <c r="AC44" t="n">
        <v>12905.1</v>
      </c>
      <c r="AD44" t="n">
        <v>13242.6</v>
      </c>
      <c r="AE44" t="n">
        <v>13298.9</v>
      </c>
      <c r="AF44" t="n">
        <v>13738.3</v>
      </c>
    </row>
    <row r="45">
      <c r="A45" t="s">
        <v>97</v>
      </c>
      <c r="B45" t="s">
        <v>360</v>
      </c>
      <c r="C45" t="s">
        <v>198</v>
      </c>
      <c r="D45" t="s">
        <v>361</v>
      </c>
      <c r="E45" t="s">
        <v>200</v>
      </c>
      <c r="F45" t="n">
        <v>9249.9</v>
      </c>
      <c r="G45" t="n">
        <v>9580.2</v>
      </c>
      <c r="H45" t="n">
        <v>9841.2</v>
      </c>
      <c r="I45" t="n">
        <v>10364.5</v>
      </c>
      <c r="J45" t="n">
        <v>10819</v>
      </c>
      <c r="K45" t="n">
        <v>11069.4</v>
      </c>
      <c r="L45" t="n">
        <v>11166.7</v>
      </c>
      <c r="M45" t="n">
        <v>10874.5</v>
      </c>
      <c r="N45" t="n">
        <v>10601.8</v>
      </c>
      <c r="O45" t="n">
        <v>10653.3</v>
      </c>
      <c r="P45" t="n">
        <v>10630.5</v>
      </c>
      <c r="Q45" t="n">
        <v>10776.8</v>
      </c>
      <c r="R45" t="n">
        <v>11054.8</v>
      </c>
      <c r="S45" t="n">
        <v>11484.7</v>
      </c>
      <c r="T45" t="n">
        <v>11330.2</v>
      </c>
      <c r="U45" t="n">
        <v>11172.8</v>
      </c>
      <c r="V45" t="n">
        <v>11254.6</v>
      </c>
      <c r="W45" t="n">
        <v>11535.3</v>
      </c>
      <c r="X45" t="n">
        <v>11443.9</v>
      </c>
      <c r="Y45" t="n">
        <v>11371.7</v>
      </c>
      <c r="Z45" t="n">
        <v>12000.2</v>
      </c>
      <c r="AA45" t="n">
        <v>12459.1</v>
      </c>
      <c r="AB45" t="n">
        <v>12534</v>
      </c>
      <c r="AC45" t="n">
        <v>12903</v>
      </c>
      <c r="AD45" t="n">
        <v>13240.4</v>
      </c>
      <c r="AE45" t="n">
        <v>13296.6</v>
      </c>
      <c r="AF45" t="n">
        <v>13735.7</v>
      </c>
    </row>
    <row r="46">
      <c r="A46" t="s">
        <v>97</v>
      </c>
      <c r="B46" t="s">
        <v>362</v>
      </c>
      <c r="C46" t="s">
        <v>198</v>
      </c>
      <c r="D46" t="s">
        <v>363</v>
      </c>
      <c r="E46" t="s">
        <v>200</v>
      </c>
      <c r="F46" t="n">
        <v>593.7</v>
      </c>
      <c r="G46" t="n">
        <v>703.6</v>
      </c>
      <c r="H46" t="n">
        <v>778</v>
      </c>
      <c r="I46" t="n">
        <v>863</v>
      </c>
      <c r="J46" t="n">
        <v>930.4</v>
      </c>
      <c r="K46" t="n">
        <v>955.4</v>
      </c>
      <c r="L46" t="n">
        <v>1035.5</v>
      </c>
      <c r="M46" t="n">
        <v>1060.2</v>
      </c>
      <c r="N46" t="n">
        <v>1069.7</v>
      </c>
      <c r="O46" t="n">
        <v>1153.1</v>
      </c>
      <c r="P46" t="n">
        <v>1198.3</v>
      </c>
      <c r="Q46" t="n">
        <v>1266.8</v>
      </c>
      <c r="R46" t="n">
        <v>1354.8</v>
      </c>
      <c r="S46" t="n">
        <v>1453.3</v>
      </c>
      <c r="T46" t="n">
        <v>1391.3</v>
      </c>
      <c r="U46" t="n">
        <v>1498.3</v>
      </c>
      <c r="V46" t="n">
        <v>1477.9</v>
      </c>
      <c r="W46" t="n">
        <v>1517.2</v>
      </c>
      <c r="X46" t="n">
        <v>1472.1</v>
      </c>
      <c r="Y46" t="n">
        <v>1446.4</v>
      </c>
      <c r="Z46" t="n">
        <v>1469.6</v>
      </c>
      <c r="AA46" t="n">
        <v>790.4</v>
      </c>
      <c r="AB46" t="n">
        <v>848.9</v>
      </c>
      <c r="AC46" t="n">
        <v>909.4</v>
      </c>
      <c r="AD46" t="n">
        <v>938.7</v>
      </c>
      <c r="AE46" t="n">
        <v>1019.3</v>
      </c>
      <c r="AF46" t="n">
        <v>1003.8</v>
      </c>
    </row>
    <row r="47">
      <c r="A47" t="s">
        <v>97</v>
      </c>
      <c r="B47" t="s">
        <v>364</v>
      </c>
      <c r="C47" t="s">
        <v>198</v>
      </c>
      <c r="D47" t="s">
        <v>365</v>
      </c>
      <c r="E47" t="s">
        <v>200</v>
      </c>
      <c r="F47" t="n">
        <v>178.8</v>
      </c>
      <c r="G47" t="n">
        <v>191.3</v>
      </c>
      <c r="H47" t="n">
        <v>208.1</v>
      </c>
      <c r="I47" t="n">
        <v>222.5</v>
      </c>
      <c r="J47" t="n">
        <v>236.9</v>
      </c>
      <c r="K47" t="n">
        <v>243.1</v>
      </c>
      <c r="L47" t="n">
        <v>245.8</v>
      </c>
      <c r="M47" t="n">
        <v>243.5</v>
      </c>
      <c r="N47" t="n">
        <v>236.6</v>
      </c>
      <c r="O47" t="n">
        <v>238.7</v>
      </c>
      <c r="P47" t="n">
        <v>243.9</v>
      </c>
      <c r="Q47" t="n">
        <v>244.6</v>
      </c>
      <c r="R47" t="n">
        <v>248.7</v>
      </c>
      <c r="S47" t="n">
        <v>250.5</v>
      </c>
      <c r="T47" t="n">
        <v>248.6</v>
      </c>
      <c r="U47" t="n">
        <v>242.1</v>
      </c>
      <c r="V47" t="n">
        <v>234.6</v>
      </c>
      <c r="W47" t="n">
        <v>231.1</v>
      </c>
      <c r="X47" t="n">
        <v>228.8</v>
      </c>
      <c r="Y47" t="n">
        <v>230.7</v>
      </c>
      <c r="Z47" t="n">
        <v>233.4</v>
      </c>
      <c r="AA47" t="n">
        <v>241.5</v>
      </c>
      <c r="AB47" t="n">
        <v>245.7</v>
      </c>
      <c r="AC47" t="n">
        <v>255.7</v>
      </c>
      <c r="AD47" t="n">
        <v>263.8</v>
      </c>
      <c r="AE47" t="n">
        <v>268.5</v>
      </c>
      <c r="AF47" t="n">
        <v>277.5</v>
      </c>
    </row>
    <row r="48">
      <c r="A48" t="s">
        <v>97</v>
      </c>
      <c r="B48" t="s">
        <v>366</v>
      </c>
      <c r="C48" t="s">
        <v>198</v>
      </c>
      <c r="D48" t="s">
        <v>367</v>
      </c>
      <c r="E48" t="s">
        <v>200</v>
      </c>
      <c r="F48" t="n">
        <v>1795.8</v>
      </c>
      <c r="G48" t="n">
        <v>1877.1</v>
      </c>
      <c r="H48" t="n">
        <v>1990.5</v>
      </c>
      <c r="I48" t="n">
        <v>2104.5</v>
      </c>
      <c r="J48" t="n">
        <v>2224.7</v>
      </c>
      <c r="K48" t="n">
        <v>2335.5</v>
      </c>
      <c r="L48" t="n">
        <v>2325</v>
      </c>
      <c r="M48" t="n">
        <v>2296.4</v>
      </c>
      <c r="N48" t="n">
        <v>2280.2</v>
      </c>
      <c r="O48" t="n">
        <v>2249.9</v>
      </c>
      <c r="P48" t="n">
        <v>2276.7</v>
      </c>
      <c r="Q48" t="n">
        <v>2293.2</v>
      </c>
      <c r="R48" t="n">
        <v>2325.6</v>
      </c>
      <c r="S48" t="n">
        <v>2342.6</v>
      </c>
      <c r="T48" t="n">
        <v>2394.1</v>
      </c>
      <c r="U48" t="n">
        <v>2465.7</v>
      </c>
      <c r="V48" t="n">
        <v>2479.9</v>
      </c>
      <c r="W48" t="n">
        <v>2605.8</v>
      </c>
      <c r="X48" t="n">
        <v>2650.9</v>
      </c>
      <c r="Y48" t="n">
        <v>2742.2</v>
      </c>
      <c r="Z48" t="n">
        <v>2866.1</v>
      </c>
      <c r="AA48" t="n">
        <v>2958.9</v>
      </c>
      <c r="AB48" t="n">
        <v>3014.5</v>
      </c>
      <c r="AC48" t="n">
        <v>3000</v>
      </c>
      <c r="AD48" t="n">
        <v>3129.2</v>
      </c>
      <c r="AE48" t="n">
        <v>3213</v>
      </c>
      <c r="AF48" t="n">
        <v>3371.5</v>
      </c>
    </row>
    <row r="49">
      <c r="A49" t="s">
        <v>97</v>
      </c>
      <c r="B49" t="s">
        <v>368</v>
      </c>
      <c r="C49" t="s">
        <v>198</v>
      </c>
      <c r="D49" t="s">
        <v>369</v>
      </c>
      <c r="E49" t="s">
        <v>200</v>
      </c>
      <c r="F49" t="n">
        <v>118.4</v>
      </c>
      <c r="G49" t="n">
        <v>134</v>
      </c>
      <c r="H49" t="n">
        <v>149</v>
      </c>
      <c r="I49" t="n">
        <v>143.3</v>
      </c>
      <c r="J49" t="n">
        <v>138.9</v>
      </c>
      <c r="K49" t="n">
        <v>132.1</v>
      </c>
      <c r="L49" t="n">
        <v>128.8</v>
      </c>
      <c r="M49" t="n">
        <v>126.9</v>
      </c>
      <c r="N49" t="n">
        <v>122.5</v>
      </c>
      <c r="O49" t="n">
        <v>121.3</v>
      </c>
      <c r="P49" t="n">
        <v>122.1</v>
      </c>
      <c r="Q49" t="n">
        <v>124.5</v>
      </c>
      <c r="R49" t="n">
        <v>126.5</v>
      </c>
      <c r="S49" t="n">
        <v>126.5</v>
      </c>
      <c r="T49" t="n">
        <v>129.7</v>
      </c>
      <c r="U49" t="n">
        <v>131.4</v>
      </c>
      <c r="V49" t="n">
        <v>131</v>
      </c>
      <c r="W49" t="n">
        <v>131.4</v>
      </c>
      <c r="X49" t="n">
        <v>132.4</v>
      </c>
      <c r="Y49" t="n">
        <v>134.1</v>
      </c>
      <c r="Z49" t="n">
        <v>136.3</v>
      </c>
      <c r="AA49" t="n">
        <v>138.7</v>
      </c>
      <c r="AB49" t="n">
        <v>142</v>
      </c>
      <c r="AC49" t="n">
        <v>145.3</v>
      </c>
      <c r="AD49" t="n">
        <v>150</v>
      </c>
      <c r="AE49" t="n">
        <v>154.1</v>
      </c>
      <c r="AF49" t="n">
        <v>173.8</v>
      </c>
    </row>
    <row r="50">
      <c r="A50" t="s">
        <v>97</v>
      </c>
      <c r="B50" t="s">
        <v>370</v>
      </c>
      <c r="C50" t="s">
        <v>198</v>
      </c>
      <c r="D50" t="s">
        <v>371</v>
      </c>
      <c r="E50" t="s">
        <v>200</v>
      </c>
      <c r="F50" t="n">
        <v>1498.6</v>
      </c>
      <c r="G50" t="n">
        <v>1551.8</v>
      </c>
      <c r="H50" t="n">
        <v>1633.4</v>
      </c>
      <c r="I50" t="n">
        <v>1738.8</v>
      </c>
      <c r="J50" t="n">
        <v>1848.9</v>
      </c>
      <c r="K50" t="n">
        <v>1960.3</v>
      </c>
      <c r="L50" t="n">
        <v>1950.4</v>
      </c>
      <c r="M50" t="n">
        <v>1925.9</v>
      </c>
      <c r="N50" t="n">
        <v>1921.1</v>
      </c>
      <c r="O50" t="n">
        <v>1889.8</v>
      </c>
      <c r="P50" t="n">
        <v>1910.8</v>
      </c>
      <c r="Q50" t="n">
        <v>1924.1</v>
      </c>
      <c r="R50" t="n">
        <v>1950.5</v>
      </c>
      <c r="S50" t="n">
        <v>1965.6</v>
      </c>
      <c r="T50" t="n">
        <v>2015.8</v>
      </c>
      <c r="U50" t="n">
        <v>2092.2</v>
      </c>
      <c r="V50" t="n">
        <v>2114.3</v>
      </c>
      <c r="W50" t="n">
        <v>2243.3</v>
      </c>
      <c r="X50" t="n">
        <v>2289.6</v>
      </c>
      <c r="Y50" t="n">
        <v>2377.5</v>
      </c>
      <c r="Z50" t="n">
        <v>2496.5</v>
      </c>
      <c r="AA50" t="n">
        <v>2578.7</v>
      </c>
      <c r="AB50" t="n">
        <v>2626.7</v>
      </c>
      <c r="AC50" t="n">
        <v>2599</v>
      </c>
      <c r="AD50" t="n">
        <v>2715.4</v>
      </c>
      <c r="AE50" t="n">
        <v>2790.4</v>
      </c>
      <c r="AF50" t="n">
        <v>2920.2</v>
      </c>
    </row>
    <row r="51">
      <c r="A51" t="s">
        <v>97</v>
      </c>
      <c r="B51" t="s">
        <v>372</v>
      </c>
      <c r="C51" t="s">
        <v>198</v>
      </c>
      <c r="D51" t="s">
        <v>373</v>
      </c>
      <c r="E51" t="s">
        <v>200</v>
      </c>
      <c r="F51" t="n">
        <v>1537.2</v>
      </c>
      <c r="G51" t="n">
        <v>1690.9</v>
      </c>
      <c r="H51" t="n">
        <v>1897.4</v>
      </c>
      <c r="I51" t="n">
        <v>1986.2</v>
      </c>
      <c r="J51" t="n">
        <v>2083.3</v>
      </c>
      <c r="K51" t="n">
        <v>2181.3</v>
      </c>
      <c r="L51" t="n">
        <v>2221.2</v>
      </c>
      <c r="M51" t="n">
        <v>2308.7</v>
      </c>
      <c r="N51" t="n">
        <v>2434.8</v>
      </c>
      <c r="O51" t="n">
        <v>2524.3</v>
      </c>
      <c r="P51" t="n">
        <v>2637.8</v>
      </c>
      <c r="Q51" t="n">
        <v>2744.4</v>
      </c>
      <c r="R51" t="n">
        <v>2899.3</v>
      </c>
      <c r="S51" t="n">
        <v>2995.6</v>
      </c>
      <c r="T51" t="n">
        <v>3026.3</v>
      </c>
      <c r="U51" t="n">
        <v>3142.9</v>
      </c>
      <c r="V51" t="n">
        <v>3209</v>
      </c>
      <c r="W51" t="n">
        <v>3379.3</v>
      </c>
      <c r="X51" t="n">
        <v>3390.8</v>
      </c>
      <c r="Y51" t="n">
        <v>3484.5</v>
      </c>
      <c r="Z51" t="n">
        <v>3658.3</v>
      </c>
      <c r="AA51" t="n">
        <v>3755.2</v>
      </c>
      <c r="AB51" t="n">
        <v>3840.3</v>
      </c>
      <c r="AC51" t="n">
        <v>3886.6</v>
      </c>
      <c r="AD51" t="n">
        <v>3990.6</v>
      </c>
      <c r="AE51" t="n">
        <v>3988.1</v>
      </c>
      <c r="AF51" t="n">
        <v>4032.6</v>
      </c>
    </row>
    <row r="52">
      <c r="A52" t="s">
        <v>97</v>
      </c>
      <c r="B52" t="s">
        <v>374</v>
      </c>
      <c r="C52" t="s">
        <v>198</v>
      </c>
      <c r="D52" t="s">
        <v>375</v>
      </c>
      <c r="E52" t="s">
        <v>200</v>
      </c>
      <c r="F52" t="n">
        <v>118.3</v>
      </c>
      <c r="G52" t="n">
        <v>126.9</v>
      </c>
      <c r="H52" t="n">
        <v>135.2</v>
      </c>
      <c r="I52" t="n">
        <v>144</v>
      </c>
      <c r="J52" t="n">
        <v>153.3</v>
      </c>
      <c r="K52" t="n">
        <v>161.7</v>
      </c>
      <c r="L52" t="n">
        <v>169.3</v>
      </c>
      <c r="M52" t="n">
        <v>175.8</v>
      </c>
      <c r="N52" t="n">
        <v>185.3</v>
      </c>
      <c r="O52" t="n">
        <v>194.6</v>
      </c>
      <c r="P52" t="n">
        <v>202.3</v>
      </c>
      <c r="Q52" t="n">
        <v>210.5</v>
      </c>
      <c r="R52" t="n">
        <v>220.4</v>
      </c>
      <c r="S52" t="n">
        <v>231.7</v>
      </c>
      <c r="T52" t="n">
        <v>247.9</v>
      </c>
      <c r="U52" t="n">
        <v>261.7</v>
      </c>
      <c r="V52" t="n">
        <v>274.3</v>
      </c>
      <c r="W52" t="n">
        <v>297.5</v>
      </c>
      <c r="X52" t="n">
        <v>309.2</v>
      </c>
      <c r="Y52" t="n">
        <v>327.2</v>
      </c>
      <c r="Z52" t="n">
        <v>354.8</v>
      </c>
      <c r="AA52" t="n">
        <v>376.7</v>
      </c>
      <c r="AB52" t="n">
        <v>396.1</v>
      </c>
      <c r="AC52" t="n">
        <v>417.6</v>
      </c>
      <c r="AD52" t="n">
        <v>427.2</v>
      </c>
      <c r="AE52" t="n">
        <v>435.3</v>
      </c>
      <c r="AF52" t="n">
        <v>457.6</v>
      </c>
    </row>
    <row r="53">
      <c r="A53" t="s">
        <v>97</v>
      </c>
      <c r="B53" t="s">
        <v>376</v>
      </c>
      <c r="C53" t="s">
        <v>198</v>
      </c>
      <c r="D53" t="s">
        <v>377</v>
      </c>
      <c r="E53" t="s">
        <v>200</v>
      </c>
      <c r="F53" t="n">
        <v>183.5</v>
      </c>
      <c r="G53" t="n">
        <v>205.4</v>
      </c>
      <c r="H53" t="n">
        <v>220.3</v>
      </c>
      <c r="I53" t="n">
        <v>231.4</v>
      </c>
      <c r="J53" t="n">
        <v>240.3</v>
      </c>
      <c r="K53" t="n">
        <v>246.9</v>
      </c>
      <c r="L53" t="n">
        <v>247.6</v>
      </c>
      <c r="M53" t="n">
        <v>248.1</v>
      </c>
      <c r="N53" t="n">
        <v>243.7</v>
      </c>
      <c r="O53" t="n">
        <v>237.4</v>
      </c>
      <c r="P53" t="n">
        <v>234.6</v>
      </c>
      <c r="Q53" t="n">
        <v>234.3</v>
      </c>
      <c r="R53" t="n">
        <v>232.8</v>
      </c>
      <c r="S53" t="n">
        <v>230.3</v>
      </c>
      <c r="T53" t="n">
        <v>233</v>
      </c>
      <c r="U53" t="n">
        <v>229.2</v>
      </c>
      <c r="V53" t="n">
        <v>210.9</v>
      </c>
      <c r="W53" t="n">
        <v>206.2</v>
      </c>
      <c r="X53" t="n">
        <v>199.5</v>
      </c>
      <c r="Y53" t="n">
        <v>196.2</v>
      </c>
      <c r="Z53" t="n">
        <v>189.2</v>
      </c>
      <c r="AA53" t="n">
        <v>189.7</v>
      </c>
      <c r="AB53" t="n">
        <v>192.2</v>
      </c>
      <c r="AC53" t="n">
        <v>195</v>
      </c>
      <c r="AD53" t="n">
        <v>199.8</v>
      </c>
      <c r="AE53" t="n">
        <v>193.2</v>
      </c>
      <c r="AF53" t="n">
        <v>196.1</v>
      </c>
    </row>
    <row r="54">
      <c r="A54" t="s">
        <v>97</v>
      </c>
      <c r="B54" t="s">
        <v>378</v>
      </c>
      <c r="C54" t="s">
        <v>198</v>
      </c>
      <c r="D54" t="s">
        <v>379</v>
      </c>
      <c r="E54" t="s">
        <v>200</v>
      </c>
      <c r="F54" t="n">
        <v>242.7</v>
      </c>
      <c r="G54" t="n">
        <v>261</v>
      </c>
      <c r="H54" t="n">
        <v>273.5</v>
      </c>
      <c r="I54" t="n">
        <v>282.8</v>
      </c>
      <c r="J54" t="n">
        <v>290.6</v>
      </c>
      <c r="K54" t="n">
        <v>296</v>
      </c>
      <c r="L54" t="n">
        <v>295.3</v>
      </c>
      <c r="M54" t="n">
        <v>294.2</v>
      </c>
      <c r="N54" t="n">
        <v>288.3</v>
      </c>
      <c r="O54" t="n">
        <v>280.1</v>
      </c>
      <c r="P54" t="n">
        <v>275.6</v>
      </c>
      <c r="Q54" t="n">
        <v>274.5</v>
      </c>
      <c r="R54" t="n">
        <v>272.4</v>
      </c>
      <c r="S54" t="n">
        <v>269.4</v>
      </c>
      <c r="T54" t="n">
        <v>270.8</v>
      </c>
      <c r="U54" t="n">
        <v>270.2</v>
      </c>
      <c r="V54" t="n">
        <v>248.7</v>
      </c>
      <c r="W54" t="n">
        <v>241.7</v>
      </c>
      <c r="X54" t="n">
        <v>232.7</v>
      </c>
      <c r="Y54" t="n">
        <v>228.2</v>
      </c>
      <c r="Z54" t="n">
        <v>220.5</v>
      </c>
      <c r="AA54" t="n">
        <v>220.3</v>
      </c>
      <c r="AB54" t="n">
        <v>222.4</v>
      </c>
      <c r="AC54" t="n">
        <v>224.1</v>
      </c>
      <c r="AD54" t="n">
        <v>228.2</v>
      </c>
      <c r="AE54" t="n">
        <v>220.9</v>
      </c>
      <c r="AF54" t="n">
        <v>225.5</v>
      </c>
    </row>
    <row r="55">
      <c r="A55" t="s">
        <v>97</v>
      </c>
      <c r="B55" t="s">
        <v>380</v>
      </c>
      <c r="C55" t="s">
        <v>198</v>
      </c>
      <c r="D55" t="s">
        <v>381</v>
      </c>
      <c r="E55" t="s">
        <v>200</v>
      </c>
      <c r="F55" t="n">
        <v>59.2</v>
      </c>
      <c r="G55" t="n">
        <v>55.6</v>
      </c>
      <c r="H55" t="n">
        <v>53.2</v>
      </c>
      <c r="I55" t="n">
        <v>51.4</v>
      </c>
      <c r="J55" t="n">
        <v>50.3</v>
      </c>
      <c r="K55" t="n">
        <v>49.1</v>
      </c>
      <c r="L55" t="n">
        <v>47.7</v>
      </c>
      <c r="M55" t="n">
        <v>46.1</v>
      </c>
      <c r="N55" t="n">
        <v>44.6</v>
      </c>
      <c r="O55" t="n">
        <v>42.7</v>
      </c>
      <c r="P55" t="n">
        <v>41</v>
      </c>
      <c r="Q55" t="n">
        <v>40.2</v>
      </c>
      <c r="R55" t="n">
        <v>39.6</v>
      </c>
      <c r="S55" t="n">
        <v>39.1</v>
      </c>
      <c r="T55" t="n">
        <v>37.8</v>
      </c>
      <c r="U55" t="n">
        <v>41</v>
      </c>
      <c r="V55" t="n">
        <v>37.8</v>
      </c>
      <c r="W55" t="n">
        <v>35.5</v>
      </c>
      <c r="X55" t="n">
        <v>33.2</v>
      </c>
      <c r="Y55" t="n">
        <v>32</v>
      </c>
      <c r="Z55" t="n">
        <v>31.3</v>
      </c>
      <c r="AA55" t="n">
        <v>30.6</v>
      </c>
      <c r="AB55" t="n">
        <v>30.2</v>
      </c>
      <c r="AC55" t="n">
        <v>29.1</v>
      </c>
      <c r="AD55" t="n">
        <v>28.4</v>
      </c>
      <c r="AE55" t="n">
        <v>27.7</v>
      </c>
      <c r="AF55" t="n">
        <v>29.4</v>
      </c>
    </row>
    <row r="56">
      <c r="A56" t="s">
        <v>97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97</v>
      </c>
      <c r="B57" t="s">
        <v>384</v>
      </c>
      <c r="C57" t="s">
        <v>198</v>
      </c>
      <c r="D57" t="s">
        <v>385</v>
      </c>
      <c r="E57" t="s">
        <v>200</v>
      </c>
      <c r="F57" t="n">
        <v>11061.1</v>
      </c>
      <c r="G57" t="n">
        <v>11477.7</v>
      </c>
      <c r="H57" t="n">
        <v>11855.6</v>
      </c>
      <c r="I57" t="n">
        <v>12496.7</v>
      </c>
      <c r="J57" t="n">
        <v>13074.9</v>
      </c>
      <c r="K57" t="n">
        <v>13438</v>
      </c>
      <c r="L57" t="n">
        <v>13528.5</v>
      </c>
      <c r="M57" t="n">
        <v>13209.4</v>
      </c>
      <c r="N57" t="n">
        <v>12925.4</v>
      </c>
      <c r="O57" t="n">
        <v>12952.2</v>
      </c>
      <c r="P57" t="n">
        <v>12963.2</v>
      </c>
      <c r="Q57" t="n">
        <v>13120.4</v>
      </c>
      <c r="R57" t="n">
        <v>13426.7</v>
      </c>
      <c r="S57" t="n">
        <v>13897.2</v>
      </c>
      <c r="T57" t="n">
        <v>13784.6</v>
      </c>
      <c r="U57" t="n">
        <v>13703.6</v>
      </c>
      <c r="V57" t="n">
        <v>13795.7</v>
      </c>
      <c r="W57" t="n">
        <v>14210.7</v>
      </c>
      <c r="X57" t="n">
        <v>14163</v>
      </c>
      <c r="Y57" t="n">
        <v>14180.7</v>
      </c>
      <c r="Z57" t="n">
        <v>14940.5</v>
      </c>
      <c r="AA57" t="n">
        <v>15506.7</v>
      </c>
      <c r="AB57" t="n">
        <v>15646.4</v>
      </c>
      <c r="AC57" t="n">
        <v>16014.7</v>
      </c>
      <c r="AD57" t="n">
        <v>16506.3</v>
      </c>
      <c r="AE57" t="n">
        <v>16677</v>
      </c>
      <c r="AF57" t="n">
        <v>17334.9</v>
      </c>
    </row>
    <row r="58">
      <c r="A58" t="s">
        <v>97</v>
      </c>
      <c r="B58" t="s">
        <v>386</v>
      </c>
      <c r="C58" t="s">
        <v>198</v>
      </c>
      <c r="D58" t="s">
        <v>387</v>
      </c>
      <c r="E58" t="s">
        <v>200</v>
      </c>
      <c r="F58" t="n">
        <v>11061.1</v>
      </c>
      <c r="G58" t="n">
        <v>11477.7</v>
      </c>
      <c r="H58" t="n">
        <v>11855.6</v>
      </c>
      <c r="I58" t="n">
        <v>12496.7</v>
      </c>
      <c r="J58" t="n">
        <v>13074.9</v>
      </c>
      <c r="K58" t="n">
        <v>13438</v>
      </c>
      <c r="L58" t="n">
        <v>13528.5</v>
      </c>
      <c r="M58" t="n">
        <v>13209.4</v>
      </c>
      <c r="N58" t="n">
        <v>12925.4</v>
      </c>
      <c r="O58" t="n">
        <v>12952.2</v>
      </c>
      <c r="P58" t="n">
        <v>12963.2</v>
      </c>
      <c r="Q58" t="n">
        <v>13120.4</v>
      </c>
      <c r="R58" t="n">
        <v>13426.7</v>
      </c>
      <c r="S58" t="n">
        <v>13897.2</v>
      </c>
      <c r="T58" t="n">
        <v>13784.6</v>
      </c>
      <c r="U58" t="n">
        <v>13703.6</v>
      </c>
      <c r="V58" t="n">
        <v>13795.7</v>
      </c>
      <c r="W58" t="n">
        <v>14210.7</v>
      </c>
      <c r="X58" t="n">
        <v>14163</v>
      </c>
      <c r="Y58" t="n">
        <v>14180.7</v>
      </c>
      <c r="Z58" t="n">
        <v>14940.5</v>
      </c>
      <c r="AA58" t="n">
        <v>15506.7</v>
      </c>
      <c r="AB58" t="n">
        <v>15646.4</v>
      </c>
      <c r="AC58" t="n">
        <v>16014.7</v>
      </c>
      <c r="AD58" t="n">
        <v>16506.3</v>
      </c>
      <c r="AE58" t="n">
        <v>16677</v>
      </c>
      <c r="AF58" t="n">
        <v>17334.9</v>
      </c>
    </row>
    <row r="59">
      <c r="A59" t="s">
        <v>97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99</v>
      </c>
      <c r="B2" t="s">
        <v>197</v>
      </c>
      <c r="C2" t="s">
        <v>198</v>
      </c>
      <c r="D2" t="s">
        <v>199</v>
      </c>
      <c r="E2" t="s">
        <v>200</v>
      </c>
      <c r="F2" t="n">
        <v>7.2</v>
      </c>
      <c r="G2" t="n">
        <v>7.8</v>
      </c>
      <c r="H2" t="n">
        <v>8.6</v>
      </c>
      <c r="I2" t="n">
        <v>10.4</v>
      </c>
      <c r="J2" t="n">
        <v>12.7</v>
      </c>
      <c r="K2" t="n">
        <v>15.2</v>
      </c>
      <c r="L2" t="n">
        <v>17.3</v>
      </c>
      <c r="M2" t="n">
        <v>19.4</v>
      </c>
      <c r="N2" t="n">
        <v>20.2</v>
      </c>
      <c r="O2" t="n">
        <v>21.3</v>
      </c>
      <c r="P2" t="n">
        <v>22.2</v>
      </c>
      <c r="Q2" t="n">
        <v>23.9</v>
      </c>
      <c r="R2" t="n">
        <v>25.6</v>
      </c>
      <c r="S2" t="n">
        <v>25.6</v>
      </c>
      <c r="T2" t="n">
        <v>25.3</v>
      </c>
      <c r="U2" t="n">
        <v>25.3</v>
      </c>
      <c r="V2" t="n">
        <v>27.1</v>
      </c>
      <c r="W2" t="n">
        <v>28.5</v>
      </c>
      <c r="X2" t="n">
        <v>30.3</v>
      </c>
      <c r="Y2" t="n">
        <v>31.5</v>
      </c>
      <c r="Z2" t="n">
        <v>32.9</v>
      </c>
      <c r="AA2" t="n">
        <v>34.1</v>
      </c>
      <c r="AB2" t="n">
        <v>35.2</v>
      </c>
      <c r="AC2" t="n">
        <v>36.8</v>
      </c>
      <c r="AD2" t="n">
        <v>38.4</v>
      </c>
      <c r="AE2" t="n">
        <v>39.8</v>
      </c>
      <c r="AF2" t="n">
        <v>45.3</v>
      </c>
    </row>
    <row r="3">
      <c r="A3" t="s">
        <v>99</v>
      </c>
      <c r="B3" t="s">
        <v>276</v>
      </c>
      <c r="C3" t="s">
        <v>198</v>
      </c>
      <c r="D3" t="s">
        <v>277</v>
      </c>
      <c r="E3" t="s">
        <v>200</v>
      </c>
      <c r="F3" t="n">
        <v>7.9</v>
      </c>
      <c r="G3" t="n">
        <v>9.3</v>
      </c>
      <c r="H3" t="n">
        <v>10.8</v>
      </c>
      <c r="I3" t="n">
        <v>13.4</v>
      </c>
      <c r="J3" t="n">
        <v>16.5</v>
      </c>
      <c r="K3" t="n">
        <v>19.9</v>
      </c>
      <c r="L3" t="n">
        <v>23.2</v>
      </c>
      <c r="M3" t="n">
        <v>26</v>
      </c>
      <c r="N3" t="n">
        <v>27.2</v>
      </c>
      <c r="O3" t="n">
        <v>28.7</v>
      </c>
      <c r="P3" t="n">
        <v>29.1</v>
      </c>
      <c r="Q3" t="n">
        <v>30.7</v>
      </c>
      <c r="R3" t="n">
        <v>31.5</v>
      </c>
      <c r="S3" t="n">
        <v>31.7</v>
      </c>
      <c r="T3" t="n">
        <v>28.8</v>
      </c>
      <c r="U3" t="n">
        <v>30.9</v>
      </c>
      <c r="V3" t="n">
        <v>33.7</v>
      </c>
      <c r="W3" t="n">
        <v>31.2</v>
      </c>
      <c r="X3" t="n">
        <v>32.6</v>
      </c>
      <c r="Y3" t="n">
        <v>46.4</v>
      </c>
      <c r="Z3" t="n">
        <v>42.8</v>
      </c>
      <c r="AA3" t="n">
        <v>41.5</v>
      </c>
      <c r="AB3" t="n">
        <v>37.2</v>
      </c>
      <c r="AC3" t="n">
        <v>41.9</v>
      </c>
      <c r="AD3" t="n">
        <v>55</v>
      </c>
      <c r="AE3" t="n">
        <v>49.3</v>
      </c>
      <c r="AF3" t="n">
        <v>47.3</v>
      </c>
    </row>
    <row r="4">
      <c r="A4" t="s">
        <v>99</v>
      </c>
      <c r="B4" t="s">
        <v>278</v>
      </c>
      <c r="C4" t="s">
        <v>198</v>
      </c>
      <c r="D4" t="s">
        <v>279</v>
      </c>
      <c r="E4" t="s">
        <v>200</v>
      </c>
      <c r="F4" t="n">
        <v>681.1</v>
      </c>
      <c r="G4" t="n">
        <v>710.1</v>
      </c>
      <c r="H4" t="n">
        <v>770.5</v>
      </c>
      <c r="I4" t="n">
        <v>902.9</v>
      </c>
      <c r="J4" t="n">
        <v>1086</v>
      </c>
      <c r="K4" t="n">
        <v>1295.7</v>
      </c>
      <c r="L4" t="n">
        <v>1496.1</v>
      </c>
      <c r="M4" t="n">
        <v>1669.6</v>
      </c>
      <c r="N4" t="n">
        <v>1743.4</v>
      </c>
      <c r="O4" t="n">
        <v>1833.3</v>
      </c>
      <c r="P4" t="n">
        <v>1843.5</v>
      </c>
      <c r="Q4" t="n">
        <v>1926.9</v>
      </c>
      <c r="R4" t="n">
        <v>1939</v>
      </c>
      <c r="S4" t="n">
        <v>1918.9</v>
      </c>
      <c r="T4" t="n">
        <v>1867</v>
      </c>
      <c r="U4" t="n">
        <v>1853.8</v>
      </c>
      <c r="V4" t="n">
        <v>2054.8</v>
      </c>
      <c r="W4" t="n">
        <v>2137</v>
      </c>
      <c r="X4" t="n">
        <v>2483.2</v>
      </c>
      <c r="Y4" t="n">
        <v>2677.2</v>
      </c>
      <c r="Z4" t="n">
        <v>2939.6</v>
      </c>
      <c r="AA4" t="n">
        <v>3328.7</v>
      </c>
      <c r="AB4" t="n">
        <v>3540.8</v>
      </c>
      <c r="AC4" t="n">
        <v>3940.5</v>
      </c>
      <c r="AD4" t="n">
        <v>4291.4</v>
      </c>
      <c r="AE4" t="n">
        <v>4549.7</v>
      </c>
      <c r="AF4" t="n">
        <v>5104.1</v>
      </c>
    </row>
    <row r="5">
      <c r="A5" t="s">
        <v>99</v>
      </c>
      <c r="B5" t="s">
        <v>280</v>
      </c>
      <c r="C5" t="s">
        <v>198</v>
      </c>
      <c r="D5" t="s">
        <v>281</v>
      </c>
      <c r="E5" t="s">
        <v>200</v>
      </c>
      <c r="F5" t="n">
        <v>41.1</v>
      </c>
      <c r="G5" t="n">
        <v>43.6</v>
      </c>
      <c r="H5" t="n">
        <v>46.2</v>
      </c>
      <c r="I5" t="n">
        <v>52.4</v>
      </c>
      <c r="J5" t="n">
        <v>58.5</v>
      </c>
      <c r="K5" t="n">
        <v>62.6</v>
      </c>
      <c r="L5" t="n">
        <v>70.7</v>
      </c>
      <c r="M5" t="n">
        <v>81.2</v>
      </c>
      <c r="N5" t="n">
        <v>91</v>
      </c>
      <c r="O5" t="n">
        <v>100.2</v>
      </c>
      <c r="P5" t="n">
        <v>106.5</v>
      </c>
      <c r="Q5" t="n">
        <v>105.2</v>
      </c>
      <c r="R5" t="n">
        <v>104.6</v>
      </c>
      <c r="S5" t="n">
        <v>115.2</v>
      </c>
      <c r="T5" t="n">
        <v>122.7</v>
      </c>
      <c r="U5" t="n">
        <v>129</v>
      </c>
      <c r="V5" t="n">
        <v>151.7</v>
      </c>
      <c r="W5" t="n">
        <v>190.6</v>
      </c>
      <c r="X5" t="n">
        <v>213.2</v>
      </c>
      <c r="Y5" t="n">
        <v>240.5</v>
      </c>
      <c r="Z5" t="n">
        <v>286.6</v>
      </c>
      <c r="AA5" t="n">
        <v>306.7</v>
      </c>
      <c r="AB5" t="n">
        <v>306.1</v>
      </c>
      <c r="AC5" t="n">
        <v>326.2</v>
      </c>
      <c r="AD5" t="n">
        <v>356.3</v>
      </c>
      <c r="AE5" t="n">
        <v>396.6</v>
      </c>
      <c r="AF5" t="n">
        <v>491</v>
      </c>
    </row>
    <row r="6">
      <c r="A6" t="s">
        <v>99</v>
      </c>
      <c r="B6" t="s">
        <v>282</v>
      </c>
      <c r="C6" t="s">
        <v>198</v>
      </c>
      <c r="D6" t="s">
        <v>283</v>
      </c>
      <c r="E6" t="s">
        <v>200</v>
      </c>
      <c r="F6" t="n">
        <v>27.3</v>
      </c>
      <c r="G6" t="n">
        <v>28.9</v>
      </c>
      <c r="H6" t="n">
        <v>30.6</v>
      </c>
      <c r="I6" t="n">
        <v>34.7</v>
      </c>
      <c r="J6" t="n">
        <v>38.9</v>
      </c>
      <c r="K6" t="n">
        <v>42.1</v>
      </c>
      <c r="L6" t="n">
        <v>44.9</v>
      </c>
      <c r="M6" t="n">
        <v>46.7</v>
      </c>
      <c r="N6" t="n">
        <v>45.8</v>
      </c>
      <c r="O6" t="n">
        <v>46.1</v>
      </c>
      <c r="P6" t="n">
        <v>44.5</v>
      </c>
      <c r="Q6" t="n">
        <v>49.4</v>
      </c>
      <c r="R6" t="n">
        <v>49</v>
      </c>
      <c r="S6" t="n">
        <v>49.5</v>
      </c>
      <c r="T6" t="n">
        <v>50.3</v>
      </c>
      <c r="U6" t="n">
        <v>51.7</v>
      </c>
      <c r="V6" t="n">
        <v>56.4</v>
      </c>
      <c r="W6" t="n">
        <v>56.9</v>
      </c>
      <c r="X6" t="n">
        <v>61</v>
      </c>
      <c r="Y6" t="n">
        <v>64.1</v>
      </c>
      <c r="Z6" t="n">
        <v>66.5</v>
      </c>
      <c r="AA6" t="n">
        <v>70.3</v>
      </c>
      <c r="AB6" t="n">
        <v>75</v>
      </c>
      <c r="AC6" t="n">
        <v>83.3</v>
      </c>
      <c r="AD6" t="n">
        <v>90.8</v>
      </c>
      <c r="AE6" t="n">
        <v>89.2</v>
      </c>
      <c r="AF6" t="n">
        <v>100.8</v>
      </c>
    </row>
    <row r="7">
      <c r="A7" t="s">
        <v>99</v>
      </c>
      <c r="B7" t="s">
        <v>284</v>
      </c>
      <c r="C7" t="s">
        <v>198</v>
      </c>
      <c r="D7" t="s">
        <v>285</v>
      </c>
      <c r="E7" t="s">
        <v>200</v>
      </c>
      <c r="F7" t="n">
        <v>78.1</v>
      </c>
      <c r="G7" t="n">
        <v>84</v>
      </c>
      <c r="H7" t="n">
        <v>92.4</v>
      </c>
      <c r="I7" t="n">
        <v>109.4</v>
      </c>
      <c r="J7" t="n">
        <v>128.8</v>
      </c>
      <c r="K7" t="n">
        <v>145.9</v>
      </c>
      <c r="L7" t="n">
        <v>168</v>
      </c>
      <c r="M7" t="n">
        <v>191.5</v>
      </c>
      <c r="N7" t="n">
        <v>205.1</v>
      </c>
      <c r="O7" t="n">
        <v>219.4</v>
      </c>
      <c r="P7" t="n">
        <v>202.5</v>
      </c>
      <c r="Q7" t="n">
        <v>205.5</v>
      </c>
      <c r="R7" t="n">
        <v>202.1</v>
      </c>
      <c r="S7" t="n">
        <v>197.7</v>
      </c>
      <c r="T7" t="n">
        <v>196.9</v>
      </c>
      <c r="U7" t="n">
        <v>199.9</v>
      </c>
      <c r="V7" t="n">
        <v>217.1</v>
      </c>
      <c r="W7" t="n">
        <v>225.4</v>
      </c>
      <c r="X7" t="n">
        <v>239.6</v>
      </c>
      <c r="Y7" t="n">
        <v>238.2</v>
      </c>
      <c r="Z7" t="n">
        <v>256</v>
      </c>
      <c r="AA7" t="n">
        <v>268.8</v>
      </c>
      <c r="AB7" t="n">
        <v>276.2</v>
      </c>
      <c r="AC7" t="n">
        <v>296.7</v>
      </c>
      <c r="AD7" t="n">
        <v>346.9</v>
      </c>
      <c r="AE7" t="n">
        <v>415.7</v>
      </c>
      <c r="AF7" t="n">
        <v>448.1</v>
      </c>
    </row>
    <row r="8">
      <c r="A8" t="s">
        <v>99</v>
      </c>
      <c r="B8" t="s">
        <v>286</v>
      </c>
      <c r="C8" t="s">
        <v>198</v>
      </c>
      <c r="D8" t="s">
        <v>287</v>
      </c>
      <c r="E8" t="s">
        <v>200</v>
      </c>
      <c r="F8" t="n">
        <v>21.3</v>
      </c>
      <c r="G8" t="n">
        <v>22.9</v>
      </c>
      <c r="H8" t="n">
        <v>25.1</v>
      </c>
      <c r="I8" t="n">
        <v>29.5</v>
      </c>
      <c r="J8" t="n">
        <v>34.6</v>
      </c>
      <c r="K8" t="n">
        <v>38.9</v>
      </c>
      <c r="L8" t="n">
        <v>40.4</v>
      </c>
      <c r="M8" t="n">
        <v>39.7</v>
      </c>
      <c r="N8" t="n">
        <v>36.9</v>
      </c>
      <c r="O8" t="n">
        <v>35.5</v>
      </c>
      <c r="P8" t="n">
        <v>33.5</v>
      </c>
      <c r="Q8" t="n">
        <v>43</v>
      </c>
      <c r="R8" t="n">
        <v>38.7</v>
      </c>
      <c r="S8" t="n">
        <v>43.6</v>
      </c>
      <c r="T8" t="n">
        <v>47.6</v>
      </c>
      <c r="U8" t="n">
        <v>51.3</v>
      </c>
      <c r="V8" t="n">
        <v>58</v>
      </c>
      <c r="W8" t="n">
        <v>50.6</v>
      </c>
      <c r="X8" t="n">
        <v>49.7</v>
      </c>
      <c r="Y8" t="n">
        <v>45.6</v>
      </c>
      <c r="Z8" t="n">
        <v>44.7</v>
      </c>
      <c r="AA8" t="n">
        <v>45.4</v>
      </c>
      <c r="AB8" t="n">
        <v>46.1</v>
      </c>
      <c r="AC8" t="n">
        <v>48.5</v>
      </c>
      <c r="AD8" t="n">
        <v>51.4</v>
      </c>
      <c r="AE8" t="n">
        <v>160.4</v>
      </c>
      <c r="AF8" t="n">
        <v>202.8</v>
      </c>
    </row>
    <row r="9">
      <c r="A9" t="s">
        <v>99</v>
      </c>
      <c r="B9" t="s">
        <v>288</v>
      </c>
      <c r="C9" t="s">
        <v>198</v>
      </c>
      <c r="D9" t="s">
        <v>289</v>
      </c>
      <c r="E9" t="s">
        <v>200</v>
      </c>
      <c r="F9" t="n">
        <v>24.2</v>
      </c>
      <c r="G9" t="n">
        <v>25.9</v>
      </c>
      <c r="H9" t="n">
        <v>27.8</v>
      </c>
      <c r="I9" t="n">
        <v>32.1</v>
      </c>
      <c r="J9" t="n">
        <v>36.2</v>
      </c>
      <c r="K9" t="n">
        <v>38.9</v>
      </c>
      <c r="L9" t="n">
        <v>43.3</v>
      </c>
      <c r="M9" t="n">
        <v>48.3</v>
      </c>
      <c r="N9" t="n">
        <v>50.4</v>
      </c>
      <c r="O9" t="n">
        <v>53.1</v>
      </c>
      <c r="P9" t="n">
        <v>47.4</v>
      </c>
      <c r="Q9" t="n">
        <v>50</v>
      </c>
      <c r="R9" t="n">
        <v>50.9</v>
      </c>
      <c r="S9" t="n">
        <v>72.1</v>
      </c>
      <c r="T9" t="n">
        <v>86.8</v>
      </c>
      <c r="U9" t="n">
        <v>97.8</v>
      </c>
      <c r="V9" t="n">
        <v>112.3</v>
      </c>
      <c r="W9" t="n">
        <v>95.7</v>
      </c>
      <c r="X9" t="n">
        <v>99.8</v>
      </c>
      <c r="Y9" t="n">
        <v>91.2</v>
      </c>
      <c r="Z9" t="n">
        <v>89.2</v>
      </c>
      <c r="AA9" t="n">
        <v>88.3</v>
      </c>
      <c r="AB9" t="n">
        <v>84.2</v>
      </c>
      <c r="AC9" t="n">
        <v>85.3</v>
      </c>
      <c r="AD9" t="n">
        <v>99.6</v>
      </c>
      <c r="AE9" t="n">
        <v>95.5</v>
      </c>
      <c r="AF9" t="n">
        <v>125.7</v>
      </c>
    </row>
    <row r="10">
      <c r="A10" t="s">
        <v>99</v>
      </c>
      <c r="B10" t="s">
        <v>290</v>
      </c>
      <c r="C10" t="s">
        <v>198</v>
      </c>
      <c r="D10" t="s">
        <v>291</v>
      </c>
      <c r="E10" t="s">
        <v>200</v>
      </c>
      <c r="F10" t="n">
        <v>43.3</v>
      </c>
      <c r="G10" t="n">
        <v>46.3</v>
      </c>
      <c r="H10" t="n">
        <v>50.1</v>
      </c>
      <c r="I10" t="n">
        <v>58</v>
      </c>
      <c r="J10" t="n">
        <v>66.5</v>
      </c>
      <c r="K10" t="n">
        <v>73.2</v>
      </c>
      <c r="L10" t="n">
        <v>81.1</v>
      </c>
      <c r="M10" t="n">
        <v>88.3</v>
      </c>
      <c r="N10" t="n">
        <v>90.1</v>
      </c>
      <c r="O10" t="n">
        <v>93.3</v>
      </c>
      <c r="P10" t="n">
        <v>90.2</v>
      </c>
      <c r="Q10" t="n">
        <v>96.4</v>
      </c>
      <c r="R10" t="n">
        <v>95.4</v>
      </c>
      <c r="S10" t="n">
        <v>118.9</v>
      </c>
      <c r="T10" t="n">
        <v>136.1</v>
      </c>
      <c r="U10" t="n">
        <v>149.7</v>
      </c>
      <c r="V10" t="n">
        <v>170.1</v>
      </c>
      <c r="W10" t="n">
        <v>153.8</v>
      </c>
      <c r="X10" t="n">
        <v>167.8</v>
      </c>
      <c r="Y10" t="n">
        <v>158.5</v>
      </c>
      <c r="Z10" t="n">
        <v>154.7</v>
      </c>
      <c r="AA10" t="n">
        <v>159.6</v>
      </c>
      <c r="AB10" t="n">
        <v>164.1</v>
      </c>
      <c r="AC10" t="n">
        <v>176.6</v>
      </c>
      <c r="AD10" t="n">
        <v>199.1</v>
      </c>
      <c r="AE10" t="n">
        <v>194.4</v>
      </c>
      <c r="AF10" t="n">
        <v>248</v>
      </c>
    </row>
    <row r="11">
      <c r="A11" t="s">
        <v>99</v>
      </c>
      <c r="B11" t="s">
        <v>292</v>
      </c>
      <c r="C11" t="s">
        <v>198</v>
      </c>
      <c r="D11" t="s">
        <v>293</v>
      </c>
      <c r="E11" t="s">
        <v>200</v>
      </c>
      <c r="F11" t="n">
        <v>19.1</v>
      </c>
      <c r="G11" t="n">
        <v>20.4</v>
      </c>
      <c r="H11" t="n">
        <v>22.3</v>
      </c>
      <c r="I11" t="n">
        <v>25.9</v>
      </c>
      <c r="J11" t="n">
        <v>30.3</v>
      </c>
      <c r="K11" t="n">
        <v>34.3</v>
      </c>
      <c r="L11" t="n">
        <v>37.8</v>
      </c>
      <c r="M11" t="n">
        <v>40</v>
      </c>
      <c r="N11" t="n">
        <v>39.7</v>
      </c>
      <c r="O11" t="n">
        <v>40.2</v>
      </c>
      <c r="P11" t="n">
        <v>42.8</v>
      </c>
      <c r="Q11" t="n">
        <v>46.4</v>
      </c>
      <c r="R11" t="n">
        <v>44.5</v>
      </c>
      <c r="S11" t="n">
        <v>46.8</v>
      </c>
      <c r="T11" t="n">
        <v>49.3</v>
      </c>
      <c r="U11" t="n">
        <v>51.9</v>
      </c>
      <c r="V11" t="n">
        <v>57.8</v>
      </c>
      <c r="W11" t="n">
        <v>58.1</v>
      </c>
      <c r="X11" t="n">
        <v>68</v>
      </c>
      <c r="Y11" t="n">
        <v>67.3</v>
      </c>
      <c r="Z11" t="n">
        <v>65.5</v>
      </c>
      <c r="AA11" t="n">
        <v>71.3</v>
      </c>
      <c r="AB11" t="n">
        <v>79.9</v>
      </c>
      <c r="AC11" t="n">
        <v>91.3</v>
      </c>
      <c r="AD11" t="n">
        <v>99.5</v>
      </c>
      <c r="AE11" t="n">
        <v>98.9</v>
      </c>
      <c r="AF11" t="n">
        <v>122.3</v>
      </c>
    </row>
    <row r="12">
      <c r="A12" t="s">
        <v>99</v>
      </c>
      <c r="B12" t="s">
        <v>294</v>
      </c>
      <c r="C12" t="s">
        <v>198</v>
      </c>
      <c r="D12" t="s">
        <v>295</v>
      </c>
      <c r="E12" t="s">
        <v>200</v>
      </c>
      <c r="F12" t="n">
        <v>80.3</v>
      </c>
      <c r="G12" t="n">
        <v>86</v>
      </c>
      <c r="H12" t="n">
        <v>94.4</v>
      </c>
      <c r="I12" t="n">
        <v>110.9</v>
      </c>
      <c r="J12" t="n">
        <v>131.2</v>
      </c>
      <c r="K12" t="n">
        <v>150.6</v>
      </c>
      <c r="L12" t="n">
        <v>172</v>
      </c>
      <c r="M12" t="n">
        <v>190.9</v>
      </c>
      <c r="N12" t="n">
        <v>198.7</v>
      </c>
      <c r="O12" t="n">
        <v>208.2</v>
      </c>
      <c r="P12" t="n">
        <v>206.1</v>
      </c>
      <c r="Q12" t="n">
        <v>213.5</v>
      </c>
      <c r="R12" t="n">
        <v>205.3</v>
      </c>
      <c r="S12" t="n">
        <v>209.5</v>
      </c>
      <c r="T12" t="n">
        <v>216.2</v>
      </c>
      <c r="U12" t="n">
        <v>224.8</v>
      </c>
      <c r="V12" t="n">
        <v>249</v>
      </c>
      <c r="W12" t="n">
        <v>244</v>
      </c>
      <c r="X12" t="n">
        <v>297.3</v>
      </c>
      <c r="Y12" t="n">
        <v>312.9</v>
      </c>
      <c r="Z12" t="n">
        <v>331</v>
      </c>
      <c r="AA12" t="n">
        <v>367.2</v>
      </c>
      <c r="AB12" t="n">
        <v>378.9</v>
      </c>
      <c r="AC12" t="n">
        <v>408.8</v>
      </c>
      <c r="AD12" t="n">
        <v>463.1</v>
      </c>
      <c r="AE12" t="n">
        <v>486</v>
      </c>
      <c r="AF12" t="n">
        <v>524.9</v>
      </c>
    </row>
    <row r="13">
      <c r="A13" t="s">
        <v>99</v>
      </c>
      <c r="B13" t="s">
        <v>296</v>
      </c>
      <c r="C13" t="s">
        <v>198</v>
      </c>
      <c r="D13" t="s">
        <v>297</v>
      </c>
      <c r="E13" t="s">
        <v>200</v>
      </c>
      <c r="F13" t="n">
        <v>123.9</v>
      </c>
      <c r="G13" t="n">
        <v>130.4</v>
      </c>
      <c r="H13" t="n">
        <v>138.9</v>
      </c>
      <c r="I13" t="n">
        <v>156.9</v>
      </c>
      <c r="J13" t="n">
        <v>177.9</v>
      </c>
      <c r="K13" t="n">
        <v>196.8</v>
      </c>
      <c r="L13" t="n">
        <v>222.5</v>
      </c>
      <c r="M13" t="n">
        <v>249.2</v>
      </c>
      <c r="N13" t="n">
        <v>263.4</v>
      </c>
      <c r="O13" t="n">
        <v>279</v>
      </c>
      <c r="P13" t="n">
        <v>274.4</v>
      </c>
      <c r="Q13" t="n">
        <v>282.7</v>
      </c>
      <c r="R13" t="n">
        <v>294.1</v>
      </c>
      <c r="S13" t="n">
        <v>298.3</v>
      </c>
      <c r="T13" t="n">
        <v>305.6</v>
      </c>
      <c r="U13" t="n">
        <v>315.8</v>
      </c>
      <c r="V13" t="n">
        <v>347.3</v>
      </c>
      <c r="W13" t="n">
        <v>350.7</v>
      </c>
      <c r="X13" t="n">
        <v>385.5</v>
      </c>
      <c r="Y13" t="n">
        <v>392.8</v>
      </c>
      <c r="Z13" t="n">
        <v>420.1</v>
      </c>
      <c r="AA13" t="n">
        <v>462.5</v>
      </c>
      <c r="AB13" t="n">
        <v>497.7</v>
      </c>
      <c r="AC13" t="n">
        <v>554.3</v>
      </c>
      <c r="AD13" t="n">
        <v>639.6</v>
      </c>
      <c r="AE13" t="n">
        <v>682.9</v>
      </c>
      <c r="AF13" t="n">
        <v>757.7</v>
      </c>
    </row>
    <row r="14">
      <c r="A14" t="s">
        <v>99</v>
      </c>
      <c r="B14" t="s">
        <v>298</v>
      </c>
      <c r="C14" t="s">
        <v>198</v>
      </c>
      <c r="D14" t="s">
        <v>299</v>
      </c>
      <c r="E14" t="s">
        <v>200</v>
      </c>
      <c r="F14" t="n">
        <v>84.6</v>
      </c>
      <c r="G14" t="n">
        <v>89.1</v>
      </c>
      <c r="H14" t="n">
        <v>96.5</v>
      </c>
      <c r="I14" t="n">
        <v>110</v>
      </c>
      <c r="J14" t="n">
        <v>129.2</v>
      </c>
      <c r="K14" t="n">
        <v>150</v>
      </c>
      <c r="L14" t="n">
        <v>174.3</v>
      </c>
      <c r="M14" t="n">
        <v>197.7</v>
      </c>
      <c r="N14" t="n">
        <v>212.7</v>
      </c>
      <c r="O14" t="n">
        <v>227.3</v>
      </c>
      <c r="P14" t="n">
        <v>225.7</v>
      </c>
      <c r="Q14" t="n">
        <v>239</v>
      </c>
      <c r="R14" t="n">
        <v>232.2</v>
      </c>
      <c r="S14" t="n">
        <v>231.4</v>
      </c>
      <c r="T14" t="n">
        <v>237.2</v>
      </c>
      <c r="U14" t="n">
        <v>246.7</v>
      </c>
      <c r="V14" t="n">
        <v>275.3</v>
      </c>
      <c r="W14" t="n">
        <v>271.4</v>
      </c>
      <c r="X14" t="n">
        <v>295.2</v>
      </c>
      <c r="Y14" t="n">
        <v>296.9</v>
      </c>
      <c r="Z14" t="n">
        <v>311.1</v>
      </c>
      <c r="AA14" t="n">
        <v>333.9</v>
      </c>
      <c r="AB14" t="n">
        <v>373.9</v>
      </c>
      <c r="AC14" t="n">
        <v>423.8</v>
      </c>
      <c r="AD14" t="n">
        <v>458.6</v>
      </c>
      <c r="AE14" t="n">
        <v>484.9</v>
      </c>
      <c r="AF14" t="n">
        <v>525.8</v>
      </c>
    </row>
    <row r="15">
      <c r="A15" t="s">
        <v>99</v>
      </c>
      <c r="B15" t="s">
        <v>300</v>
      </c>
      <c r="C15" t="s">
        <v>198</v>
      </c>
      <c r="D15" t="s">
        <v>301</v>
      </c>
      <c r="E15" t="s">
        <v>200</v>
      </c>
      <c r="F15" t="n">
        <v>123.5</v>
      </c>
      <c r="G15" t="n">
        <v>131.1</v>
      </c>
      <c r="H15" t="n">
        <v>143.3</v>
      </c>
      <c r="I15" t="n">
        <v>166.2</v>
      </c>
      <c r="J15" t="n">
        <v>197.1</v>
      </c>
      <c r="K15" t="n">
        <v>229.3</v>
      </c>
      <c r="L15" t="n">
        <v>265.1</v>
      </c>
      <c r="M15" t="n">
        <v>297.8</v>
      </c>
      <c r="N15" t="n">
        <v>315.3</v>
      </c>
      <c r="O15" t="n">
        <v>333.8</v>
      </c>
      <c r="P15" t="n">
        <v>334.3</v>
      </c>
      <c r="Q15" t="n">
        <v>347.7</v>
      </c>
      <c r="R15" t="n">
        <v>338.3</v>
      </c>
      <c r="S15" t="n">
        <v>342.6</v>
      </c>
      <c r="T15" t="n">
        <v>353.7</v>
      </c>
      <c r="U15" t="n">
        <v>369</v>
      </c>
      <c r="V15" t="n">
        <v>411.3</v>
      </c>
      <c r="W15" t="n">
        <v>408.8</v>
      </c>
      <c r="X15" t="n">
        <v>452</v>
      </c>
      <c r="Y15" t="n">
        <v>466.8</v>
      </c>
      <c r="Z15" t="n">
        <v>498.8</v>
      </c>
      <c r="AA15" t="n">
        <v>537.3</v>
      </c>
      <c r="AB15" t="n">
        <v>591</v>
      </c>
      <c r="AC15" t="n">
        <v>664.8</v>
      </c>
      <c r="AD15" t="n">
        <v>728.7</v>
      </c>
      <c r="AE15" t="n">
        <v>821.6</v>
      </c>
      <c r="AF15" t="n">
        <v>932.1</v>
      </c>
    </row>
    <row r="16">
      <c r="A16" t="s">
        <v>99</v>
      </c>
      <c r="B16" t="s">
        <v>302</v>
      </c>
      <c r="C16" t="s">
        <v>198</v>
      </c>
      <c r="D16" t="s">
        <v>303</v>
      </c>
      <c r="E16" t="s">
        <v>200</v>
      </c>
      <c r="F16" t="n">
        <v>38.9</v>
      </c>
      <c r="G16" t="n">
        <v>42</v>
      </c>
      <c r="H16" t="n">
        <v>46.8</v>
      </c>
      <c r="I16" t="n">
        <v>56.2</v>
      </c>
      <c r="J16" t="n">
        <v>67.9</v>
      </c>
      <c r="K16" t="n">
        <v>79.3</v>
      </c>
      <c r="L16" t="n">
        <v>90.8</v>
      </c>
      <c r="M16" t="n">
        <v>100.1</v>
      </c>
      <c r="N16" t="n">
        <v>102.6</v>
      </c>
      <c r="O16" t="n">
        <v>106.5</v>
      </c>
      <c r="P16" t="n">
        <v>108.6</v>
      </c>
      <c r="Q16" t="n">
        <v>108.7</v>
      </c>
      <c r="R16" t="n">
        <v>106.1</v>
      </c>
      <c r="S16" t="n">
        <v>111.2</v>
      </c>
      <c r="T16" t="n">
        <v>116.5</v>
      </c>
      <c r="U16" t="n">
        <v>122.3</v>
      </c>
      <c r="V16" t="n">
        <v>136</v>
      </c>
      <c r="W16" t="n">
        <v>137.4</v>
      </c>
      <c r="X16" t="n">
        <v>156.8</v>
      </c>
      <c r="Y16" t="n">
        <v>169.9</v>
      </c>
      <c r="Z16" t="n">
        <v>187.7</v>
      </c>
      <c r="AA16" t="n">
        <v>203.4</v>
      </c>
      <c r="AB16" t="n">
        <v>217.1</v>
      </c>
      <c r="AC16" t="n">
        <v>241</v>
      </c>
      <c r="AD16" t="n">
        <v>270.1</v>
      </c>
      <c r="AE16" t="n">
        <v>336.7</v>
      </c>
      <c r="AF16" t="n">
        <v>406.3</v>
      </c>
    </row>
    <row r="17">
      <c r="A17" t="s">
        <v>99</v>
      </c>
      <c r="B17" t="s">
        <v>304</v>
      </c>
      <c r="C17" t="s">
        <v>198</v>
      </c>
      <c r="D17" t="s">
        <v>305</v>
      </c>
      <c r="E17" t="s">
        <v>200</v>
      </c>
      <c r="F17" t="n">
        <v>116.5</v>
      </c>
      <c r="G17" t="n">
        <v>124</v>
      </c>
      <c r="H17" t="n">
        <v>135.8</v>
      </c>
      <c r="I17" t="n">
        <v>158</v>
      </c>
      <c r="J17" t="n">
        <v>186.8</v>
      </c>
      <c r="K17" t="n">
        <v>215.6</v>
      </c>
      <c r="L17" t="n">
        <v>247.5</v>
      </c>
      <c r="M17" t="n">
        <v>275.7</v>
      </c>
      <c r="N17" t="n">
        <v>288.3</v>
      </c>
      <c r="O17" t="n">
        <v>302.8</v>
      </c>
      <c r="P17" t="n">
        <v>302.2</v>
      </c>
      <c r="Q17" t="n">
        <v>319.8</v>
      </c>
      <c r="R17" t="n">
        <v>326.8</v>
      </c>
      <c r="S17" t="n">
        <v>328.7</v>
      </c>
      <c r="T17" t="n">
        <v>336.7</v>
      </c>
      <c r="U17" t="n">
        <v>348.8</v>
      </c>
      <c r="V17" t="n">
        <v>385.8</v>
      </c>
      <c r="W17" t="n">
        <v>404.7</v>
      </c>
      <c r="X17" t="n">
        <v>451.7</v>
      </c>
      <c r="Y17" t="n">
        <v>501.3</v>
      </c>
      <c r="Z17" t="n">
        <v>529</v>
      </c>
      <c r="AA17" t="n">
        <v>592.7</v>
      </c>
      <c r="AB17" t="n">
        <v>625.9</v>
      </c>
      <c r="AC17" t="n">
        <v>686.6</v>
      </c>
      <c r="AD17" t="n">
        <v>744.9</v>
      </c>
      <c r="AE17" t="n">
        <v>764.6</v>
      </c>
      <c r="AF17" t="n">
        <v>838.6</v>
      </c>
    </row>
    <row r="18">
      <c r="A18" t="s">
        <v>99</v>
      </c>
      <c r="B18" t="s">
        <v>306</v>
      </c>
      <c r="C18" t="s">
        <v>198</v>
      </c>
      <c r="D18" t="s">
        <v>307</v>
      </c>
      <c r="E18" t="s">
        <v>200</v>
      </c>
      <c r="F18" t="n">
        <v>57.4</v>
      </c>
      <c r="G18" t="n">
        <v>61.2</v>
      </c>
      <c r="H18" t="n">
        <v>67.5</v>
      </c>
      <c r="I18" t="n">
        <v>79.1</v>
      </c>
      <c r="J18" t="n">
        <v>95.3</v>
      </c>
      <c r="K18" t="n">
        <v>112.5</v>
      </c>
      <c r="L18" t="n">
        <v>131.7</v>
      </c>
      <c r="M18" t="n">
        <v>149.3</v>
      </c>
      <c r="N18" t="n">
        <v>158.9</v>
      </c>
      <c r="O18" t="n">
        <v>168.8</v>
      </c>
      <c r="P18" t="n">
        <v>177.2</v>
      </c>
      <c r="Q18" t="n">
        <v>174</v>
      </c>
      <c r="R18" t="n">
        <v>170.8</v>
      </c>
      <c r="S18" t="n">
        <v>178.3</v>
      </c>
      <c r="T18" t="n">
        <v>187.6</v>
      </c>
      <c r="U18" t="n">
        <v>198.1</v>
      </c>
      <c r="V18" t="n">
        <v>222.2</v>
      </c>
      <c r="W18" t="n">
        <v>226.9</v>
      </c>
      <c r="X18" t="n">
        <v>240.4</v>
      </c>
      <c r="Y18" t="n">
        <v>259.3</v>
      </c>
      <c r="Z18" t="n">
        <v>295.5</v>
      </c>
      <c r="AA18" t="n">
        <v>338.2</v>
      </c>
      <c r="AB18" t="n">
        <v>373.1</v>
      </c>
      <c r="AC18" t="n">
        <v>422.8</v>
      </c>
      <c r="AD18" t="n">
        <v>600.1</v>
      </c>
      <c r="AE18" t="n">
        <v>607.9</v>
      </c>
      <c r="AF18" t="n">
        <v>640.1</v>
      </c>
    </row>
    <row r="19">
      <c r="A19" t="s">
        <v>99</v>
      </c>
      <c r="B19" t="s">
        <v>308</v>
      </c>
      <c r="C19" t="s">
        <v>198</v>
      </c>
      <c r="D19" t="s">
        <v>309</v>
      </c>
      <c r="E19" t="s">
        <v>200</v>
      </c>
      <c r="F19" t="n">
        <v>71.3</v>
      </c>
      <c r="G19" t="n">
        <v>75.7</v>
      </c>
      <c r="H19" t="n">
        <v>82.1</v>
      </c>
      <c r="I19" t="n">
        <v>94.5</v>
      </c>
      <c r="J19" t="n">
        <v>110.1</v>
      </c>
      <c r="K19" t="n">
        <v>125.3</v>
      </c>
      <c r="L19" t="n">
        <v>141.9</v>
      </c>
      <c r="M19" t="n">
        <v>156</v>
      </c>
      <c r="N19" t="n">
        <v>161.4</v>
      </c>
      <c r="O19" t="n">
        <v>168.3</v>
      </c>
      <c r="P19" t="n">
        <v>166.4</v>
      </c>
      <c r="Q19" t="n">
        <v>175.3</v>
      </c>
      <c r="R19" t="n">
        <v>178.4</v>
      </c>
      <c r="S19" t="n">
        <v>179.6</v>
      </c>
      <c r="T19" t="n">
        <v>184.1</v>
      </c>
      <c r="U19" t="n">
        <v>191</v>
      </c>
      <c r="V19" t="n">
        <v>211.5</v>
      </c>
      <c r="W19" t="n">
        <v>218.7</v>
      </c>
      <c r="X19" t="n">
        <v>241.3</v>
      </c>
      <c r="Y19" t="n">
        <v>254.7</v>
      </c>
      <c r="Z19" t="n">
        <v>268</v>
      </c>
      <c r="AA19" t="n">
        <v>290.6</v>
      </c>
      <c r="AB19" t="n">
        <v>367.5</v>
      </c>
      <c r="AC19" t="n">
        <v>403.1</v>
      </c>
      <c r="AD19" t="n">
        <v>466.9</v>
      </c>
      <c r="AE19" t="n">
        <v>506.6</v>
      </c>
      <c r="AF19" t="n">
        <v>705.6</v>
      </c>
    </row>
    <row r="20">
      <c r="A20" t="s">
        <v>99</v>
      </c>
      <c r="B20" t="s">
        <v>310</v>
      </c>
      <c r="C20" t="s">
        <v>198</v>
      </c>
      <c r="D20" t="s">
        <v>311</v>
      </c>
      <c r="E20" t="s">
        <v>200</v>
      </c>
      <c r="F20" t="n">
        <v>65.1</v>
      </c>
      <c r="G20" t="n">
        <v>68.2</v>
      </c>
      <c r="H20" t="n">
        <v>74.1</v>
      </c>
      <c r="I20" t="n">
        <v>87.8</v>
      </c>
      <c r="J20" t="n">
        <v>105.6</v>
      </c>
      <c r="K20" t="n">
        <v>125.5</v>
      </c>
      <c r="L20" t="n">
        <v>144.7</v>
      </c>
      <c r="M20" t="n">
        <v>161.9</v>
      </c>
      <c r="N20" t="n">
        <v>168.8</v>
      </c>
      <c r="O20" t="n">
        <v>177.6</v>
      </c>
      <c r="P20" t="n">
        <v>180.2</v>
      </c>
      <c r="Q20" t="n">
        <v>189.9</v>
      </c>
      <c r="R20" t="n">
        <v>194.6</v>
      </c>
      <c r="S20" t="n">
        <v>196.2</v>
      </c>
      <c r="T20" t="n">
        <v>197.1</v>
      </c>
      <c r="U20" t="n">
        <v>200.2</v>
      </c>
      <c r="V20" t="n">
        <v>246.1</v>
      </c>
      <c r="W20" t="n">
        <v>259.8</v>
      </c>
      <c r="X20" t="n">
        <v>376.6</v>
      </c>
      <c r="Y20" t="n">
        <v>386.6</v>
      </c>
      <c r="Z20" t="n">
        <v>405</v>
      </c>
      <c r="AA20" t="n">
        <v>456.8</v>
      </c>
      <c r="AB20" t="n">
        <v>497.5</v>
      </c>
      <c r="AC20" t="n">
        <v>548.5</v>
      </c>
      <c r="AD20" t="n">
        <v>623.9</v>
      </c>
      <c r="AE20" t="n">
        <v>716.9</v>
      </c>
      <c r="AF20" t="n">
        <v>799.2</v>
      </c>
    </row>
    <row r="21">
      <c r="A21" t="s">
        <v>99</v>
      </c>
      <c r="B21" t="s">
        <v>312</v>
      </c>
      <c r="C21" t="s">
        <v>198</v>
      </c>
      <c r="D21" t="s">
        <v>313</v>
      </c>
      <c r="E21" t="s">
        <v>200</v>
      </c>
      <c r="F21" t="n">
        <v>70.8</v>
      </c>
      <c r="G21" t="n">
        <v>75.5</v>
      </c>
      <c r="H21" t="n">
        <v>83</v>
      </c>
      <c r="I21" t="n">
        <v>99.3</v>
      </c>
      <c r="J21" t="n">
        <v>119.8</v>
      </c>
      <c r="K21" t="n">
        <v>142.5</v>
      </c>
      <c r="L21" t="n">
        <v>164.3</v>
      </c>
      <c r="M21" t="n">
        <v>184.1</v>
      </c>
      <c r="N21" t="n">
        <v>191.9</v>
      </c>
      <c r="O21" t="n">
        <v>202</v>
      </c>
      <c r="P21" t="n">
        <v>205.4</v>
      </c>
      <c r="Q21" t="n">
        <v>216.9</v>
      </c>
      <c r="R21" t="n">
        <v>223.3</v>
      </c>
      <c r="S21" t="n">
        <v>226</v>
      </c>
      <c r="T21" t="n">
        <v>226.5</v>
      </c>
      <c r="U21" t="n">
        <v>232.1</v>
      </c>
      <c r="V21" t="n">
        <v>279.6</v>
      </c>
      <c r="W21" t="n">
        <v>295.2</v>
      </c>
      <c r="X21" t="n">
        <v>411.3</v>
      </c>
      <c r="Y21" t="n">
        <v>425.5</v>
      </c>
      <c r="Z21" t="n">
        <v>444.4</v>
      </c>
      <c r="AA21" t="n">
        <v>499.6</v>
      </c>
      <c r="AB21" t="n">
        <v>543.9</v>
      </c>
      <c r="AC21" t="n">
        <v>599.3</v>
      </c>
      <c r="AD21" t="n">
        <v>683</v>
      </c>
      <c r="AE21" t="n">
        <v>776</v>
      </c>
      <c r="AF21" t="n">
        <v>862</v>
      </c>
    </row>
    <row r="22">
      <c r="A22" t="s">
        <v>99</v>
      </c>
      <c r="B22" t="s">
        <v>314</v>
      </c>
      <c r="C22" t="s">
        <v>198</v>
      </c>
      <c r="D22" t="s">
        <v>315</v>
      </c>
      <c r="E22" t="s">
        <v>200</v>
      </c>
      <c r="F22" t="n">
        <v>5.7</v>
      </c>
      <c r="G22" t="n">
        <v>7.3</v>
      </c>
      <c r="H22" t="n">
        <v>8.9</v>
      </c>
      <c r="I22" t="n">
        <v>11.5</v>
      </c>
      <c r="J22" t="n">
        <v>14.2</v>
      </c>
      <c r="K22" t="n">
        <v>17</v>
      </c>
      <c r="L22" t="n">
        <v>19.6</v>
      </c>
      <c r="M22" t="n">
        <v>22.2</v>
      </c>
      <c r="N22" t="n">
        <v>23.1</v>
      </c>
      <c r="O22" t="n">
        <v>24.4</v>
      </c>
      <c r="P22" t="n">
        <v>25.2</v>
      </c>
      <c r="Q22" t="n">
        <v>27</v>
      </c>
      <c r="R22" t="n">
        <v>28.7</v>
      </c>
      <c r="S22" t="n">
        <v>29.8</v>
      </c>
      <c r="T22" t="n">
        <v>29.4</v>
      </c>
      <c r="U22" t="n">
        <v>31.9</v>
      </c>
      <c r="V22" t="n">
        <v>33.5</v>
      </c>
      <c r="W22" t="n">
        <v>35.4</v>
      </c>
      <c r="X22" t="n">
        <v>34.7</v>
      </c>
      <c r="Y22" t="n">
        <v>38.9</v>
      </c>
      <c r="Z22" t="n">
        <v>39.4</v>
      </c>
      <c r="AA22" t="n">
        <v>42.8</v>
      </c>
      <c r="AB22" t="n">
        <v>46.4</v>
      </c>
      <c r="AC22" t="n">
        <v>50.8</v>
      </c>
      <c r="AD22" t="n">
        <v>59.1</v>
      </c>
      <c r="AE22" t="n">
        <v>59.1</v>
      </c>
      <c r="AF22" t="n">
        <v>62.8</v>
      </c>
    </row>
    <row r="23">
      <c r="A23" t="s">
        <v>99</v>
      </c>
      <c r="B23" t="s">
        <v>316</v>
      </c>
      <c r="C23" t="s">
        <v>198</v>
      </c>
      <c r="D23" t="s">
        <v>317</v>
      </c>
      <c r="E23" t="s">
        <v>200</v>
      </c>
      <c r="F23" t="n">
        <v>139</v>
      </c>
      <c r="G23" t="n">
        <v>140.8</v>
      </c>
      <c r="H23" t="n">
        <v>150.4</v>
      </c>
      <c r="I23" t="n">
        <v>171.6</v>
      </c>
      <c r="J23" t="n">
        <v>205.2</v>
      </c>
      <c r="K23" t="n">
        <v>245.2</v>
      </c>
      <c r="L23" t="n">
        <v>283.3</v>
      </c>
      <c r="M23" t="n">
        <v>314.5</v>
      </c>
      <c r="N23" t="n">
        <v>328.9</v>
      </c>
      <c r="O23" t="n">
        <v>345.5</v>
      </c>
      <c r="P23" t="n">
        <v>342.5</v>
      </c>
      <c r="Q23" t="n">
        <v>353</v>
      </c>
      <c r="R23" t="n">
        <v>344.7</v>
      </c>
      <c r="S23" t="n">
        <v>330</v>
      </c>
      <c r="T23" t="n">
        <v>327.5</v>
      </c>
      <c r="U23" t="n">
        <v>332.2</v>
      </c>
      <c r="V23" t="n">
        <v>369.1</v>
      </c>
      <c r="W23" t="n">
        <v>378.1</v>
      </c>
      <c r="X23" t="n">
        <v>432.1</v>
      </c>
      <c r="Y23" t="n">
        <v>444.8</v>
      </c>
      <c r="Z23" t="n">
        <v>480.2</v>
      </c>
      <c r="AA23" t="n">
        <v>546.1</v>
      </c>
      <c r="AB23" t="n">
        <v>590.2</v>
      </c>
      <c r="AC23" t="n">
        <v>644.4</v>
      </c>
      <c r="AD23" t="n">
        <v>718.7</v>
      </c>
      <c r="AE23" t="n">
        <v>784.4</v>
      </c>
      <c r="AF23" t="n">
        <v>857</v>
      </c>
    </row>
    <row r="24">
      <c r="A24" t="s">
        <v>99</v>
      </c>
      <c r="B24" t="s">
        <v>318</v>
      </c>
      <c r="C24" t="s">
        <v>198</v>
      </c>
      <c r="D24" t="s">
        <v>319</v>
      </c>
      <c r="E24" t="s">
        <v>200</v>
      </c>
      <c r="F24" t="n">
        <v>490.4</v>
      </c>
      <c r="G24" t="n">
        <v>509.5</v>
      </c>
      <c r="H24" t="n">
        <v>552.4</v>
      </c>
      <c r="I24" t="n">
        <v>642.8</v>
      </c>
      <c r="J24" t="n">
        <v>773</v>
      </c>
      <c r="K24" t="n">
        <v>924.1</v>
      </c>
      <c r="L24" t="n">
        <v>1068.2</v>
      </c>
      <c r="M24" t="n">
        <v>1190.1</v>
      </c>
      <c r="N24" t="n">
        <v>1243.8</v>
      </c>
      <c r="O24" t="n">
        <v>1307.4</v>
      </c>
      <c r="P24" t="n">
        <v>1355.4</v>
      </c>
      <c r="Q24" t="n">
        <v>1414</v>
      </c>
      <c r="R24" t="n">
        <v>1486.3</v>
      </c>
      <c r="S24" t="n">
        <v>1613.8</v>
      </c>
      <c r="T24" t="n">
        <v>1667.1</v>
      </c>
      <c r="U24" t="n">
        <v>1713.2</v>
      </c>
      <c r="V24" t="n">
        <v>1917.8</v>
      </c>
      <c r="W24" t="n">
        <v>2010.3</v>
      </c>
      <c r="X24" t="n">
        <v>2097.9</v>
      </c>
      <c r="Y24" t="n">
        <v>2213.3</v>
      </c>
      <c r="Z24" t="n">
        <v>2400.1</v>
      </c>
      <c r="AA24" t="n">
        <v>2522.1</v>
      </c>
      <c r="AB24" t="n">
        <v>2575.8</v>
      </c>
      <c r="AC24" t="n">
        <v>2791.8</v>
      </c>
      <c r="AD24" t="n">
        <v>3097.7</v>
      </c>
      <c r="AE24" t="n">
        <v>3386</v>
      </c>
      <c r="AF24" t="n">
        <v>3752.6</v>
      </c>
    </row>
    <row r="25">
      <c r="A25" t="s">
        <v>99</v>
      </c>
      <c r="B25" t="s">
        <v>320</v>
      </c>
      <c r="C25" t="s">
        <v>198</v>
      </c>
      <c r="D25" t="s">
        <v>321</v>
      </c>
      <c r="E25" t="s">
        <v>200</v>
      </c>
      <c r="F25" t="n">
        <v>37.4</v>
      </c>
      <c r="G25" t="n">
        <v>40.6</v>
      </c>
      <c r="H25" t="n">
        <v>45.3</v>
      </c>
      <c r="I25" t="n">
        <v>54.8</v>
      </c>
      <c r="J25" t="n">
        <v>65.8</v>
      </c>
      <c r="K25" t="n">
        <v>75.9</v>
      </c>
      <c r="L25" t="n">
        <v>87.5</v>
      </c>
      <c r="M25" t="n">
        <v>98.3</v>
      </c>
      <c r="N25" t="n">
        <v>102.4</v>
      </c>
      <c r="O25" t="n">
        <v>107.6</v>
      </c>
      <c r="P25" t="n">
        <v>103.9</v>
      </c>
      <c r="Q25" t="n">
        <v>102.2</v>
      </c>
      <c r="R25" t="n">
        <v>104.2</v>
      </c>
      <c r="S25" t="n">
        <v>119.7</v>
      </c>
      <c r="T25" t="n">
        <v>129.8</v>
      </c>
      <c r="U25" t="n">
        <v>138</v>
      </c>
      <c r="V25" t="n">
        <v>155.4</v>
      </c>
      <c r="W25" t="n">
        <v>145.8</v>
      </c>
      <c r="X25" t="n">
        <v>144.1</v>
      </c>
      <c r="Y25" t="n">
        <v>141.4</v>
      </c>
      <c r="Z25" t="n">
        <v>153.4</v>
      </c>
      <c r="AA25" t="n">
        <v>153.5</v>
      </c>
      <c r="AB25" t="n">
        <v>152.5</v>
      </c>
      <c r="AC25" t="n">
        <v>161.9</v>
      </c>
      <c r="AD25" t="n">
        <v>181</v>
      </c>
      <c r="AE25" t="n">
        <v>197.5</v>
      </c>
      <c r="AF25" t="n">
        <v>238.4</v>
      </c>
    </row>
    <row r="26">
      <c r="A26" t="s">
        <v>99</v>
      </c>
      <c r="B26" t="s">
        <v>322</v>
      </c>
      <c r="C26" t="s">
        <v>198</v>
      </c>
      <c r="D26" t="s">
        <v>323</v>
      </c>
      <c r="E26" t="s">
        <v>200</v>
      </c>
      <c r="F26" t="n">
        <v>317.9</v>
      </c>
      <c r="G26" t="n">
        <v>338.2</v>
      </c>
      <c r="H26" t="n">
        <v>368.3</v>
      </c>
      <c r="I26" t="n">
        <v>426.5</v>
      </c>
      <c r="J26" t="n">
        <v>499.2</v>
      </c>
      <c r="K26" t="n">
        <v>569.2</v>
      </c>
      <c r="L26" t="n">
        <v>646.6</v>
      </c>
      <c r="M26" t="n">
        <v>713.5</v>
      </c>
      <c r="N26" t="n">
        <v>739</v>
      </c>
      <c r="O26" t="n">
        <v>771.6</v>
      </c>
      <c r="P26" t="n">
        <v>796.9</v>
      </c>
      <c r="Q26" t="n">
        <v>860.8</v>
      </c>
      <c r="R26" t="n">
        <v>942.4</v>
      </c>
      <c r="S26" t="n">
        <v>1039.3</v>
      </c>
      <c r="T26" t="n">
        <v>1103.3</v>
      </c>
      <c r="U26" t="n">
        <v>1159.1</v>
      </c>
      <c r="V26" t="n">
        <v>1305</v>
      </c>
      <c r="W26" t="n">
        <v>1344</v>
      </c>
      <c r="X26" t="n">
        <v>1370.2</v>
      </c>
      <c r="Y26" t="n">
        <v>1421.2</v>
      </c>
      <c r="Z26" t="n">
        <v>1499.9</v>
      </c>
      <c r="AA26" t="n">
        <v>1540.5</v>
      </c>
      <c r="AB26" t="n">
        <v>1581.7</v>
      </c>
      <c r="AC26" t="n">
        <v>1737.5</v>
      </c>
      <c r="AD26" t="n">
        <v>1960.7</v>
      </c>
      <c r="AE26" t="n">
        <v>2133.1</v>
      </c>
      <c r="AF26" t="n">
        <v>2459.7</v>
      </c>
    </row>
    <row r="27">
      <c r="A27" t="s">
        <v>99</v>
      </c>
      <c r="B27" t="s">
        <v>324</v>
      </c>
      <c r="C27" t="s">
        <v>198</v>
      </c>
      <c r="D27" t="s">
        <v>325</v>
      </c>
      <c r="E27" t="s">
        <v>200</v>
      </c>
      <c r="F27" t="n">
        <v>210.1</v>
      </c>
      <c r="G27" t="n">
        <v>222.2</v>
      </c>
      <c r="H27" t="n">
        <v>241.9</v>
      </c>
      <c r="I27" t="n">
        <v>277.9</v>
      </c>
      <c r="J27" t="n">
        <v>327.2</v>
      </c>
      <c r="K27" t="n">
        <v>378.9</v>
      </c>
      <c r="L27" t="n">
        <v>430.4</v>
      </c>
      <c r="M27" t="n">
        <v>470</v>
      </c>
      <c r="N27" t="n">
        <v>483.8</v>
      </c>
      <c r="O27" t="n">
        <v>502.4</v>
      </c>
      <c r="P27" t="n">
        <v>524.8</v>
      </c>
      <c r="Q27" t="n">
        <v>537.6</v>
      </c>
      <c r="R27" t="n">
        <v>550</v>
      </c>
      <c r="S27" t="n">
        <v>606.2</v>
      </c>
      <c r="T27" t="n">
        <v>645.6</v>
      </c>
      <c r="U27" t="n">
        <v>681.3</v>
      </c>
      <c r="V27" t="n">
        <v>779.6</v>
      </c>
      <c r="W27" t="n">
        <v>829.8</v>
      </c>
      <c r="X27" t="n">
        <v>865.5</v>
      </c>
      <c r="Y27" t="n">
        <v>912.3</v>
      </c>
      <c r="Z27" t="n">
        <v>969.6</v>
      </c>
      <c r="AA27" t="n">
        <v>1003.1</v>
      </c>
      <c r="AB27" t="n">
        <v>1019.6</v>
      </c>
      <c r="AC27" t="n">
        <v>1097.2</v>
      </c>
      <c r="AD27" t="n">
        <v>1259.9</v>
      </c>
      <c r="AE27" t="n">
        <v>1408.1</v>
      </c>
      <c r="AF27" t="n">
        <v>1552.7</v>
      </c>
    </row>
    <row r="28">
      <c r="A28" t="s">
        <v>99</v>
      </c>
      <c r="B28" t="s">
        <v>326</v>
      </c>
      <c r="C28" t="s">
        <v>198</v>
      </c>
      <c r="D28" t="s">
        <v>327</v>
      </c>
      <c r="E28" t="s">
        <v>200</v>
      </c>
      <c r="F28" t="n">
        <v>119.4</v>
      </c>
      <c r="G28" t="n">
        <v>138.5</v>
      </c>
      <c r="H28" t="n">
        <v>159.7</v>
      </c>
      <c r="I28" t="n">
        <v>198.6</v>
      </c>
      <c r="J28" t="n">
        <v>245</v>
      </c>
      <c r="K28" t="n">
        <v>293.6</v>
      </c>
      <c r="L28" t="n">
        <v>340</v>
      </c>
      <c r="M28" t="n">
        <v>384.1</v>
      </c>
      <c r="N28" t="n">
        <v>401.4</v>
      </c>
      <c r="O28" t="n">
        <v>425.8</v>
      </c>
      <c r="P28" t="n">
        <v>491.1</v>
      </c>
      <c r="Q28" t="n">
        <v>511</v>
      </c>
      <c r="R28" t="n">
        <v>535.6</v>
      </c>
      <c r="S28" t="n">
        <v>579.2</v>
      </c>
      <c r="T28" t="n">
        <v>557.4</v>
      </c>
      <c r="U28" t="n">
        <v>612.4</v>
      </c>
      <c r="V28" t="n">
        <v>662.6</v>
      </c>
      <c r="W28" t="n">
        <v>702.8</v>
      </c>
      <c r="X28" t="n">
        <v>720.3</v>
      </c>
      <c r="Y28" t="n">
        <v>701.2</v>
      </c>
      <c r="Z28" t="n">
        <v>785.7</v>
      </c>
      <c r="AA28" t="n">
        <v>916.8</v>
      </c>
      <c r="AB28" t="n">
        <v>975.7</v>
      </c>
      <c r="AC28" t="n">
        <v>1106.2</v>
      </c>
      <c r="AD28" t="n">
        <v>1234.9</v>
      </c>
      <c r="AE28" t="n">
        <v>1363.8</v>
      </c>
      <c r="AF28" t="n">
        <v>1437.2</v>
      </c>
    </row>
    <row r="29">
      <c r="A29" t="s">
        <v>99</v>
      </c>
      <c r="B29" t="s">
        <v>328</v>
      </c>
      <c r="C29" t="s">
        <v>198</v>
      </c>
      <c r="D29" t="s">
        <v>329</v>
      </c>
      <c r="E29" t="s">
        <v>200</v>
      </c>
      <c r="F29" t="n">
        <v>20.3</v>
      </c>
      <c r="G29" t="n">
        <v>21.7</v>
      </c>
      <c r="H29" t="n">
        <v>24</v>
      </c>
      <c r="I29" t="n">
        <v>28.6</v>
      </c>
      <c r="J29" t="n">
        <v>34.8</v>
      </c>
      <c r="K29" t="n">
        <v>40.4</v>
      </c>
      <c r="L29" t="n">
        <v>48.4</v>
      </c>
      <c r="M29" t="n">
        <v>60.4</v>
      </c>
      <c r="N29" t="n">
        <v>69</v>
      </c>
      <c r="O29" t="n">
        <v>76.6</v>
      </c>
      <c r="P29" t="n">
        <v>74.6</v>
      </c>
      <c r="Q29" t="n">
        <v>78.4</v>
      </c>
      <c r="R29" t="n">
        <v>95</v>
      </c>
      <c r="S29" t="n">
        <v>117.2</v>
      </c>
      <c r="T29" t="n">
        <v>132.9</v>
      </c>
      <c r="U29" t="n">
        <v>139.2</v>
      </c>
      <c r="V29" t="n">
        <v>151.7</v>
      </c>
      <c r="W29" t="n">
        <v>168.1</v>
      </c>
      <c r="X29" t="n">
        <v>171.1</v>
      </c>
      <c r="Y29" t="n">
        <v>167</v>
      </c>
      <c r="Z29" t="n">
        <v>169.5</v>
      </c>
      <c r="AA29" t="n">
        <v>208.8</v>
      </c>
      <c r="AB29" t="n">
        <v>215.3</v>
      </c>
      <c r="AC29" t="n">
        <v>225.4</v>
      </c>
      <c r="AD29" t="n">
        <v>254.2</v>
      </c>
      <c r="AE29" t="n">
        <v>284.6</v>
      </c>
      <c r="AF29" t="n">
        <v>367.7</v>
      </c>
    </row>
    <row r="30">
      <c r="A30" t="s">
        <v>99</v>
      </c>
      <c r="B30" t="s">
        <v>330</v>
      </c>
      <c r="C30" t="s">
        <v>198</v>
      </c>
      <c r="D30" t="s">
        <v>331</v>
      </c>
      <c r="E30" t="s">
        <v>200</v>
      </c>
      <c r="F30" t="n">
        <v>1.5</v>
      </c>
      <c r="G30" t="n">
        <v>1.3</v>
      </c>
      <c r="H30" t="n">
        <v>1</v>
      </c>
      <c r="I30" t="n">
        <v>0.7</v>
      </c>
      <c r="J30" t="n">
        <v>0.5</v>
      </c>
      <c r="K30" t="n">
        <v>0.4</v>
      </c>
      <c r="L30" t="n">
        <v>0.3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1.5</v>
      </c>
      <c r="T30" t="n">
        <v>2.4</v>
      </c>
      <c r="U30" t="n">
        <v>3.1</v>
      </c>
      <c r="V30" t="n">
        <v>3.7</v>
      </c>
      <c r="W30" t="n">
        <v>2.9</v>
      </c>
      <c r="X30" t="n">
        <v>2.3</v>
      </c>
      <c r="Y30" t="n">
        <v>1.7</v>
      </c>
      <c r="Z30" t="n">
        <v>1.4</v>
      </c>
      <c r="AA30" t="n">
        <v>1.3</v>
      </c>
      <c r="AB30" t="n">
        <v>0.9</v>
      </c>
      <c r="AC30" t="n">
        <v>0.6</v>
      </c>
      <c r="AD30" t="n">
        <v>0.6</v>
      </c>
      <c r="AE30" t="n">
        <v>0.7</v>
      </c>
      <c r="AF30" t="n">
        <v>2.2</v>
      </c>
    </row>
    <row r="31">
      <c r="A31" t="s">
        <v>99</v>
      </c>
      <c r="B31" t="s">
        <v>332</v>
      </c>
      <c r="C31" t="s">
        <v>198</v>
      </c>
      <c r="D31" t="s">
        <v>333</v>
      </c>
      <c r="E31" t="s">
        <v>200</v>
      </c>
      <c r="F31" t="n">
        <v>17.2</v>
      </c>
      <c r="G31" t="n">
        <v>19.8</v>
      </c>
      <c r="H31" t="n">
        <v>25.3</v>
      </c>
      <c r="I31" t="n">
        <v>38.2</v>
      </c>
      <c r="J31" t="n">
        <v>58.9</v>
      </c>
      <c r="K31" t="n">
        <v>86.7</v>
      </c>
      <c r="L31" t="n">
        <v>79.5</v>
      </c>
      <c r="M31" t="n">
        <v>66.9</v>
      </c>
      <c r="N31" t="n">
        <v>55.5</v>
      </c>
      <c r="O31" t="n">
        <v>48.3</v>
      </c>
      <c r="P31" t="n">
        <v>43.7</v>
      </c>
      <c r="Q31" t="n">
        <v>41.2</v>
      </c>
      <c r="R31" t="n">
        <v>46.3</v>
      </c>
      <c r="S31" t="n">
        <v>47.7</v>
      </c>
      <c r="T31" t="n">
        <v>48.5</v>
      </c>
      <c r="U31" t="n">
        <v>49.8</v>
      </c>
      <c r="V31" t="n">
        <v>55.8</v>
      </c>
      <c r="W31" t="n">
        <v>56.2</v>
      </c>
      <c r="X31" t="n">
        <v>56.6</v>
      </c>
      <c r="Y31" t="n">
        <v>61.8</v>
      </c>
      <c r="Z31" t="n">
        <v>69.3</v>
      </c>
      <c r="AA31" t="n">
        <v>66.5</v>
      </c>
      <c r="AB31" t="n">
        <v>68.8</v>
      </c>
      <c r="AC31" t="n">
        <v>69.2</v>
      </c>
      <c r="AD31" t="n">
        <v>77.1</v>
      </c>
      <c r="AE31" t="n">
        <v>80.9</v>
      </c>
      <c r="AF31" t="n">
        <v>83.5</v>
      </c>
    </row>
    <row r="32">
      <c r="A32" t="s">
        <v>99</v>
      </c>
      <c r="B32" t="s">
        <v>334</v>
      </c>
      <c r="C32" t="s">
        <v>198</v>
      </c>
      <c r="D32" t="s">
        <v>335</v>
      </c>
      <c r="E32" t="s">
        <v>200</v>
      </c>
      <c r="F32" t="n">
        <v>69.3</v>
      </c>
      <c r="G32" t="n">
        <v>73.5</v>
      </c>
      <c r="H32" t="n">
        <v>78.7</v>
      </c>
      <c r="I32" t="n">
        <v>89.9</v>
      </c>
      <c r="J32" t="n">
        <v>102.3</v>
      </c>
      <c r="K32" t="n">
        <v>112.6</v>
      </c>
      <c r="L32" t="n">
        <v>127.4</v>
      </c>
      <c r="M32" t="n">
        <v>143.6</v>
      </c>
      <c r="N32" t="n">
        <v>152.3</v>
      </c>
      <c r="O32" t="n">
        <v>161.8</v>
      </c>
      <c r="P32" t="n">
        <v>237</v>
      </c>
      <c r="Q32" t="n">
        <v>255.8</v>
      </c>
      <c r="R32" t="n">
        <v>305.2</v>
      </c>
      <c r="S32" t="n">
        <v>362.4</v>
      </c>
      <c r="T32" t="n">
        <v>368.8</v>
      </c>
      <c r="U32" t="n">
        <v>400.7</v>
      </c>
      <c r="V32" t="n">
        <v>422.9</v>
      </c>
      <c r="W32" t="n">
        <v>462.7</v>
      </c>
      <c r="X32" t="n">
        <v>465.9</v>
      </c>
      <c r="Y32" t="n">
        <v>444.6</v>
      </c>
      <c r="Z32" t="n">
        <v>506.3</v>
      </c>
      <c r="AA32" t="n">
        <v>562.3</v>
      </c>
      <c r="AB32" t="n">
        <v>596</v>
      </c>
      <c r="AC32" t="n">
        <v>679.8</v>
      </c>
      <c r="AD32" t="n">
        <v>803.3</v>
      </c>
      <c r="AE32" t="n">
        <v>909.5</v>
      </c>
      <c r="AF32" t="n">
        <v>998.5</v>
      </c>
    </row>
    <row r="33">
      <c r="A33" t="s">
        <v>99</v>
      </c>
      <c r="B33" t="s">
        <v>336</v>
      </c>
      <c r="C33" t="s">
        <v>198</v>
      </c>
      <c r="D33" t="s">
        <v>337</v>
      </c>
      <c r="E33" t="s">
        <v>200</v>
      </c>
      <c r="F33" t="n">
        <v>6.1</v>
      </c>
      <c r="G33" t="n">
        <v>6.4</v>
      </c>
      <c r="H33" t="n">
        <v>7</v>
      </c>
      <c r="I33" t="n">
        <v>8.1</v>
      </c>
      <c r="J33" t="n">
        <v>9.9</v>
      </c>
      <c r="K33" t="n">
        <v>12</v>
      </c>
      <c r="L33" t="n">
        <v>14.2</v>
      </c>
      <c r="M33" t="n">
        <v>15.9</v>
      </c>
      <c r="N33" t="n">
        <v>16.8</v>
      </c>
      <c r="O33" t="n">
        <v>17.7</v>
      </c>
      <c r="P33" t="n">
        <v>19.6</v>
      </c>
      <c r="Q33" t="n">
        <v>30</v>
      </c>
      <c r="R33" t="n">
        <v>41.7</v>
      </c>
      <c r="S33" t="n">
        <v>41.4</v>
      </c>
      <c r="T33" t="n">
        <v>41</v>
      </c>
      <c r="U33" t="n">
        <v>41</v>
      </c>
      <c r="V33" t="n">
        <v>44.6</v>
      </c>
      <c r="W33" t="n">
        <v>53.6</v>
      </c>
      <c r="X33" t="n">
        <v>61.1</v>
      </c>
      <c r="Y33" t="n">
        <v>58.8</v>
      </c>
      <c r="Z33" t="n">
        <v>64.1</v>
      </c>
      <c r="AA33" t="n">
        <v>64</v>
      </c>
      <c r="AB33" t="n">
        <v>71.2</v>
      </c>
      <c r="AC33" t="n">
        <v>82.2</v>
      </c>
      <c r="AD33" t="n">
        <v>105.8</v>
      </c>
      <c r="AE33" t="n">
        <v>119.4</v>
      </c>
      <c r="AF33" t="n">
        <v>114.7</v>
      </c>
    </row>
    <row r="34">
      <c r="A34" t="s">
        <v>99</v>
      </c>
      <c r="B34" t="s">
        <v>338</v>
      </c>
      <c r="C34" t="s">
        <v>198</v>
      </c>
      <c r="D34" t="s">
        <v>339</v>
      </c>
      <c r="E34" t="s">
        <v>200</v>
      </c>
      <c r="F34" t="n">
        <v>20.2</v>
      </c>
      <c r="G34" t="n">
        <v>21.7</v>
      </c>
      <c r="H34" t="n">
        <v>23.8</v>
      </c>
      <c r="I34" t="n">
        <v>28.1</v>
      </c>
      <c r="J34" t="n">
        <v>33.9</v>
      </c>
      <c r="K34" t="n">
        <v>40.4</v>
      </c>
      <c r="L34" t="n">
        <v>46.6</v>
      </c>
      <c r="M34" t="n">
        <v>52.2</v>
      </c>
      <c r="N34" t="n">
        <v>54.6</v>
      </c>
      <c r="O34" t="n">
        <v>57.5</v>
      </c>
      <c r="P34" t="n">
        <v>59.6</v>
      </c>
      <c r="Q34" t="n">
        <v>62.8</v>
      </c>
      <c r="R34" t="n">
        <v>66.2</v>
      </c>
      <c r="S34" t="n">
        <v>71</v>
      </c>
      <c r="T34" t="n">
        <v>74.5</v>
      </c>
      <c r="U34" t="n">
        <v>82.2</v>
      </c>
      <c r="V34" t="n">
        <v>93.3</v>
      </c>
      <c r="W34" t="n">
        <v>98.8</v>
      </c>
      <c r="X34" t="n">
        <v>100.3</v>
      </c>
      <c r="Y34" t="n">
        <v>105.1</v>
      </c>
      <c r="Z34" t="n">
        <v>115.9</v>
      </c>
      <c r="AA34" t="n">
        <v>127.9</v>
      </c>
      <c r="AB34" t="n">
        <v>148</v>
      </c>
      <c r="AC34" t="n">
        <v>162.5</v>
      </c>
      <c r="AD34" t="n">
        <v>180.9</v>
      </c>
      <c r="AE34" t="n">
        <v>183.9</v>
      </c>
      <c r="AF34" t="n">
        <v>206.3</v>
      </c>
    </row>
    <row r="35">
      <c r="A35" t="s">
        <v>99</v>
      </c>
      <c r="B35" t="s">
        <v>340</v>
      </c>
      <c r="C35" t="s">
        <v>198</v>
      </c>
      <c r="D35" t="s">
        <v>341</v>
      </c>
      <c r="E35" t="s">
        <v>200</v>
      </c>
      <c r="F35" t="n">
        <v>284.1</v>
      </c>
      <c r="G35" t="n">
        <v>358.1</v>
      </c>
      <c r="H35" t="n">
        <v>427.6</v>
      </c>
      <c r="I35" t="n">
        <v>546.9</v>
      </c>
      <c r="J35" t="n">
        <v>681.1</v>
      </c>
      <c r="K35" t="n">
        <v>819</v>
      </c>
      <c r="L35" t="n">
        <v>947.9</v>
      </c>
      <c r="M35" t="n">
        <v>1071.2</v>
      </c>
      <c r="N35" t="n">
        <v>1117.5</v>
      </c>
      <c r="O35" t="n">
        <v>1176.9</v>
      </c>
      <c r="P35" t="n">
        <v>1221.5</v>
      </c>
      <c r="Q35" t="n">
        <v>1308.5</v>
      </c>
      <c r="R35" t="n">
        <v>1398.5</v>
      </c>
      <c r="S35" t="n">
        <v>1490.5</v>
      </c>
      <c r="T35" t="n">
        <v>1883</v>
      </c>
      <c r="U35" t="n">
        <v>2099.6</v>
      </c>
      <c r="V35" t="n">
        <v>2264.9</v>
      </c>
      <c r="W35" t="n">
        <v>2443.4</v>
      </c>
      <c r="X35" t="n">
        <v>2586</v>
      </c>
      <c r="Y35" t="n">
        <v>2789.2</v>
      </c>
      <c r="Z35" t="n">
        <v>2818.5</v>
      </c>
      <c r="AA35" t="n">
        <v>2895.2</v>
      </c>
      <c r="AB35" t="n">
        <v>3017.4</v>
      </c>
      <c r="AC35" t="n">
        <v>3235.5</v>
      </c>
      <c r="AD35" t="n">
        <v>3708.1</v>
      </c>
      <c r="AE35" t="n">
        <v>3989</v>
      </c>
      <c r="AF35" t="n">
        <v>3791.7</v>
      </c>
    </row>
    <row r="36">
      <c r="A36" t="s">
        <v>99</v>
      </c>
      <c r="B36" t="s">
        <v>342</v>
      </c>
      <c r="C36" t="s">
        <v>198</v>
      </c>
      <c r="D36" t="s">
        <v>343</v>
      </c>
      <c r="E36" t="s">
        <v>200</v>
      </c>
      <c r="F36" t="n">
        <v>55.2</v>
      </c>
      <c r="G36" t="n">
        <v>57.9</v>
      </c>
      <c r="H36" t="n">
        <v>61.2</v>
      </c>
      <c r="I36" t="n">
        <v>69.6</v>
      </c>
      <c r="J36" t="n">
        <v>80</v>
      </c>
      <c r="K36" t="n">
        <v>90.1</v>
      </c>
      <c r="L36" t="n">
        <v>107.2</v>
      </c>
      <c r="M36" t="n">
        <v>131.9</v>
      </c>
      <c r="N36" t="n">
        <v>155.6</v>
      </c>
      <c r="O36" t="n">
        <v>175</v>
      </c>
      <c r="P36" t="n">
        <v>182.3</v>
      </c>
      <c r="Q36" t="n">
        <v>185.6</v>
      </c>
      <c r="R36" t="n">
        <v>177.5</v>
      </c>
      <c r="S36" t="n">
        <v>180.7</v>
      </c>
      <c r="T36" t="n">
        <v>179.3</v>
      </c>
      <c r="U36" t="n">
        <v>180.4</v>
      </c>
      <c r="V36" t="n">
        <v>195.5</v>
      </c>
      <c r="W36" t="n">
        <v>236.1</v>
      </c>
      <c r="X36" t="n">
        <v>263.6</v>
      </c>
      <c r="Y36" t="n">
        <v>283.3</v>
      </c>
      <c r="Z36" t="n">
        <v>306.2</v>
      </c>
      <c r="AA36" t="n">
        <v>329.8</v>
      </c>
      <c r="AB36" t="n">
        <v>330.7</v>
      </c>
      <c r="AC36" t="n">
        <v>354.3</v>
      </c>
      <c r="AD36" t="n">
        <v>377.5</v>
      </c>
      <c r="AE36" t="n">
        <v>397</v>
      </c>
      <c r="AF36" t="n">
        <v>473.2</v>
      </c>
    </row>
    <row r="37">
      <c r="A37" t="s">
        <v>99</v>
      </c>
      <c r="B37" t="s">
        <v>344</v>
      </c>
      <c r="C37" t="s">
        <v>198</v>
      </c>
      <c r="D37" t="s">
        <v>345</v>
      </c>
      <c r="E37" t="s">
        <v>200</v>
      </c>
      <c r="F37" t="n">
        <v>33.6</v>
      </c>
      <c r="G37" t="n">
        <v>38</v>
      </c>
      <c r="H37" t="n">
        <v>51.1</v>
      </c>
      <c r="I37" t="n">
        <v>94.4</v>
      </c>
      <c r="J37" t="n">
        <v>207.2</v>
      </c>
      <c r="K37" t="n">
        <v>469.1</v>
      </c>
      <c r="L37" t="n">
        <v>618.7</v>
      </c>
      <c r="M37" t="n">
        <v>672.7</v>
      </c>
      <c r="N37" t="n">
        <v>628.3</v>
      </c>
      <c r="O37" t="n">
        <v>611.4</v>
      </c>
      <c r="P37" t="n">
        <v>607.7</v>
      </c>
      <c r="Q37" t="n">
        <v>728.3</v>
      </c>
      <c r="R37" t="n">
        <v>768.4</v>
      </c>
      <c r="S37" t="n">
        <v>783.8</v>
      </c>
      <c r="T37" t="n">
        <v>793.5</v>
      </c>
      <c r="U37" t="n">
        <v>803</v>
      </c>
      <c r="V37" t="n">
        <v>857.9</v>
      </c>
      <c r="W37" t="n">
        <v>887.4</v>
      </c>
      <c r="X37" t="n">
        <v>911.9</v>
      </c>
      <c r="Y37" t="n">
        <v>999</v>
      </c>
      <c r="Z37" t="n">
        <v>1080.5</v>
      </c>
      <c r="AA37" t="n">
        <v>1148.5</v>
      </c>
      <c r="AB37" t="n">
        <v>1170.8</v>
      </c>
      <c r="AC37" t="n">
        <v>1276.6</v>
      </c>
      <c r="AD37" t="n">
        <v>1464.9</v>
      </c>
      <c r="AE37" t="n">
        <v>1761.7</v>
      </c>
      <c r="AF37" t="n">
        <v>1872.1</v>
      </c>
    </row>
    <row r="38">
      <c r="A38" t="s">
        <v>99</v>
      </c>
      <c r="B38" t="s">
        <v>346</v>
      </c>
      <c r="C38" t="s">
        <v>198</v>
      </c>
      <c r="D38" t="s">
        <v>347</v>
      </c>
      <c r="E38" t="s">
        <v>200</v>
      </c>
      <c r="F38" t="n">
        <v>136</v>
      </c>
      <c r="G38" t="n">
        <v>153.6</v>
      </c>
      <c r="H38" t="n">
        <v>178.3</v>
      </c>
      <c r="I38" t="n">
        <v>230.1</v>
      </c>
      <c r="J38" t="n">
        <v>294.2</v>
      </c>
      <c r="K38" t="n">
        <v>352.7</v>
      </c>
      <c r="L38" t="n">
        <v>440.6</v>
      </c>
      <c r="M38" t="n">
        <v>554.6</v>
      </c>
      <c r="N38" t="n">
        <v>640.9</v>
      </c>
      <c r="O38" t="n">
        <v>718.2</v>
      </c>
      <c r="P38" t="n">
        <v>766</v>
      </c>
      <c r="Q38" t="n">
        <v>777.3</v>
      </c>
      <c r="R38" t="n">
        <v>873.2</v>
      </c>
      <c r="S38" t="n">
        <v>880.6</v>
      </c>
      <c r="T38" t="n">
        <v>884.3</v>
      </c>
      <c r="U38" t="n">
        <v>891.9</v>
      </c>
      <c r="V38" t="n">
        <v>950.3</v>
      </c>
      <c r="W38" t="n">
        <v>1003.5</v>
      </c>
      <c r="X38" t="n">
        <v>1163</v>
      </c>
      <c r="Y38" t="n">
        <v>1335</v>
      </c>
      <c r="Z38" t="n">
        <v>1315.2</v>
      </c>
      <c r="AA38" t="n">
        <v>1262.1</v>
      </c>
      <c r="AB38" t="n">
        <v>1393.5</v>
      </c>
      <c r="AC38" t="n">
        <v>1610.5</v>
      </c>
      <c r="AD38" t="n">
        <v>1871</v>
      </c>
      <c r="AE38" t="n">
        <v>1927.7</v>
      </c>
      <c r="AF38" t="n">
        <v>1898</v>
      </c>
    </row>
    <row r="39">
      <c r="A39" t="s">
        <v>99</v>
      </c>
      <c r="B39" t="s">
        <v>348</v>
      </c>
      <c r="C39" t="s">
        <v>198</v>
      </c>
      <c r="D39" t="s">
        <v>349</v>
      </c>
      <c r="E39" t="s">
        <v>200</v>
      </c>
      <c r="F39" t="n">
        <v>527.1</v>
      </c>
      <c r="G39" t="n">
        <v>519.5</v>
      </c>
      <c r="H39" t="n">
        <v>538.7</v>
      </c>
      <c r="I39" t="n">
        <v>625.7</v>
      </c>
      <c r="J39" t="n">
        <v>738.4</v>
      </c>
      <c r="K39" t="n">
        <v>865.4</v>
      </c>
      <c r="L39" t="n">
        <v>989.2</v>
      </c>
      <c r="M39" t="n">
        <v>1108.3</v>
      </c>
      <c r="N39" t="n">
        <v>1153.4</v>
      </c>
      <c r="O39" t="n">
        <v>1212.9</v>
      </c>
      <c r="P39" t="n">
        <v>1260.5</v>
      </c>
      <c r="Q39" t="n">
        <v>1344.6</v>
      </c>
      <c r="R39" t="n">
        <v>1432.8</v>
      </c>
      <c r="S39" t="n">
        <v>1525.5</v>
      </c>
      <c r="T39" t="n">
        <v>1517.4</v>
      </c>
      <c r="U39" t="n">
        <v>1434.6</v>
      </c>
      <c r="V39" t="n">
        <v>1647.7</v>
      </c>
      <c r="W39" t="n">
        <v>1628.8</v>
      </c>
      <c r="X39" t="n">
        <v>1742.6</v>
      </c>
      <c r="Y39" t="n">
        <v>1921</v>
      </c>
      <c r="Z39" t="n">
        <v>2136.8</v>
      </c>
      <c r="AA39" t="n">
        <v>2106.9</v>
      </c>
      <c r="AB39" t="n">
        <v>2160.7</v>
      </c>
      <c r="AC39" t="n">
        <v>2231.5</v>
      </c>
      <c r="AD39" t="n">
        <v>2644.6</v>
      </c>
      <c r="AE39" t="n">
        <v>2923.2</v>
      </c>
      <c r="AF39" t="n">
        <v>3029.2</v>
      </c>
    </row>
    <row r="40">
      <c r="A40" t="s">
        <v>99</v>
      </c>
      <c r="B40" t="s">
        <v>350</v>
      </c>
      <c r="C40" t="s">
        <v>198</v>
      </c>
      <c r="D40" t="s">
        <v>351</v>
      </c>
      <c r="E40" t="s">
        <v>200</v>
      </c>
      <c r="F40" t="n">
        <v>29.1</v>
      </c>
      <c r="G40" t="n">
        <v>38.6</v>
      </c>
      <c r="H40" t="n">
        <v>48.5</v>
      </c>
      <c r="I40" t="n">
        <v>62.6</v>
      </c>
      <c r="J40" t="n">
        <v>77.9</v>
      </c>
      <c r="K40" t="n">
        <v>93.4</v>
      </c>
      <c r="L40" t="n">
        <v>110.5</v>
      </c>
      <c r="M40" t="n">
        <v>125.3</v>
      </c>
      <c r="N40" t="n">
        <v>130.6</v>
      </c>
      <c r="O40" t="n">
        <v>139.5</v>
      </c>
      <c r="P40" t="n">
        <v>147.5</v>
      </c>
      <c r="Q40" t="n">
        <v>156.8</v>
      </c>
      <c r="R40" t="n">
        <v>165.6</v>
      </c>
      <c r="S40" t="n">
        <v>173.7</v>
      </c>
      <c r="T40" t="n">
        <v>159.9</v>
      </c>
      <c r="U40" t="n">
        <v>172.3</v>
      </c>
      <c r="V40" t="n">
        <v>162.5</v>
      </c>
      <c r="W40" t="n">
        <v>164.5</v>
      </c>
      <c r="X40" t="n">
        <v>163.4</v>
      </c>
      <c r="Y40" t="n">
        <v>150.7</v>
      </c>
      <c r="Z40" t="n">
        <v>167.2</v>
      </c>
      <c r="AA40" t="n">
        <v>172.2</v>
      </c>
      <c r="AB40" t="n">
        <v>184.1</v>
      </c>
      <c r="AC40" t="n">
        <v>182.6</v>
      </c>
      <c r="AD40" t="n">
        <v>219.2</v>
      </c>
      <c r="AE40" t="n">
        <v>235.9</v>
      </c>
      <c r="AF40" t="n">
        <v>231.9</v>
      </c>
    </row>
    <row r="41">
      <c r="A41" t="s">
        <v>99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99</v>
      </c>
      <c r="B42" t="s">
        <v>354</v>
      </c>
      <c r="C42" t="s">
        <v>198</v>
      </c>
      <c r="D42" t="s">
        <v>355</v>
      </c>
      <c r="E42" t="s">
        <v>200</v>
      </c>
      <c r="F42" t="n">
        <v>224.2</v>
      </c>
      <c r="G42" t="n">
        <v>255.8</v>
      </c>
      <c r="H42" t="n">
        <v>292</v>
      </c>
      <c r="I42" t="n">
        <v>358.5</v>
      </c>
      <c r="J42" t="n">
        <v>437.5</v>
      </c>
      <c r="K42" t="n">
        <v>523.7</v>
      </c>
      <c r="L42" t="n">
        <v>605.8</v>
      </c>
      <c r="M42" t="n">
        <v>681.2</v>
      </c>
      <c r="N42" t="n">
        <v>711.9</v>
      </c>
      <c r="O42" t="n">
        <v>751.5</v>
      </c>
      <c r="P42" t="n">
        <v>781.4</v>
      </c>
      <c r="Q42" t="n">
        <v>833.1</v>
      </c>
      <c r="R42" t="n">
        <v>885.1</v>
      </c>
      <c r="S42" t="n">
        <v>944</v>
      </c>
      <c r="T42" t="n">
        <v>964.1</v>
      </c>
      <c r="U42" t="n">
        <v>1060.4</v>
      </c>
      <c r="V42" t="n">
        <v>1128.3</v>
      </c>
      <c r="W42" t="n">
        <v>1191.8</v>
      </c>
      <c r="X42" t="n">
        <v>1282.6</v>
      </c>
      <c r="Y42" t="n">
        <v>1341.8</v>
      </c>
      <c r="Z42" t="n">
        <v>1375.2</v>
      </c>
      <c r="AA42" t="n">
        <v>1446.3</v>
      </c>
      <c r="AB42" t="n">
        <v>1600.6</v>
      </c>
      <c r="AC42" t="n">
        <v>1864.5</v>
      </c>
      <c r="AD42" t="n">
        <v>2250.1</v>
      </c>
      <c r="AE42" t="n">
        <v>2467.9</v>
      </c>
      <c r="AF42" t="n">
        <v>2552.1</v>
      </c>
    </row>
    <row r="43">
      <c r="A43" t="s">
        <v>99</v>
      </c>
      <c r="B43" t="s">
        <v>356</v>
      </c>
      <c r="C43" t="s">
        <v>198</v>
      </c>
      <c r="D43" t="s">
        <v>357</v>
      </c>
      <c r="E43" t="s">
        <v>200</v>
      </c>
      <c r="F43" t="n">
        <v>302.6</v>
      </c>
      <c r="G43" t="n">
        <v>354.6</v>
      </c>
      <c r="H43" t="n">
        <v>410.6</v>
      </c>
      <c r="I43" t="n">
        <v>510</v>
      </c>
      <c r="J43" t="n">
        <v>625.5</v>
      </c>
      <c r="K43" t="n">
        <v>750</v>
      </c>
      <c r="L43" t="n">
        <v>868.4</v>
      </c>
      <c r="M43" t="n">
        <v>978.2</v>
      </c>
      <c r="N43" t="n">
        <v>1022.4</v>
      </c>
      <c r="O43" t="n">
        <v>1080.1</v>
      </c>
      <c r="P43" t="n">
        <v>1123.2</v>
      </c>
      <c r="Q43" t="n">
        <v>1199</v>
      </c>
      <c r="R43" t="n">
        <v>1275.2</v>
      </c>
      <c r="S43" t="n">
        <v>1358.2</v>
      </c>
      <c r="T43" t="n">
        <v>1364.7</v>
      </c>
      <c r="U43" t="n">
        <v>1456.1</v>
      </c>
      <c r="V43" t="n">
        <v>1560.6</v>
      </c>
      <c r="W43" t="n">
        <v>1647.5</v>
      </c>
      <c r="X43" t="n">
        <v>1745.5</v>
      </c>
      <c r="Y43" t="n">
        <v>1821.6</v>
      </c>
      <c r="Z43" t="n">
        <v>1860.7</v>
      </c>
      <c r="AA43" t="n">
        <v>2013.4</v>
      </c>
      <c r="AB43" t="n">
        <v>2128.7</v>
      </c>
      <c r="AC43" t="n">
        <v>2396.6</v>
      </c>
      <c r="AD43" t="n">
        <v>2843</v>
      </c>
      <c r="AE43" t="n">
        <v>3080.5</v>
      </c>
      <c r="AF43" t="n">
        <v>3130.7</v>
      </c>
    </row>
    <row r="44">
      <c r="A44" t="s">
        <v>99</v>
      </c>
      <c r="B44" t="s">
        <v>358</v>
      </c>
      <c r="C44" t="s">
        <v>198</v>
      </c>
      <c r="D44" t="s">
        <v>359</v>
      </c>
      <c r="E44" t="s">
        <v>200</v>
      </c>
      <c r="F44" t="n">
        <v>2704.4</v>
      </c>
      <c r="G44" t="n">
        <v>2904.4</v>
      </c>
      <c r="H44" t="n">
        <v>3199.9</v>
      </c>
      <c r="I44" t="n">
        <v>3825.1</v>
      </c>
      <c r="J44" t="n">
        <v>4628.7</v>
      </c>
      <c r="K44" t="n">
        <v>5519.9</v>
      </c>
      <c r="L44" t="n">
        <v>6370.1</v>
      </c>
      <c r="M44" t="n">
        <v>7136.2</v>
      </c>
      <c r="N44" t="n">
        <v>7448.4</v>
      </c>
      <c r="O44" t="n">
        <v>7843.5</v>
      </c>
      <c r="P44" t="n">
        <v>8112.3</v>
      </c>
      <c r="Q44" t="n">
        <v>8560.5</v>
      </c>
      <c r="R44" t="n">
        <v>8938.7</v>
      </c>
      <c r="S44" t="n">
        <v>9365.1</v>
      </c>
      <c r="T44" t="n">
        <v>9745</v>
      </c>
      <c r="U44" t="n">
        <v>10087</v>
      </c>
      <c r="V44" t="n">
        <v>11153.4</v>
      </c>
      <c r="W44" t="n">
        <v>11656.2</v>
      </c>
      <c r="X44" t="n">
        <v>12644</v>
      </c>
      <c r="Y44" t="n">
        <v>13446.8</v>
      </c>
      <c r="Z44" t="n">
        <v>14344</v>
      </c>
      <c r="AA44" t="n">
        <v>15320.7</v>
      </c>
      <c r="AB44" t="n">
        <v>16049.6</v>
      </c>
      <c r="AC44" t="n">
        <v>17494.5</v>
      </c>
      <c r="AD44" t="n">
        <v>19830.1</v>
      </c>
      <c r="AE44" t="n">
        <v>21471.3</v>
      </c>
      <c r="AF44" t="n">
        <v>22617.6</v>
      </c>
    </row>
    <row r="45">
      <c r="A45" t="s">
        <v>99</v>
      </c>
      <c r="B45" t="s">
        <v>360</v>
      </c>
      <c r="C45" t="s">
        <v>198</v>
      </c>
      <c r="D45" t="s">
        <v>361</v>
      </c>
      <c r="E45" t="s">
        <v>200</v>
      </c>
      <c r="F45" t="n">
        <v>2697.2</v>
      </c>
      <c r="G45" t="n">
        <v>2896.6</v>
      </c>
      <c r="H45" t="n">
        <v>3191.3</v>
      </c>
      <c r="I45" t="n">
        <v>3814.7</v>
      </c>
      <c r="J45" t="n">
        <v>4616</v>
      </c>
      <c r="K45" t="n">
        <v>5504.7</v>
      </c>
      <c r="L45" t="n">
        <v>6352.8</v>
      </c>
      <c r="M45" t="n">
        <v>7116.8</v>
      </c>
      <c r="N45" t="n">
        <v>7428.2</v>
      </c>
      <c r="O45" t="n">
        <v>7822.2</v>
      </c>
      <c r="P45" t="n">
        <v>8090.1</v>
      </c>
      <c r="Q45" t="n">
        <v>8536.6</v>
      </c>
      <c r="R45" t="n">
        <v>8913.1</v>
      </c>
      <c r="S45" t="n">
        <v>9339.5</v>
      </c>
      <c r="T45" t="n">
        <v>9719.7</v>
      </c>
      <c r="U45" t="n">
        <v>10061.7</v>
      </c>
      <c r="V45" t="n">
        <v>11126.3</v>
      </c>
      <c r="W45" t="n">
        <v>11627.7</v>
      </c>
      <c r="X45" t="n">
        <v>12613.7</v>
      </c>
      <c r="Y45" t="n">
        <v>13415.3</v>
      </c>
      <c r="Z45" t="n">
        <v>14311.1</v>
      </c>
      <c r="AA45" t="n">
        <v>15286.6</v>
      </c>
      <c r="AB45" t="n">
        <v>16014.4</v>
      </c>
      <c r="AC45" t="n">
        <v>17457.7</v>
      </c>
      <c r="AD45" t="n">
        <v>19791.7</v>
      </c>
      <c r="AE45" t="n">
        <v>21431.5</v>
      </c>
      <c r="AF45" t="n">
        <v>22572.3</v>
      </c>
    </row>
    <row r="46">
      <c r="A46" t="s">
        <v>99</v>
      </c>
      <c r="B46" t="s">
        <v>362</v>
      </c>
      <c r="C46" t="s">
        <v>198</v>
      </c>
      <c r="D46" t="s">
        <v>363</v>
      </c>
      <c r="E46" t="s">
        <v>200</v>
      </c>
      <c r="F46" t="n">
        <v>78.4</v>
      </c>
      <c r="G46" t="n">
        <v>98.8</v>
      </c>
      <c r="H46" t="n">
        <v>118.6</v>
      </c>
      <c r="I46" t="n">
        <v>151.5</v>
      </c>
      <c r="J46" t="n">
        <v>188</v>
      </c>
      <c r="K46" t="n">
        <v>226.3</v>
      </c>
      <c r="L46" t="n">
        <v>262.6</v>
      </c>
      <c r="M46" t="n">
        <v>297</v>
      </c>
      <c r="N46" t="n">
        <v>310.5</v>
      </c>
      <c r="O46" t="n">
        <v>328.6</v>
      </c>
      <c r="P46" t="n">
        <v>341.8</v>
      </c>
      <c r="Q46" t="n">
        <v>365.9</v>
      </c>
      <c r="R46" t="n">
        <v>390.1</v>
      </c>
      <c r="S46" t="n">
        <v>414.2</v>
      </c>
      <c r="T46" t="n">
        <v>400.6</v>
      </c>
      <c r="U46" t="n">
        <v>395.7</v>
      </c>
      <c r="V46" t="n">
        <v>432.3</v>
      </c>
      <c r="W46" t="n">
        <v>455.7</v>
      </c>
      <c r="X46" t="n">
        <v>462.9</v>
      </c>
      <c r="Y46" t="n">
        <v>479.8</v>
      </c>
      <c r="Z46" t="n">
        <v>485.5</v>
      </c>
      <c r="AA46" t="n">
        <v>567.1</v>
      </c>
      <c r="AB46" t="n">
        <v>528.1</v>
      </c>
      <c r="AC46" t="n">
        <v>532.1</v>
      </c>
      <c r="AD46" t="n">
        <v>592.9</v>
      </c>
      <c r="AE46" t="n">
        <v>612.6</v>
      </c>
      <c r="AF46" t="n">
        <v>578.6</v>
      </c>
    </row>
    <row r="47">
      <c r="A47" t="s">
        <v>99</v>
      </c>
      <c r="B47" t="s">
        <v>364</v>
      </c>
      <c r="C47" t="s">
        <v>198</v>
      </c>
      <c r="D47" t="s">
        <v>365</v>
      </c>
      <c r="E47" t="s">
        <v>200</v>
      </c>
      <c r="F47" t="n">
        <v>162.6</v>
      </c>
      <c r="G47" t="n">
        <v>171</v>
      </c>
      <c r="H47" t="n">
        <v>180.1</v>
      </c>
      <c r="I47" t="n">
        <v>196.8</v>
      </c>
      <c r="J47" t="n">
        <v>222.9</v>
      </c>
      <c r="K47" t="n">
        <v>253.1</v>
      </c>
      <c r="L47" t="n">
        <v>282.5</v>
      </c>
      <c r="M47" t="n">
        <v>310.8</v>
      </c>
      <c r="N47" t="n">
        <v>333.3</v>
      </c>
      <c r="O47" t="n">
        <v>349.7</v>
      </c>
      <c r="P47" t="n">
        <v>383.1</v>
      </c>
      <c r="Q47" t="n">
        <v>384.2</v>
      </c>
      <c r="R47" t="n">
        <v>386.5</v>
      </c>
      <c r="S47" t="n">
        <v>405.4</v>
      </c>
      <c r="T47" t="n">
        <v>426.7</v>
      </c>
      <c r="U47" t="n">
        <v>455.3</v>
      </c>
      <c r="V47" t="n">
        <v>521.2</v>
      </c>
      <c r="W47" t="n">
        <v>539.4</v>
      </c>
      <c r="X47" t="n">
        <v>554.1</v>
      </c>
      <c r="Y47" t="n">
        <v>556.3</v>
      </c>
      <c r="Z47" t="n">
        <v>608.1</v>
      </c>
      <c r="AA47" t="n">
        <v>631.8</v>
      </c>
      <c r="AB47" t="n">
        <v>601.3</v>
      </c>
      <c r="AC47" t="n">
        <v>644.9</v>
      </c>
      <c r="AD47" t="n">
        <v>715.9</v>
      </c>
      <c r="AE47" t="n">
        <v>772.6</v>
      </c>
      <c r="AF47" t="n">
        <v>827</v>
      </c>
    </row>
    <row r="48">
      <c r="A48" t="s">
        <v>99</v>
      </c>
      <c r="B48" t="s">
        <v>366</v>
      </c>
      <c r="C48" t="s">
        <v>198</v>
      </c>
      <c r="D48" t="s">
        <v>367</v>
      </c>
      <c r="E48" t="s">
        <v>200</v>
      </c>
      <c r="F48" t="n">
        <v>320.8</v>
      </c>
      <c r="G48" t="n">
        <v>333.9</v>
      </c>
      <c r="H48" t="n">
        <v>361.3</v>
      </c>
      <c r="I48" t="n">
        <v>406</v>
      </c>
      <c r="J48" t="n">
        <v>467.4</v>
      </c>
      <c r="K48" t="n">
        <v>540.9</v>
      </c>
      <c r="L48" t="n">
        <v>616.5</v>
      </c>
      <c r="M48" t="n">
        <v>681.3</v>
      </c>
      <c r="N48" t="n">
        <v>731.3</v>
      </c>
      <c r="O48" t="n">
        <v>773.4</v>
      </c>
      <c r="P48" t="n">
        <v>817.1</v>
      </c>
      <c r="Q48" t="n">
        <v>821.5</v>
      </c>
      <c r="R48" t="n">
        <v>834.6</v>
      </c>
      <c r="S48" t="n">
        <v>897.6</v>
      </c>
      <c r="T48" t="n">
        <v>948.4</v>
      </c>
      <c r="U48" t="n">
        <v>1018.1</v>
      </c>
      <c r="V48" t="n">
        <v>1152.7</v>
      </c>
      <c r="W48" t="n">
        <v>1198.1</v>
      </c>
      <c r="X48" t="n">
        <v>1233.2</v>
      </c>
      <c r="Y48" t="n">
        <v>1254.3</v>
      </c>
      <c r="Z48" t="n">
        <v>1345.4</v>
      </c>
      <c r="AA48" t="n">
        <v>1425.2</v>
      </c>
      <c r="AB48" t="n">
        <v>1405.6</v>
      </c>
      <c r="AC48" t="n">
        <v>1537.1</v>
      </c>
      <c r="AD48" t="n">
        <v>1668.6</v>
      </c>
      <c r="AE48" t="n">
        <v>1767.5</v>
      </c>
      <c r="AF48" t="n">
        <v>1889.7</v>
      </c>
    </row>
    <row r="49">
      <c r="A49" t="s">
        <v>99</v>
      </c>
      <c r="B49" t="s">
        <v>368</v>
      </c>
      <c r="C49" t="s">
        <v>198</v>
      </c>
      <c r="D49" t="s">
        <v>369</v>
      </c>
      <c r="E49" t="s">
        <v>200</v>
      </c>
      <c r="F49" t="n">
        <v>84.8</v>
      </c>
      <c r="G49" t="n">
        <v>87.5</v>
      </c>
      <c r="H49" t="n">
        <v>93</v>
      </c>
      <c r="I49" t="n">
        <v>103.2</v>
      </c>
      <c r="J49" t="n">
        <v>116.7</v>
      </c>
      <c r="K49" t="n">
        <v>135.5</v>
      </c>
      <c r="L49" t="n">
        <v>154.5</v>
      </c>
      <c r="M49" t="n">
        <v>168.7</v>
      </c>
      <c r="N49" t="n">
        <v>175.3</v>
      </c>
      <c r="O49" t="n">
        <v>182.6</v>
      </c>
      <c r="P49" t="n">
        <v>195.5</v>
      </c>
      <c r="Q49" t="n">
        <v>197.6</v>
      </c>
      <c r="R49" t="n">
        <v>204.3</v>
      </c>
      <c r="S49" t="n">
        <v>223.3</v>
      </c>
      <c r="T49" t="n">
        <v>234.9</v>
      </c>
      <c r="U49" t="n">
        <v>254.4</v>
      </c>
      <c r="V49" t="n">
        <v>288.4</v>
      </c>
      <c r="W49" t="n">
        <v>301.6</v>
      </c>
      <c r="X49" t="n">
        <v>310.6</v>
      </c>
      <c r="Y49" t="n">
        <v>318.3</v>
      </c>
      <c r="Z49" t="n">
        <v>336.3</v>
      </c>
      <c r="AA49" t="n">
        <v>382.4</v>
      </c>
      <c r="AB49" t="n">
        <v>384.7</v>
      </c>
      <c r="AC49" t="n">
        <v>408.9</v>
      </c>
      <c r="AD49" t="n">
        <v>449.7</v>
      </c>
      <c r="AE49" t="n">
        <v>481.7</v>
      </c>
      <c r="AF49" t="n">
        <v>503.7</v>
      </c>
    </row>
    <row r="50">
      <c r="A50" t="s">
        <v>99</v>
      </c>
      <c r="B50" t="s">
        <v>370</v>
      </c>
      <c r="C50" t="s">
        <v>198</v>
      </c>
      <c r="D50" t="s">
        <v>371</v>
      </c>
      <c r="E50" t="s">
        <v>200</v>
      </c>
      <c r="F50" t="n">
        <v>73.3</v>
      </c>
      <c r="G50" t="n">
        <v>75.4</v>
      </c>
      <c r="H50" t="n">
        <v>88.2</v>
      </c>
      <c r="I50" t="n">
        <v>106</v>
      </c>
      <c r="J50" t="n">
        <v>127.9</v>
      </c>
      <c r="K50" t="n">
        <v>152.3</v>
      </c>
      <c r="L50" t="n">
        <v>179.5</v>
      </c>
      <c r="M50" t="n">
        <v>201.7</v>
      </c>
      <c r="N50" t="n">
        <v>222.7</v>
      </c>
      <c r="O50" t="n">
        <v>241.1</v>
      </c>
      <c r="P50" t="n">
        <v>238.6</v>
      </c>
      <c r="Q50" t="n">
        <v>239.6</v>
      </c>
      <c r="R50" t="n">
        <v>243.7</v>
      </c>
      <c r="S50" t="n">
        <v>268.9</v>
      </c>
      <c r="T50" t="n">
        <v>286.8</v>
      </c>
      <c r="U50" t="n">
        <v>308.4</v>
      </c>
      <c r="V50" t="n">
        <v>343.2</v>
      </c>
      <c r="W50" t="n">
        <v>357.1</v>
      </c>
      <c r="X50" t="n">
        <v>368.4</v>
      </c>
      <c r="Y50" t="n">
        <v>379.6</v>
      </c>
      <c r="Z50" t="n">
        <v>401</v>
      </c>
      <c r="AA50" t="n">
        <v>411</v>
      </c>
      <c r="AB50" t="n">
        <v>419.6</v>
      </c>
      <c r="AC50" t="n">
        <v>483.3</v>
      </c>
      <c r="AD50" t="n">
        <v>503</v>
      </c>
      <c r="AE50" t="n">
        <v>513.3</v>
      </c>
      <c r="AF50" t="n">
        <v>559</v>
      </c>
    </row>
    <row r="51">
      <c r="A51" t="s">
        <v>99</v>
      </c>
      <c r="B51" t="s">
        <v>372</v>
      </c>
      <c r="C51" t="s">
        <v>198</v>
      </c>
      <c r="D51" t="s">
        <v>373</v>
      </c>
      <c r="E51" t="s">
        <v>200</v>
      </c>
      <c r="F51" t="n">
        <v>65.7</v>
      </c>
      <c r="G51" t="n">
        <v>68.5</v>
      </c>
      <c r="H51" t="n">
        <v>81</v>
      </c>
      <c r="I51" t="n">
        <v>97.1</v>
      </c>
      <c r="J51" t="n">
        <v>116.6</v>
      </c>
      <c r="K51" t="n">
        <v>138.3</v>
      </c>
      <c r="L51" t="n">
        <v>163.7</v>
      </c>
      <c r="M51" t="n">
        <v>186.4</v>
      </c>
      <c r="N51" t="n">
        <v>210.6</v>
      </c>
      <c r="O51" t="n">
        <v>231.7</v>
      </c>
      <c r="P51" t="n">
        <v>229.9</v>
      </c>
      <c r="Q51" t="n">
        <v>230.1</v>
      </c>
      <c r="R51" t="n">
        <v>233.6</v>
      </c>
      <c r="S51" t="n">
        <v>257.3</v>
      </c>
      <c r="T51" t="n">
        <v>273.8</v>
      </c>
      <c r="U51" t="n">
        <v>295.1</v>
      </c>
      <c r="V51" t="n">
        <v>325.7</v>
      </c>
      <c r="W51" t="n">
        <v>340.1</v>
      </c>
      <c r="X51" t="n">
        <v>352.3</v>
      </c>
      <c r="Y51" t="n">
        <v>363.5</v>
      </c>
      <c r="Z51" t="n">
        <v>382.1</v>
      </c>
      <c r="AA51" t="n">
        <v>393.4</v>
      </c>
      <c r="AB51" t="n">
        <v>404.4</v>
      </c>
      <c r="AC51" t="n">
        <v>468.2</v>
      </c>
      <c r="AD51" t="n">
        <v>486.4</v>
      </c>
      <c r="AE51" t="n">
        <v>496.6</v>
      </c>
      <c r="AF51" t="n">
        <v>544.6</v>
      </c>
    </row>
    <row r="52">
      <c r="A52" t="s">
        <v>99</v>
      </c>
      <c r="B52" t="s">
        <v>374</v>
      </c>
      <c r="C52" t="s">
        <v>198</v>
      </c>
      <c r="D52" t="s">
        <v>375</v>
      </c>
      <c r="E52" t="s">
        <v>200</v>
      </c>
      <c r="F52" t="n">
        <v>12.9</v>
      </c>
      <c r="G52" t="n">
        <v>14.4</v>
      </c>
      <c r="H52" t="n">
        <v>16.3</v>
      </c>
      <c r="I52" t="n">
        <v>19.3</v>
      </c>
      <c r="J52" t="n">
        <v>23.4</v>
      </c>
      <c r="K52" t="n">
        <v>28.2</v>
      </c>
      <c r="L52" t="n">
        <v>32.9</v>
      </c>
      <c r="M52" t="n">
        <v>36.8</v>
      </c>
      <c r="N52" t="n">
        <v>39</v>
      </c>
      <c r="O52" t="n">
        <v>41.1</v>
      </c>
      <c r="P52" t="n">
        <v>39.9</v>
      </c>
      <c r="Q52" t="n">
        <v>39.7</v>
      </c>
      <c r="R52" t="n">
        <v>40.5</v>
      </c>
      <c r="S52" t="n">
        <v>43.4</v>
      </c>
      <c r="T52" t="n">
        <v>45.1</v>
      </c>
      <c r="U52" t="n">
        <v>46.9</v>
      </c>
      <c r="V52" t="n">
        <v>54</v>
      </c>
      <c r="W52" t="n">
        <v>56.8</v>
      </c>
      <c r="X52" t="n">
        <v>58.9</v>
      </c>
      <c r="Y52" t="n">
        <v>60.4</v>
      </c>
      <c r="Z52" t="n">
        <v>63.8</v>
      </c>
      <c r="AA52" t="n">
        <v>65</v>
      </c>
      <c r="AB52" t="n">
        <v>66.3</v>
      </c>
      <c r="AC52" t="n">
        <v>70.8</v>
      </c>
      <c r="AD52" t="n">
        <v>78.3</v>
      </c>
      <c r="AE52" t="n">
        <v>84</v>
      </c>
      <c r="AF52" t="n">
        <v>89.2</v>
      </c>
    </row>
    <row r="53">
      <c r="A53" t="s">
        <v>99</v>
      </c>
      <c r="B53" t="s">
        <v>376</v>
      </c>
      <c r="C53" t="s">
        <v>198</v>
      </c>
      <c r="D53" t="s">
        <v>377</v>
      </c>
      <c r="E53" t="s">
        <v>200</v>
      </c>
      <c r="F53" t="n">
        <v>23.5</v>
      </c>
      <c r="G53" t="n">
        <v>25.1</v>
      </c>
      <c r="H53" t="n">
        <v>27.4</v>
      </c>
      <c r="I53" t="n">
        <v>32.7</v>
      </c>
      <c r="J53" t="n">
        <v>39</v>
      </c>
      <c r="K53" t="n">
        <v>45.7</v>
      </c>
      <c r="L53" t="n">
        <v>52.7</v>
      </c>
      <c r="M53" t="n">
        <v>59.2</v>
      </c>
      <c r="N53" t="n">
        <v>61.7</v>
      </c>
      <c r="O53" t="n">
        <v>66.1</v>
      </c>
      <c r="P53" t="n">
        <v>69</v>
      </c>
      <c r="Q53" t="n">
        <v>73.2</v>
      </c>
      <c r="R53" t="n">
        <v>77.7</v>
      </c>
      <c r="S53" t="n">
        <v>83.8</v>
      </c>
      <c r="T53" t="n">
        <v>88</v>
      </c>
      <c r="U53" t="n">
        <v>91.3</v>
      </c>
      <c r="V53" t="n">
        <v>101</v>
      </c>
      <c r="W53" t="n">
        <v>107.5</v>
      </c>
      <c r="X53" t="n">
        <v>111.2</v>
      </c>
      <c r="Y53" t="n">
        <v>115.9</v>
      </c>
      <c r="Z53" t="n">
        <v>123.4</v>
      </c>
      <c r="AA53" t="n">
        <v>122.2</v>
      </c>
      <c r="AB53" t="n">
        <v>130.8</v>
      </c>
      <c r="AC53" t="n">
        <v>135.3</v>
      </c>
      <c r="AD53" t="n">
        <v>145.5</v>
      </c>
      <c r="AE53" t="n">
        <v>143.4</v>
      </c>
      <c r="AF53" t="n">
        <v>142.7</v>
      </c>
    </row>
    <row r="54">
      <c r="A54" t="s">
        <v>99</v>
      </c>
      <c r="B54" t="s">
        <v>378</v>
      </c>
      <c r="C54" t="s">
        <v>198</v>
      </c>
      <c r="D54" t="s">
        <v>379</v>
      </c>
      <c r="E54" t="s">
        <v>200</v>
      </c>
      <c r="F54" t="n">
        <v>54.6</v>
      </c>
      <c r="G54" t="n">
        <v>59</v>
      </c>
      <c r="H54" t="n">
        <v>63.8</v>
      </c>
      <c r="I54" t="n">
        <v>75.4</v>
      </c>
      <c r="J54" t="n">
        <v>91.6</v>
      </c>
      <c r="K54" t="n">
        <v>108.9</v>
      </c>
      <c r="L54" t="n">
        <v>125.6</v>
      </c>
      <c r="M54" t="n">
        <v>138.5</v>
      </c>
      <c r="N54" t="n">
        <v>143.7</v>
      </c>
      <c r="O54" t="n">
        <v>152.1</v>
      </c>
      <c r="P54" t="n">
        <v>158.3</v>
      </c>
      <c r="Q54" t="n">
        <v>169.2</v>
      </c>
      <c r="R54" t="n">
        <v>180</v>
      </c>
      <c r="S54" t="n">
        <v>194.7</v>
      </c>
      <c r="T54" t="n">
        <v>205.8</v>
      </c>
      <c r="U54" t="n">
        <v>214.6</v>
      </c>
      <c r="V54" t="n">
        <v>242.2</v>
      </c>
      <c r="W54" t="n">
        <v>254.6</v>
      </c>
      <c r="X54" t="n">
        <v>261.9</v>
      </c>
      <c r="Y54" t="n">
        <v>270</v>
      </c>
      <c r="Z54" t="n">
        <v>286.4</v>
      </c>
      <c r="AA54" t="n">
        <v>288.4</v>
      </c>
      <c r="AB54" t="n">
        <v>296</v>
      </c>
      <c r="AC54" t="n">
        <v>307.5</v>
      </c>
      <c r="AD54" t="n">
        <v>334.4</v>
      </c>
      <c r="AE54" t="n">
        <v>345.7</v>
      </c>
      <c r="AF54" t="n">
        <v>354.2</v>
      </c>
    </row>
    <row r="55">
      <c r="A55" t="s">
        <v>99</v>
      </c>
      <c r="B55" t="s">
        <v>380</v>
      </c>
      <c r="C55" t="s">
        <v>198</v>
      </c>
      <c r="D55" t="s">
        <v>381</v>
      </c>
      <c r="E55" t="s">
        <v>200</v>
      </c>
      <c r="F55" t="n">
        <v>31.1</v>
      </c>
      <c r="G55" t="n">
        <v>33.9</v>
      </c>
      <c r="H55" t="n">
        <v>36.4</v>
      </c>
      <c r="I55" t="n">
        <v>42.7</v>
      </c>
      <c r="J55" t="n">
        <v>52.6</v>
      </c>
      <c r="K55" t="n">
        <v>63.2</v>
      </c>
      <c r="L55" t="n">
        <v>72.9</v>
      </c>
      <c r="M55" t="n">
        <v>79.3</v>
      </c>
      <c r="N55" t="n">
        <v>82</v>
      </c>
      <c r="O55" t="n">
        <v>86</v>
      </c>
      <c r="P55" t="n">
        <v>89.3</v>
      </c>
      <c r="Q55" t="n">
        <v>96</v>
      </c>
      <c r="R55" t="n">
        <v>102.3</v>
      </c>
      <c r="S55" t="n">
        <v>110.9</v>
      </c>
      <c r="T55" t="n">
        <v>117.8</v>
      </c>
      <c r="U55" t="n">
        <v>123.3</v>
      </c>
      <c r="V55" t="n">
        <v>141.2</v>
      </c>
      <c r="W55" t="n">
        <v>147.1</v>
      </c>
      <c r="X55" t="n">
        <v>150.7</v>
      </c>
      <c r="Y55" t="n">
        <v>154.1</v>
      </c>
      <c r="Z55" t="n">
        <v>163</v>
      </c>
      <c r="AA55" t="n">
        <v>166.2</v>
      </c>
      <c r="AB55" t="n">
        <v>165.2</v>
      </c>
      <c r="AC55" t="n">
        <v>172.2</v>
      </c>
      <c r="AD55" t="n">
        <v>188.9</v>
      </c>
      <c r="AE55" t="n">
        <v>202.3</v>
      </c>
      <c r="AF55" t="n">
        <v>211.5</v>
      </c>
    </row>
    <row r="56">
      <c r="A56" t="s">
        <v>99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99</v>
      </c>
      <c r="B57" t="s">
        <v>384</v>
      </c>
      <c r="C57" t="s">
        <v>198</v>
      </c>
      <c r="D57" t="s">
        <v>385</v>
      </c>
      <c r="E57" t="s">
        <v>200</v>
      </c>
      <c r="F57" t="n">
        <v>3054.2</v>
      </c>
      <c r="G57" t="n">
        <v>3276.9</v>
      </c>
      <c r="H57" t="n">
        <v>3609.7</v>
      </c>
      <c r="I57" t="n">
        <v>4293.7</v>
      </c>
      <c r="J57" t="n">
        <v>5174.1</v>
      </c>
      <c r="K57" t="n">
        <v>6154.2</v>
      </c>
      <c r="L57" t="n">
        <v>7097.1</v>
      </c>
      <c r="M57" t="n">
        <v>7942.7</v>
      </c>
      <c r="N57" t="n">
        <v>8310.3</v>
      </c>
      <c r="O57" t="n">
        <v>8756.4</v>
      </c>
      <c r="P57" t="n">
        <v>9077</v>
      </c>
      <c r="Q57" t="n">
        <v>9538.7</v>
      </c>
      <c r="R57" t="n">
        <v>9938.8</v>
      </c>
      <c r="S57" t="n">
        <v>10436.4</v>
      </c>
      <c r="T57" t="n">
        <v>10853.3</v>
      </c>
      <c r="U57" t="n">
        <v>11277.4</v>
      </c>
      <c r="V57" t="n">
        <v>12468.7</v>
      </c>
      <c r="W57" t="n">
        <v>13018.8</v>
      </c>
      <c r="X57" t="n">
        <v>14040.5</v>
      </c>
      <c r="Y57" t="n">
        <v>14851.7</v>
      </c>
      <c r="Z57" t="n">
        <v>15856.6</v>
      </c>
      <c r="AA57" t="n">
        <v>16918.1</v>
      </c>
      <c r="AB57" t="n">
        <v>17639.3</v>
      </c>
      <c r="AC57" t="n">
        <v>19214.2</v>
      </c>
      <c r="AD57" t="n">
        <v>21717.9</v>
      </c>
      <c r="AE57" t="n">
        <v>23474.8</v>
      </c>
      <c r="AF57" t="n">
        <v>24739.2</v>
      </c>
    </row>
    <row r="58">
      <c r="A58" t="s">
        <v>99</v>
      </c>
      <c r="B58" t="s">
        <v>386</v>
      </c>
      <c r="C58" t="s">
        <v>198</v>
      </c>
      <c r="D58" t="s">
        <v>387</v>
      </c>
      <c r="E58" t="s">
        <v>200</v>
      </c>
      <c r="F58" t="n">
        <v>3054.2</v>
      </c>
      <c r="G58" t="n">
        <v>3276.9</v>
      </c>
      <c r="H58" t="n">
        <v>3609.7</v>
      </c>
      <c r="I58" t="n">
        <v>4293.7</v>
      </c>
      <c r="J58" t="n">
        <v>5174.1</v>
      </c>
      <c r="K58" t="n">
        <v>6154.2</v>
      </c>
      <c r="L58" t="n">
        <v>7097.1</v>
      </c>
      <c r="M58" t="n">
        <v>7942.7</v>
      </c>
      <c r="N58" t="n">
        <v>8310.3</v>
      </c>
      <c r="O58" t="n">
        <v>8756.4</v>
      </c>
      <c r="P58" t="n">
        <v>9077</v>
      </c>
      <c r="Q58" t="n">
        <v>9538.7</v>
      </c>
      <c r="R58" t="n">
        <v>9938.8</v>
      </c>
      <c r="S58" t="n">
        <v>10436.4</v>
      </c>
      <c r="T58" t="n">
        <v>10853.3</v>
      </c>
      <c r="U58" t="n">
        <v>11277.4</v>
      </c>
      <c r="V58" t="n">
        <v>12468.7</v>
      </c>
      <c r="W58" t="n">
        <v>13018.8</v>
      </c>
      <c r="X58" t="n">
        <v>14040.5</v>
      </c>
      <c r="Y58" t="n">
        <v>14851.7</v>
      </c>
      <c r="Z58" t="n">
        <v>15856.6</v>
      </c>
      <c r="AA58" t="n">
        <v>16918.1</v>
      </c>
      <c r="AB58" t="n">
        <v>17639.3</v>
      </c>
      <c r="AC58" t="n">
        <v>19214.2</v>
      </c>
      <c r="AD58" t="n">
        <v>21717.9</v>
      </c>
      <c r="AE58" t="n">
        <v>23474.8</v>
      </c>
      <c r="AF58" t="n">
        <v>24739.2</v>
      </c>
    </row>
    <row r="59">
      <c r="A59" t="s">
        <v>99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101</v>
      </c>
      <c r="B2" t="s">
        <v>197</v>
      </c>
      <c r="C2" t="s">
        <v>198</v>
      </c>
      <c r="D2" t="s">
        <v>199</v>
      </c>
      <c r="E2" t="s">
        <v>200</v>
      </c>
      <c r="F2" t="n">
        <v>1913.9</v>
      </c>
      <c r="G2" t="n">
        <v>1927</v>
      </c>
      <c r="H2" t="n">
        <v>1945.2</v>
      </c>
      <c r="I2" t="n">
        <v>1915.5</v>
      </c>
      <c r="J2" t="n">
        <v>1886</v>
      </c>
      <c r="K2" t="n">
        <v>1841.2</v>
      </c>
      <c r="L2" t="n">
        <v>1812.6</v>
      </c>
      <c r="M2" t="n">
        <v>1762</v>
      </c>
      <c r="N2" t="n">
        <v>1731.8</v>
      </c>
      <c r="O2" t="n">
        <v>1700.6</v>
      </c>
      <c r="P2" t="n">
        <v>1688.9</v>
      </c>
      <c r="Q2" t="n">
        <v>1708.3</v>
      </c>
      <c r="R2" t="n">
        <v>1732.6</v>
      </c>
      <c r="S2" t="n">
        <v>1790.3</v>
      </c>
      <c r="T2" t="n">
        <v>1836.8</v>
      </c>
      <c r="U2" t="n">
        <v>1903.6</v>
      </c>
      <c r="V2" t="n">
        <v>1977.9</v>
      </c>
      <c r="W2" t="n">
        <v>2078.7</v>
      </c>
      <c r="X2" t="n">
        <v>2151.4</v>
      </c>
      <c r="Y2" t="n">
        <v>2128.7</v>
      </c>
      <c r="Z2" t="n">
        <v>2080.2</v>
      </c>
      <c r="AA2" t="n">
        <v>2008.6</v>
      </c>
      <c r="AB2" t="n">
        <v>1960</v>
      </c>
      <c r="AC2" t="n">
        <v>1916.1</v>
      </c>
      <c r="AD2" t="n">
        <v>1918.9</v>
      </c>
      <c r="AE2" t="n">
        <v>1940.4</v>
      </c>
      <c r="AF2" t="n">
        <v>2190.7</v>
      </c>
    </row>
    <row r="3">
      <c r="A3" t="s">
        <v>101</v>
      </c>
      <c r="B3" t="s">
        <v>276</v>
      </c>
      <c r="C3" t="s">
        <v>198</v>
      </c>
      <c r="D3" t="s">
        <v>277</v>
      </c>
      <c r="E3" t="s">
        <v>200</v>
      </c>
      <c r="F3" t="n">
        <v>94.3</v>
      </c>
      <c r="G3" t="n">
        <v>91.4</v>
      </c>
      <c r="H3" t="n">
        <v>90.7</v>
      </c>
      <c r="I3" t="n">
        <v>93.2</v>
      </c>
      <c r="J3" t="n">
        <v>98.6</v>
      </c>
      <c r="K3" t="n">
        <v>101.2</v>
      </c>
      <c r="L3" t="n">
        <v>95.4</v>
      </c>
      <c r="M3" t="n">
        <v>93.9</v>
      </c>
      <c r="N3" t="n">
        <v>97</v>
      </c>
      <c r="O3" t="n">
        <v>93</v>
      </c>
      <c r="P3" t="n">
        <v>91.5</v>
      </c>
      <c r="Q3" t="n">
        <v>87.2</v>
      </c>
      <c r="R3" t="n">
        <v>88.5</v>
      </c>
      <c r="S3" t="n">
        <v>89.6</v>
      </c>
      <c r="T3" t="n">
        <v>83.7</v>
      </c>
      <c r="U3" t="n">
        <v>84.4</v>
      </c>
      <c r="V3" t="n">
        <v>78.3</v>
      </c>
      <c r="W3" t="n">
        <v>80.3</v>
      </c>
      <c r="X3" t="n">
        <v>80.2</v>
      </c>
      <c r="Y3" t="n">
        <v>83.4</v>
      </c>
      <c r="Z3" t="n">
        <v>82</v>
      </c>
      <c r="AA3" t="n">
        <v>84.6</v>
      </c>
      <c r="AB3" t="n">
        <v>86.9</v>
      </c>
      <c r="AC3" t="n">
        <v>98.1</v>
      </c>
      <c r="AD3" t="n">
        <v>96.8</v>
      </c>
      <c r="AE3" t="n">
        <v>96</v>
      </c>
      <c r="AF3" t="n">
        <v>108.5</v>
      </c>
    </row>
    <row r="4">
      <c r="A4" t="s">
        <v>101</v>
      </c>
      <c r="B4" t="s">
        <v>278</v>
      </c>
      <c r="C4" t="s">
        <v>198</v>
      </c>
      <c r="D4" t="s">
        <v>279</v>
      </c>
      <c r="E4" t="s">
        <v>200</v>
      </c>
      <c r="F4" t="n">
        <v>1289.8</v>
      </c>
      <c r="G4" t="n">
        <v>1276.3</v>
      </c>
      <c r="H4" t="n">
        <v>1249.3</v>
      </c>
      <c r="I4" t="n">
        <v>1293.5</v>
      </c>
      <c r="J4" t="n">
        <v>1378.5</v>
      </c>
      <c r="K4" t="n">
        <v>1389</v>
      </c>
      <c r="L4" t="n">
        <v>1342.3</v>
      </c>
      <c r="M4" t="n">
        <v>1275.8</v>
      </c>
      <c r="N4" t="n">
        <v>1233.8</v>
      </c>
      <c r="O4" t="n">
        <v>1267.2</v>
      </c>
      <c r="P4" t="n">
        <v>1281.9</v>
      </c>
      <c r="Q4" t="n">
        <v>1258.2</v>
      </c>
      <c r="R4" t="n">
        <v>1233.7</v>
      </c>
      <c r="S4" t="n">
        <v>1222.8</v>
      </c>
      <c r="T4" t="n">
        <v>1143</v>
      </c>
      <c r="U4" t="n">
        <v>1184.5</v>
      </c>
      <c r="V4" t="n">
        <v>1190.2</v>
      </c>
      <c r="W4" t="n">
        <v>1210.9</v>
      </c>
      <c r="X4" t="n">
        <v>1249.2</v>
      </c>
      <c r="Y4" t="n">
        <v>1241.3</v>
      </c>
      <c r="Z4" t="n">
        <v>1216.9</v>
      </c>
      <c r="AA4" t="n">
        <v>1224.7</v>
      </c>
      <c r="AB4" t="n">
        <v>1227.8</v>
      </c>
      <c r="AC4" t="n">
        <v>1269</v>
      </c>
      <c r="AD4" t="n">
        <v>1288.6</v>
      </c>
      <c r="AE4" t="n">
        <v>1238.8</v>
      </c>
      <c r="AF4" t="n">
        <v>1293.6</v>
      </c>
    </row>
    <row r="5">
      <c r="A5" t="s">
        <v>101</v>
      </c>
      <c r="B5" t="s">
        <v>280</v>
      </c>
      <c r="C5" t="s">
        <v>198</v>
      </c>
      <c r="D5" t="s">
        <v>281</v>
      </c>
      <c r="E5" t="s">
        <v>200</v>
      </c>
      <c r="F5" t="n">
        <v>241.5</v>
      </c>
      <c r="G5" t="n">
        <v>240.6</v>
      </c>
      <c r="H5" t="n">
        <v>238.2</v>
      </c>
      <c r="I5" t="n">
        <v>243.5</v>
      </c>
      <c r="J5" t="n">
        <v>258.1</v>
      </c>
      <c r="K5" t="n">
        <v>257.3</v>
      </c>
      <c r="L5" t="n">
        <v>250.8</v>
      </c>
      <c r="M5" t="n">
        <v>243.9</v>
      </c>
      <c r="N5" t="n">
        <v>242.2</v>
      </c>
      <c r="O5" t="n">
        <v>282.5</v>
      </c>
      <c r="P5" t="n">
        <v>283.9</v>
      </c>
      <c r="Q5" t="n">
        <v>283.4</v>
      </c>
      <c r="R5" t="n">
        <v>251.2</v>
      </c>
      <c r="S5" t="n">
        <v>229.5</v>
      </c>
      <c r="T5" t="n">
        <v>208.1</v>
      </c>
      <c r="U5" t="n">
        <v>209.6</v>
      </c>
      <c r="V5" t="n">
        <v>206.6</v>
      </c>
      <c r="W5" t="n">
        <v>203.8</v>
      </c>
      <c r="X5" t="n">
        <v>205.7</v>
      </c>
      <c r="Y5" t="n">
        <v>200.9</v>
      </c>
      <c r="Z5" t="n">
        <v>197.3</v>
      </c>
      <c r="AA5" t="n">
        <v>193.5</v>
      </c>
      <c r="AB5" t="n">
        <v>186.6</v>
      </c>
      <c r="AC5" t="n">
        <v>194.8</v>
      </c>
      <c r="AD5" t="n">
        <v>197</v>
      </c>
      <c r="AE5" t="n">
        <v>194.1</v>
      </c>
      <c r="AF5" t="n">
        <v>194.1</v>
      </c>
    </row>
    <row r="6">
      <c r="A6" t="s">
        <v>101</v>
      </c>
      <c r="B6" t="s">
        <v>282</v>
      </c>
      <c r="C6" t="s">
        <v>198</v>
      </c>
      <c r="D6" t="s">
        <v>283</v>
      </c>
      <c r="E6" t="s">
        <v>200</v>
      </c>
      <c r="F6" t="n">
        <v>46.7</v>
      </c>
      <c r="G6" t="n">
        <v>45.3</v>
      </c>
      <c r="H6" t="n">
        <v>42.7</v>
      </c>
      <c r="I6" t="n">
        <v>43.3</v>
      </c>
      <c r="J6" t="n">
        <v>43.5</v>
      </c>
      <c r="K6" t="n">
        <v>43.1</v>
      </c>
      <c r="L6" t="n">
        <v>42.7</v>
      </c>
      <c r="M6" t="n">
        <v>38.3</v>
      </c>
      <c r="N6" t="n">
        <v>34.8</v>
      </c>
      <c r="O6" t="n">
        <v>32</v>
      </c>
      <c r="P6" t="n">
        <v>30.3</v>
      </c>
      <c r="Q6" t="n">
        <v>27.6</v>
      </c>
      <c r="R6" t="n">
        <v>25.5</v>
      </c>
      <c r="S6" t="n">
        <v>22.9</v>
      </c>
      <c r="T6" t="n">
        <v>21.3</v>
      </c>
      <c r="U6" t="n">
        <v>21.4</v>
      </c>
      <c r="V6" t="n">
        <v>20.5</v>
      </c>
      <c r="W6" t="n">
        <v>20</v>
      </c>
      <c r="X6" t="n">
        <v>18.9</v>
      </c>
      <c r="Y6" t="n">
        <v>17.8</v>
      </c>
      <c r="Z6" t="n">
        <v>17.2</v>
      </c>
      <c r="AA6" t="n">
        <v>16.2</v>
      </c>
      <c r="AB6" t="n">
        <v>19.2</v>
      </c>
      <c r="AC6" t="n">
        <v>18.3</v>
      </c>
      <c r="AD6" t="n">
        <v>16.7</v>
      </c>
      <c r="AE6" t="n">
        <v>15.1</v>
      </c>
      <c r="AF6" t="n">
        <v>15.1</v>
      </c>
    </row>
    <row r="7">
      <c r="A7" t="s">
        <v>101</v>
      </c>
      <c r="B7" t="s">
        <v>284</v>
      </c>
      <c r="C7" t="s">
        <v>198</v>
      </c>
      <c r="D7" t="s">
        <v>285</v>
      </c>
      <c r="E7" t="s">
        <v>200</v>
      </c>
      <c r="F7" t="n">
        <v>161.4</v>
      </c>
      <c r="G7" t="n">
        <v>165.7</v>
      </c>
      <c r="H7" t="n">
        <v>172.1</v>
      </c>
      <c r="I7" t="n">
        <v>194</v>
      </c>
      <c r="J7" t="n">
        <v>222.8</v>
      </c>
      <c r="K7" t="n">
        <v>220.4</v>
      </c>
      <c r="L7" t="n">
        <v>208.4</v>
      </c>
      <c r="M7" t="n">
        <v>191.5</v>
      </c>
      <c r="N7" t="n">
        <v>177.1</v>
      </c>
      <c r="O7" t="n">
        <v>174.4</v>
      </c>
      <c r="P7" t="n">
        <v>165.7</v>
      </c>
      <c r="Q7" t="n">
        <v>156.9</v>
      </c>
      <c r="R7" t="n">
        <v>150.6</v>
      </c>
      <c r="S7" t="n">
        <v>149.7</v>
      </c>
      <c r="T7" t="n">
        <v>136.5</v>
      </c>
      <c r="U7" t="n">
        <v>147.9</v>
      </c>
      <c r="V7" t="n">
        <v>162</v>
      </c>
      <c r="W7" t="n">
        <v>173.2</v>
      </c>
      <c r="X7" t="n">
        <v>177.5</v>
      </c>
      <c r="Y7" t="n">
        <v>172.6</v>
      </c>
      <c r="Z7" t="n">
        <v>172.2</v>
      </c>
      <c r="AA7" t="n">
        <v>172.4</v>
      </c>
      <c r="AB7" t="n">
        <v>180</v>
      </c>
      <c r="AC7" t="n">
        <v>185.2</v>
      </c>
      <c r="AD7" t="n">
        <v>187.4</v>
      </c>
      <c r="AE7" t="n">
        <v>189.3</v>
      </c>
      <c r="AF7" t="n">
        <v>198.8</v>
      </c>
    </row>
    <row r="8">
      <c r="A8" t="s">
        <v>101</v>
      </c>
      <c r="B8" t="s">
        <v>286</v>
      </c>
      <c r="C8" t="s">
        <v>198</v>
      </c>
      <c r="D8" t="s">
        <v>287</v>
      </c>
      <c r="E8" t="s">
        <v>200</v>
      </c>
      <c r="F8" t="n">
        <v>3.9</v>
      </c>
      <c r="G8" t="n">
        <v>3.7</v>
      </c>
      <c r="H8" t="n">
        <v>4.1</v>
      </c>
      <c r="I8" t="n">
        <v>3.8</v>
      </c>
      <c r="J8" t="n">
        <v>3.6</v>
      </c>
      <c r="K8" t="n">
        <v>4</v>
      </c>
      <c r="L8" t="n">
        <v>4.6</v>
      </c>
      <c r="M8" t="n">
        <v>5</v>
      </c>
      <c r="N8" t="n">
        <v>5</v>
      </c>
      <c r="O8" t="n">
        <v>4.6</v>
      </c>
      <c r="P8" t="n">
        <v>4.3</v>
      </c>
      <c r="Q8" t="n">
        <v>3.6</v>
      </c>
      <c r="R8" t="n">
        <v>3.1</v>
      </c>
      <c r="S8" t="n">
        <v>3</v>
      </c>
      <c r="T8" t="n">
        <v>2.5</v>
      </c>
      <c r="U8" t="n">
        <v>2.2</v>
      </c>
      <c r="V8" t="n">
        <v>1.9</v>
      </c>
      <c r="W8" t="n">
        <v>1.6</v>
      </c>
      <c r="X8" t="n">
        <v>1.7</v>
      </c>
      <c r="Y8" t="n">
        <v>1.5</v>
      </c>
      <c r="Z8" t="n">
        <v>1.8</v>
      </c>
      <c r="AA8" t="n">
        <v>1.5</v>
      </c>
      <c r="AB8" t="n">
        <v>1.2</v>
      </c>
      <c r="AC8" t="n">
        <v>1</v>
      </c>
      <c r="AD8" t="n">
        <v>1.7</v>
      </c>
      <c r="AE8" t="n">
        <v>1.5</v>
      </c>
      <c r="AF8" t="n">
        <v>1.3</v>
      </c>
    </row>
    <row r="9">
      <c r="A9" t="s">
        <v>101</v>
      </c>
      <c r="B9" t="s">
        <v>288</v>
      </c>
      <c r="C9" t="s">
        <v>198</v>
      </c>
      <c r="D9" t="s">
        <v>289</v>
      </c>
      <c r="E9" t="s">
        <v>200</v>
      </c>
      <c r="F9" t="n">
        <v>60.4</v>
      </c>
      <c r="G9" t="n">
        <v>56.7</v>
      </c>
      <c r="H9" t="n">
        <v>54.1</v>
      </c>
      <c r="I9" t="n">
        <v>51.3</v>
      </c>
      <c r="J9" t="n">
        <v>49.4</v>
      </c>
      <c r="K9" t="n">
        <v>48.5</v>
      </c>
      <c r="L9" t="n">
        <v>45.9</v>
      </c>
      <c r="M9" t="n">
        <v>42.9</v>
      </c>
      <c r="N9" t="n">
        <v>40</v>
      </c>
      <c r="O9" t="n">
        <v>38.1</v>
      </c>
      <c r="P9" t="n">
        <v>38.3</v>
      </c>
      <c r="Q9" t="n">
        <v>36.1</v>
      </c>
      <c r="R9" t="n">
        <v>34.5</v>
      </c>
      <c r="S9" t="n">
        <v>37.2</v>
      </c>
      <c r="T9" t="n">
        <v>35.7</v>
      </c>
      <c r="U9" t="n">
        <v>36.9</v>
      </c>
      <c r="V9" t="n">
        <v>39.9</v>
      </c>
      <c r="W9" t="n">
        <v>39.8</v>
      </c>
      <c r="X9" t="n">
        <v>41.5</v>
      </c>
      <c r="Y9" t="n">
        <v>39.6</v>
      </c>
      <c r="Z9" t="n">
        <v>37.2</v>
      </c>
      <c r="AA9" t="n">
        <v>37.4</v>
      </c>
      <c r="AB9" t="n">
        <v>36.7</v>
      </c>
      <c r="AC9" t="n">
        <v>39.1</v>
      </c>
      <c r="AD9" t="n">
        <v>37.1</v>
      </c>
      <c r="AE9" t="n">
        <v>34.7</v>
      </c>
      <c r="AF9" t="n">
        <v>33</v>
      </c>
    </row>
    <row r="10">
      <c r="A10" t="s">
        <v>101</v>
      </c>
      <c r="B10" t="s">
        <v>290</v>
      </c>
      <c r="C10" t="s">
        <v>198</v>
      </c>
      <c r="D10" t="s">
        <v>291</v>
      </c>
      <c r="E10" t="s">
        <v>200</v>
      </c>
      <c r="F10" t="n">
        <v>76.4</v>
      </c>
      <c r="G10" t="n">
        <v>72.2</v>
      </c>
      <c r="H10" t="n">
        <v>69.8</v>
      </c>
      <c r="I10" t="n">
        <v>66.3</v>
      </c>
      <c r="J10" t="n">
        <v>63.7</v>
      </c>
      <c r="K10" t="n">
        <v>61.3</v>
      </c>
      <c r="L10" t="n">
        <v>58.1</v>
      </c>
      <c r="M10" t="n">
        <v>53.8</v>
      </c>
      <c r="N10" t="n">
        <v>49.7</v>
      </c>
      <c r="O10" t="n">
        <v>47.2</v>
      </c>
      <c r="P10" t="n">
        <v>47.2</v>
      </c>
      <c r="Q10" t="n">
        <v>44.8</v>
      </c>
      <c r="R10" t="n">
        <v>42.7</v>
      </c>
      <c r="S10" t="n">
        <v>45.1</v>
      </c>
      <c r="T10" t="n">
        <v>43.9</v>
      </c>
      <c r="U10" t="n">
        <v>45.3</v>
      </c>
      <c r="V10" t="n">
        <v>47.9</v>
      </c>
      <c r="W10" t="n">
        <v>48.7</v>
      </c>
      <c r="X10" t="n">
        <v>51.5</v>
      </c>
      <c r="Y10" t="n">
        <v>49.5</v>
      </c>
      <c r="Z10" t="n">
        <v>47.7</v>
      </c>
      <c r="AA10" t="n">
        <v>46.9</v>
      </c>
      <c r="AB10" t="n">
        <v>46.7</v>
      </c>
      <c r="AC10" t="n">
        <v>48.8</v>
      </c>
      <c r="AD10" t="n">
        <v>46.4</v>
      </c>
      <c r="AE10" t="n">
        <v>43.1</v>
      </c>
      <c r="AF10" t="n">
        <v>41.1</v>
      </c>
    </row>
    <row r="11">
      <c r="A11" t="s">
        <v>101</v>
      </c>
      <c r="B11" t="s">
        <v>292</v>
      </c>
      <c r="C11" t="s">
        <v>198</v>
      </c>
      <c r="D11" t="s">
        <v>293</v>
      </c>
      <c r="E11" t="s">
        <v>200</v>
      </c>
      <c r="F11" t="n">
        <v>16</v>
      </c>
      <c r="G11" t="n">
        <v>15.5</v>
      </c>
      <c r="H11" t="n">
        <v>15.7</v>
      </c>
      <c r="I11" t="n">
        <v>15</v>
      </c>
      <c r="J11" t="n">
        <v>14.3</v>
      </c>
      <c r="K11" t="n">
        <v>12.8</v>
      </c>
      <c r="L11" t="n">
        <v>12.2</v>
      </c>
      <c r="M11" t="n">
        <v>10.9</v>
      </c>
      <c r="N11" t="n">
        <v>9.7</v>
      </c>
      <c r="O11" t="n">
        <v>9.1</v>
      </c>
      <c r="P11" t="n">
        <v>8.9</v>
      </c>
      <c r="Q11" t="n">
        <v>8.7</v>
      </c>
      <c r="R11" t="n">
        <v>8.2</v>
      </c>
      <c r="S11" t="n">
        <v>7.9</v>
      </c>
      <c r="T11" t="n">
        <v>8.2</v>
      </c>
      <c r="U11" t="n">
        <v>8.4</v>
      </c>
      <c r="V11" t="n">
        <v>8</v>
      </c>
      <c r="W11" t="n">
        <v>8.9</v>
      </c>
      <c r="X11" t="n">
        <v>10</v>
      </c>
      <c r="Y11" t="n">
        <v>9.9</v>
      </c>
      <c r="Z11" t="n">
        <v>10.5</v>
      </c>
      <c r="AA11" t="n">
        <v>9.5</v>
      </c>
      <c r="AB11" t="n">
        <v>10</v>
      </c>
      <c r="AC11" t="n">
        <v>9.7</v>
      </c>
      <c r="AD11" t="n">
        <v>9.3</v>
      </c>
      <c r="AE11" t="n">
        <v>8.4</v>
      </c>
      <c r="AF11" t="n">
        <v>8.1</v>
      </c>
    </row>
    <row r="12">
      <c r="A12" t="s">
        <v>101</v>
      </c>
      <c r="B12" t="s">
        <v>294</v>
      </c>
      <c r="C12" t="s">
        <v>198</v>
      </c>
      <c r="D12" t="s">
        <v>295</v>
      </c>
      <c r="E12" t="s">
        <v>200</v>
      </c>
      <c r="F12" t="n">
        <v>213.9</v>
      </c>
      <c r="G12" t="n">
        <v>214.5</v>
      </c>
      <c r="H12" t="n">
        <v>217.8</v>
      </c>
      <c r="I12" t="n">
        <v>222.2</v>
      </c>
      <c r="J12" t="n">
        <v>230.7</v>
      </c>
      <c r="K12" t="n">
        <v>229</v>
      </c>
      <c r="L12" t="n">
        <v>217.2</v>
      </c>
      <c r="M12" t="n">
        <v>205.7</v>
      </c>
      <c r="N12" t="n">
        <v>202.1</v>
      </c>
      <c r="O12" t="n">
        <v>200.3</v>
      </c>
      <c r="P12" t="n">
        <v>196</v>
      </c>
      <c r="Q12" t="n">
        <v>187.6</v>
      </c>
      <c r="R12" t="n">
        <v>184</v>
      </c>
      <c r="S12" t="n">
        <v>181.2</v>
      </c>
      <c r="T12" t="n">
        <v>167.3</v>
      </c>
      <c r="U12" t="n">
        <v>178</v>
      </c>
      <c r="V12" t="n">
        <v>185.4</v>
      </c>
      <c r="W12" t="n">
        <v>188</v>
      </c>
      <c r="X12" t="n">
        <v>193.6</v>
      </c>
      <c r="Y12" t="n">
        <v>187.8</v>
      </c>
      <c r="Z12" t="n">
        <v>182.3</v>
      </c>
      <c r="AA12" t="n">
        <v>180.8</v>
      </c>
      <c r="AB12" t="n">
        <v>181.3</v>
      </c>
      <c r="AC12" t="n">
        <v>184.2</v>
      </c>
      <c r="AD12" t="n">
        <v>189.1</v>
      </c>
      <c r="AE12" t="n">
        <v>183.8</v>
      </c>
      <c r="AF12" t="n">
        <v>191.5</v>
      </c>
    </row>
    <row r="13">
      <c r="A13" t="s">
        <v>101</v>
      </c>
      <c r="B13" t="s">
        <v>296</v>
      </c>
      <c r="C13" t="s">
        <v>198</v>
      </c>
      <c r="D13" t="s">
        <v>297</v>
      </c>
      <c r="E13" t="s">
        <v>200</v>
      </c>
      <c r="F13" t="n">
        <v>137.6</v>
      </c>
      <c r="G13" t="n">
        <v>137.9</v>
      </c>
      <c r="H13" t="n">
        <v>133.7</v>
      </c>
      <c r="I13" t="n">
        <v>147.3</v>
      </c>
      <c r="J13" t="n">
        <v>162.1</v>
      </c>
      <c r="K13" t="n">
        <v>163.9</v>
      </c>
      <c r="L13" t="n">
        <v>168.5</v>
      </c>
      <c r="M13" t="n">
        <v>164.1</v>
      </c>
      <c r="N13" t="n">
        <v>157.8</v>
      </c>
      <c r="O13" t="n">
        <v>156</v>
      </c>
      <c r="P13" t="n">
        <v>170.4</v>
      </c>
      <c r="Q13" t="n">
        <v>164.4</v>
      </c>
      <c r="R13" t="n">
        <v>159.9</v>
      </c>
      <c r="S13" t="n">
        <v>155.3</v>
      </c>
      <c r="T13" t="n">
        <v>150.4</v>
      </c>
      <c r="U13" t="n">
        <v>159.4</v>
      </c>
      <c r="V13" t="n">
        <v>165.2</v>
      </c>
      <c r="W13" t="n">
        <v>170.5</v>
      </c>
      <c r="X13" t="n">
        <v>175.8</v>
      </c>
      <c r="Y13" t="n">
        <v>176</v>
      </c>
      <c r="Z13" t="n">
        <v>168.4</v>
      </c>
      <c r="AA13" t="n">
        <v>187.5</v>
      </c>
      <c r="AB13" t="n">
        <v>184.5</v>
      </c>
      <c r="AC13" t="n">
        <v>190.9</v>
      </c>
      <c r="AD13" t="n">
        <v>190.6</v>
      </c>
      <c r="AE13" t="n">
        <v>178.4</v>
      </c>
      <c r="AF13" t="n">
        <v>184.3</v>
      </c>
    </row>
    <row r="14">
      <c r="A14" t="s">
        <v>101</v>
      </c>
      <c r="B14" t="s">
        <v>298</v>
      </c>
      <c r="C14" t="s">
        <v>198</v>
      </c>
      <c r="D14" t="s">
        <v>299</v>
      </c>
      <c r="E14" t="s">
        <v>200</v>
      </c>
      <c r="F14" t="n">
        <v>21</v>
      </c>
      <c r="G14" t="n">
        <v>21.4</v>
      </c>
      <c r="H14" t="n">
        <v>22.2</v>
      </c>
      <c r="I14" t="n">
        <v>24.2</v>
      </c>
      <c r="J14" t="n">
        <v>26.9</v>
      </c>
      <c r="K14" t="n">
        <v>31.1</v>
      </c>
      <c r="L14" t="n">
        <v>34.6</v>
      </c>
      <c r="M14" t="n">
        <v>34.9</v>
      </c>
      <c r="N14" t="n">
        <v>34.3</v>
      </c>
      <c r="O14" t="n">
        <v>34.7</v>
      </c>
      <c r="P14" t="n">
        <v>37.7</v>
      </c>
      <c r="Q14" t="n">
        <v>39.9</v>
      </c>
      <c r="R14" t="n">
        <v>34.2</v>
      </c>
      <c r="S14" t="n">
        <v>29.7</v>
      </c>
      <c r="T14" t="n">
        <v>25.6</v>
      </c>
      <c r="U14" t="n">
        <v>23.6</v>
      </c>
      <c r="V14" t="n">
        <v>21.5</v>
      </c>
      <c r="W14" t="n">
        <v>20.5</v>
      </c>
      <c r="X14" t="n">
        <v>19</v>
      </c>
      <c r="Y14" t="n">
        <v>17.4</v>
      </c>
      <c r="Z14" t="n">
        <v>16.1</v>
      </c>
      <c r="AA14" t="n">
        <v>15.4</v>
      </c>
      <c r="AB14" t="n">
        <v>14.9</v>
      </c>
      <c r="AC14" t="n">
        <v>16.2</v>
      </c>
      <c r="AD14" t="n">
        <v>16.2</v>
      </c>
      <c r="AE14" t="n">
        <v>14.5</v>
      </c>
      <c r="AF14" t="n">
        <v>13.4</v>
      </c>
    </row>
    <row r="15">
      <c r="A15" t="s">
        <v>101</v>
      </c>
      <c r="B15" t="s">
        <v>300</v>
      </c>
      <c r="C15" t="s">
        <v>198</v>
      </c>
      <c r="D15" t="s">
        <v>301</v>
      </c>
      <c r="E15" t="s">
        <v>200</v>
      </c>
      <c r="F15" t="n">
        <v>46.2</v>
      </c>
      <c r="G15" t="n">
        <v>47.8</v>
      </c>
      <c r="H15" t="n">
        <v>48</v>
      </c>
      <c r="I15" t="n">
        <v>50.8</v>
      </c>
      <c r="J15" t="n">
        <v>54.6</v>
      </c>
      <c r="K15" t="n">
        <v>60.8</v>
      </c>
      <c r="L15" t="n">
        <v>64.2</v>
      </c>
      <c r="M15" t="n">
        <v>62.5</v>
      </c>
      <c r="N15" t="n">
        <v>60.2</v>
      </c>
      <c r="O15" t="n">
        <v>59.3</v>
      </c>
      <c r="P15" t="n">
        <v>61.4</v>
      </c>
      <c r="Q15" t="n">
        <v>62.8</v>
      </c>
      <c r="R15" t="n">
        <v>55.6</v>
      </c>
      <c r="S15" t="n">
        <v>60.5</v>
      </c>
      <c r="T15" t="n">
        <v>62.3</v>
      </c>
      <c r="U15" t="n">
        <v>72.7</v>
      </c>
      <c r="V15" t="n">
        <v>73.5</v>
      </c>
      <c r="W15" t="n">
        <v>77.2</v>
      </c>
      <c r="X15" t="n">
        <v>78</v>
      </c>
      <c r="Y15" t="n">
        <v>75.3</v>
      </c>
      <c r="Z15" t="n">
        <v>71.3</v>
      </c>
      <c r="AA15" t="n">
        <v>65.1</v>
      </c>
      <c r="AB15" t="n">
        <v>58.5</v>
      </c>
      <c r="AC15" t="n">
        <v>56</v>
      </c>
      <c r="AD15" t="n">
        <v>52.4</v>
      </c>
      <c r="AE15" t="n">
        <v>46.9</v>
      </c>
      <c r="AF15" t="n">
        <v>47</v>
      </c>
    </row>
    <row r="16">
      <c r="A16" t="s">
        <v>101</v>
      </c>
      <c r="B16" t="s">
        <v>302</v>
      </c>
      <c r="C16" t="s">
        <v>198</v>
      </c>
      <c r="D16" t="s">
        <v>303</v>
      </c>
      <c r="E16" t="s">
        <v>200</v>
      </c>
      <c r="F16" t="n">
        <v>25.2</v>
      </c>
      <c r="G16" t="n">
        <v>26.4</v>
      </c>
      <c r="H16" t="n">
        <v>25.8</v>
      </c>
      <c r="I16" t="n">
        <v>26.6</v>
      </c>
      <c r="J16" t="n">
        <v>27.7</v>
      </c>
      <c r="K16" t="n">
        <v>29.7</v>
      </c>
      <c r="L16" t="n">
        <v>29.6</v>
      </c>
      <c r="M16" t="n">
        <v>27.6</v>
      </c>
      <c r="N16" t="n">
        <v>25.9</v>
      </c>
      <c r="O16" t="n">
        <v>24.6</v>
      </c>
      <c r="P16" t="n">
        <v>23.7</v>
      </c>
      <c r="Q16" t="n">
        <v>22.9</v>
      </c>
      <c r="R16" t="n">
        <v>21.4</v>
      </c>
      <c r="S16" t="n">
        <v>30.8</v>
      </c>
      <c r="T16" t="n">
        <v>36.7</v>
      </c>
      <c r="U16" t="n">
        <v>49.1</v>
      </c>
      <c r="V16" t="n">
        <v>52</v>
      </c>
      <c r="W16" t="n">
        <v>56.7</v>
      </c>
      <c r="X16" t="n">
        <v>59</v>
      </c>
      <c r="Y16" t="n">
        <v>57.9</v>
      </c>
      <c r="Z16" t="n">
        <v>55.2</v>
      </c>
      <c r="AA16" t="n">
        <v>49.7</v>
      </c>
      <c r="AB16" t="n">
        <v>43.6</v>
      </c>
      <c r="AC16" t="n">
        <v>39.8</v>
      </c>
      <c r="AD16" t="n">
        <v>36.2</v>
      </c>
      <c r="AE16" t="n">
        <v>32.4</v>
      </c>
      <c r="AF16" t="n">
        <v>33.6</v>
      </c>
    </row>
    <row r="17">
      <c r="A17" t="s">
        <v>101</v>
      </c>
      <c r="B17" t="s">
        <v>304</v>
      </c>
      <c r="C17" t="s">
        <v>198</v>
      </c>
      <c r="D17" t="s">
        <v>305</v>
      </c>
      <c r="E17" t="s">
        <v>200</v>
      </c>
      <c r="F17" t="n">
        <v>75.1</v>
      </c>
      <c r="G17" t="n">
        <v>78.4</v>
      </c>
      <c r="H17" t="n">
        <v>77.9</v>
      </c>
      <c r="I17" t="n">
        <v>78.4</v>
      </c>
      <c r="J17" t="n">
        <v>81.8</v>
      </c>
      <c r="K17" t="n">
        <v>81.1</v>
      </c>
      <c r="L17" t="n">
        <v>86.3</v>
      </c>
      <c r="M17" t="n">
        <v>81</v>
      </c>
      <c r="N17" t="n">
        <v>78.8</v>
      </c>
      <c r="O17" t="n">
        <v>77.6</v>
      </c>
      <c r="P17" t="n">
        <v>76.8</v>
      </c>
      <c r="Q17" t="n">
        <v>76.2</v>
      </c>
      <c r="R17" t="n">
        <v>80.3</v>
      </c>
      <c r="S17" t="n">
        <v>76.6</v>
      </c>
      <c r="T17" t="n">
        <v>73.1</v>
      </c>
      <c r="U17" t="n">
        <v>76.3</v>
      </c>
      <c r="V17" t="n">
        <v>80</v>
      </c>
      <c r="W17" t="n">
        <v>81.5</v>
      </c>
      <c r="X17" t="n">
        <v>81.8</v>
      </c>
      <c r="Y17" t="n">
        <v>82.2</v>
      </c>
      <c r="Z17" t="n">
        <v>80.6</v>
      </c>
      <c r="AA17" t="n">
        <v>81.1</v>
      </c>
      <c r="AB17" t="n">
        <v>87.7</v>
      </c>
      <c r="AC17" t="n">
        <v>92.6</v>
      </c>
      <c r="AD17" t="n">
        <v>98.8</v>
      </c>
      <c r="AE17" t="n">
        <v>93.9</v>
      </c>
      <c r="AF17" t="n">
        <v>98.2</v>
      </c>
    </row>
    <row r="18">
      <c r="A18" t="s">
        <v>101</v>
      </c>
      <c r="B18" t="s">
        <v>306</v>
      </c>
      <c r="C18" t="s">
        <v>198</v>
      </c>
      <c r="D18" t="s">
        <v>307</v>
      </c>
      <c r="E18" t="s">
        <v>200</v>
      </c>
      <c r="F18" t="n">
        <v>41.6</v>
      </c>
      <c r="G18" t="n">
        <v>47.3</v>
      </c>
      <c r="H18" t="n">
        <v>49.3</v>
      </c>
      <c r="I18" t="n">
        <v>52.3</v>
      </c>
      <c r="J18" t="n">
        <v>57.2</v>
      </c>
      <c r="K18" t="n">
        <v>52.4</v>
      </c>
      <c r="L18" t="n">
        <v>48.3</v>
      </c>
      <c r="M18" t="n">
        <v>45.8</v>
      </c>
      <c r="N18" t="n">
        <v>45</v>
      </c>
      <c r="O18" t="n">
        <v>42.5</v>
      </c>
      <c r="P18" t="n">
        <v>39.4</v>
      </c>
      <c r="Q18" t="n">
        <v>37.8</v>
      </c>
      <c r="R18" t="n">
        <v>39.6</v>
      </c>
      <c r="S18" t="n">
        <v>35.1</v>
      </c>
      <c r="T18" t="n">
        <v>32.8</v>
      </c>
      <c r="U18" t="n">
        <v>39.1</v>
      </c>
      <c r="V18" t="n">
        <v>41.6</v>
      </c>
      <c r="W18" t="n">
        <v>42.4</v>
      </c>
      <c r="X18" t="n">
        <v>42.9</v>
      </c>
      <c r="Y18" t="n">
        <v>41.3</v>
      </c>
      <c r="Z18" t="n">
        <v>37.7</v>
      </c>
      <c r="AA18" t="n">
        <v>36.5</v>
      </c>
      <c r="AB18" t="n">
        <v>36.7</v>
      </c>
      <c r="AC18" t="n">
        <v>36.9</v>
      </c>
      <c r="AD18" t="n">
        <v>38.9</v>
      </c>
      <c r="AE18" t="n">
        <v>38.4</v>
      </c>
      <c r="AF18" t="n">
        <v>39.4</v>
      </c>
    </row>
    <row r="19">
      <c r="A19" t="s">
        <v>101</v>
      </c>
      <c r="B19" t="s">
        <v>308</v>
      </c>
      <c r="C19" t="s">
        <v>198</v>
      </c>
      <c r="D19" t="s">
        <v>309</v>
      </c>
      <c r="E19" t="s">
        <v>200</v>
      </c>
      <c r="F19" t="n">
        <v>127.4</v>
      </c>
      <c r="G19" t="n">
        <v>127.9</v>
      </c>
      <c r="H19" t="n">
        <v>122.1</v>
      </c>
      <c r="I19" t="n">
        <v>117</v>
      </c>
      <c r="J19" t="n">
        <v>112.3</v>
      </c>
      <c r="K19" t="n">
        <v>120.8</v>
      </c>
      <c r="L19" t="n">
        <v>117.5</v>
      </c>
      <c r="M19" t="n">
        <v>109.8</v>
      </c>
      <c r="N19" t="n">
        <v>102.6</v>
      </c>
      <c r="O19" t="n">
        <v>101.6</v>
      </c>
      <c r="P19" t="n">
        <v>100.4</v>
      </c>
      <c r="Q19" t="n">
        <v>100.2</v>
      </c>
      <c r="R19" t="n">
        <v>107.7</v>
      </c>
      <c r="S19" t="n">
        <v>100.2</v>
      </c>
      <c r="T19" t="n">
        <v>97.4</v>
      </c>
      <c r="U19" t="n">
        <v>107.3</v>
      </c>
      <c r="V19" t="n">
        <v>106.9</v>
      </c>
      <c r="W19" t="n">
        <v>108.6</v>
      </c>
      <c r="X19" t="n">
        <v>107</v>
      </c>
      <c r="Y19" t="n">
        <v>110.3</v>
      </c>
      <c r="Z19" t="n">
        <v>103.4</v>
      </c>
      <c r="AA19" t="n">
        <v>105.3</v>
      </c>
      <c r="AB19" t="n">
        <v>112.7</v>
      </c>
      <c r="AC19" t="n">
        <v>112</v>
      </c>
      <c r="AD19" t="n">
        <v>110.7</v>
      </c>
      <c r="AE19" t="n">
        <v>106.1</v>
      </c>
      <c r="AF19" t="n">
        <v>114.5</v>
      </c>
    </row>
    <row r="20">
      <c r="A20" t="s">
        <v>101</v>
      </c>
      <c r="B20" t="s">
        <v>310</v>
      </c>
      <c r="C20" t="s">
        <v>198</v>
      </c>
      <c r="D20" t="s">
        <v>311</v>
      </c>
      <c r="E20" t="s">
        <v>200</v>
      </c>
      <c r="F20" t="n">
        <v>72.5</v>
      </c>
      <c r="G20" t="n">
        <v>77.2</v>
      </c>
      <c r="H20" t="n">
        <v>84</v>
      </c>
      <c r="I20" t="n">
        <v>86.7</v>
      </c>
      <c r="J20" t="n">
        <v>95.3</v>
      </c>
      <c r="K20" t="n">
        <v>94.4</v>
      </c>
      <c r="L20" t="n">
        <v>100.1</v>
      </c>
      <c r="M20" t="n">
        <v>98.3</v>
      </c>
      <c r="N20" t="n">
        <v>106.2</v>
      </c>
      <c r="O20" t="n">
        <v>109.3</v>
      </c>
      <c r="P20" t="n">
        <v>122.6</v>
      </c>
      <c r="Q20" t="n">
        <v>159.7</v>
      </c>
      <c r="R20" t="n">
        <v>158.8</v>
      </c>
      <c r="S20" t="n">
        <v>149.2</v>
      </c>
      <c r="T20" t="n">
        <v>153.2</v>
      </c>
      <c r="U20" t="n">
        <v>162.5</v>
      </c>
      <c r="V20" t="n">
        <v>159.5</v>
      </c>
      <c r="W20" t="n">
        <v>157.9</v>
      </c>
      <c r="X20" t="n">
        <v>151.7</v>
      </c>
      <c r="Y20" t="n">
        <v>144.3</v>
      </c>
      <c r="Z20" t="n">
        <v>142.9</v>
      </c>
      <c r="AA20" t="n">
        <v>145.2</v>
      </c>
      <c r="AB20" t="n">
        <v>142.9</v>
      </c>
      <c r="AC20" t="n">
        <v>144.4</v>
      </c>
      <c r="AD20" t="n">
        <v>157.6</v>
      </c>
      <c r="AE20" t="n">
        <v>144.8</v>
      </c>
      <c r="AF20" t="n">
        <v>154</v>
      </c>
    </row>
    <row r="21">
      <c r="A21" t="s">
        <v>101</v>
      </c>
      <c r="B21" t="s">
        <v>312</v>
      </c>
      <c r="C21" t="s">
        <v>198</v>
      </c>
      <c r="D21" t="s">
        <v>313</v>
      </c>
      <c r="E21" t="s">
        <v>200</v>
      </c>
      <c r="F21" t="n">
        <v>218.1</v>
      </c>
      <c r="G21" t="n">
        <v>226.8</v>
      </c>
      <c r="H21" t="n">
        <v>239.7</v>
      </c>
      <c r="I21" t="n">
        <v>248.7</v>
      </c>
      <c r="J21" t="n">
        <v>263.9</v>
      </c>
      <c r="K21" t="n">
        <v>276.1</v>
      </c>
      <c r="L21" t="n">
        <v>282.6</v>
      </c>
      <c r="M21" t="n">
        <v>283.8</v>
      </c>
      <c r="N21" t="n">
        <v>301.2</v>
      </c>
      <c r="O21" t="n">
        <v>311.5</v>
      </c>
      <c r="P21" t="n">
        <v>328.9</v>
      </c>
      <c r="Q21" t="n">
        <v>368.2</v>
      </c>
      <c r="R21" t="n">
        <v>379.2</v>
      </c>
      <c r="S21" t="n">
        <v>388</v>
      </c>
      <c r="T21" t="n">
        <v>373.5</v>
      </c>
      <c r="U21" t="n">
        <v>402.1</v>
      </c>
      <c r="V21" t="n">
        <v>398.5</v>
      </c>
      <c r="W21" t="n">
        <v>415.2</v>
      </c>
      <c r="X21" t="n">
        <v>418.1</v>
      </c>
      <c r="Y21" t="n">
        <v>429.6</v>
      </c>
      <c r="Z21" t="n">
        <v>424.7</v>
      </c>
      <c r="AA21" t="n">
        <v>434.8</v>
      </c>
      <c r="AB21" t="n">
        <v>434.2</v>
      </c>
      <c r="AC21" t="n">
        <v>456.2</v>
      </c>
      <c r="AD21" t="n">
        <v>490.9</v>
      </c>
      <c r="AE21" t="n">
        <v>461.6</v>
      </c>
      <c r="AF21" t="n">
        <v>491.7</v>
      </c>
    </row>
    <row r="22">
      <c r="A22" t="s">
        <v>101</v>
      </c>
      <c r="B22" t="s">
        <v>314</v>
      </c>
      <c r="C22" t="s">
        <v>198</v>
      </c>
      <c r="D22" t="s">
        <v>315</v>
      </c>
      <c r="E22" t="s">
        <v>200</v>
      </c>
      <c r="F22" t="n">
        <v>145.6</v>
      </c>
      <c r="G22" t="n">
        <v>149.6</v>
      </c>
      <c r="H22" t="n">
        <v>155.7</v>
      </c>
      <c r="I22" t="n">
        <v>162</v>
      </c>
      <c r="J22" t="n">
        <v>168.6</v>
      </c>
      <c r="K22" t="n">
        <v>181.7</v>
      </c>
      <c r="L22" t="n">
        <v>182.5</v>
      </c>
      <c r="M22" t="n">
        <v>185.5</v>
      </c>
      <c r="N22" t="n">
        <v>195</v>
      </c>
      <c r="O22" t="n">
        <v>202.2</v>
      </c>
      <c r="P22" t="n">
        <v>206.3</v>
      </c>
      <c r="Q22" t="n">
        <v>208.5</v>
      </c>
      <c r="R22" t="n">
        <v>220.4</v>
      </c>
      <c r="S22" t="n">
        <v>238.8</v>
      </c>
      <c r="T22" t="n">
        <v>220.3</v>
      </c>
      <c r="U22" t="n">
        <v>239.6</v>
      </c>
      <c r="V22" t="n">
        <v>239</v>
      </c>
      <c r="W22" t="n">
        <v>257.3</v>
      </c>
      <c r="X22" t="n">
        <v>266.4</v>
      </c>
      <c r="Y22" t="n">
        <v>285.3</v>
      </c>
      <c r="Z22" t="n">
        <v>281.8</v>
      </c>
      <c r="AA22" t="n">
        <v>289.6</v>
      </c>
      <c r="AB22" t="n">
        <v>291.3</v>
      </c>
      <c r="AC22" t="n">
        <v>311.8</v>
      </c>
      <c r="AD22" t="n">
        <v>333.3</v>
      </c>
      <c r="AE22" t="n">
        <v>316.8</v>
      </c>
      <c r="AF22" t="n">
        <v>337.7</v>
      </c>
    </row>
    <row r="23">
      <c r="A23" t="s">
        <v>101</v>
      </c>
      <c r="B23" t="s">
        <v>316</v>
      </c>
      <c r="C23" t="s">
        <v>198</v>
      </c>
      <c r="D23" t="s">
        <v>317</v>
      </c>
      <c r="E23" t="s">
        <v>200</v>
      </c>
      <c r="F23" t="n">
        <v>850.1</v>
      </c>
      <c r="G23" t="n">
        <v>857.4</v>
      </c>
      <c r="H23" t="n">
        <v>880.2</v>
      </c>
      <c r="I23" t="n">
        <v>896.4</v>
      </c>
      <c r="J23" t="n">
        <v>918.9</v>
      </c>
      <c r="K23" t="n">
        <v>974.5</v>
      </c>
      <c r="L23" t="n">
        <v>989.5</v>
      </c>
      <c r="M23" t="n">
        <v>950.2</v>
      </c>
      <c r="N23" t="n">
        <v>936.1</v>
      </c>
      <c r="O23" t="n">
        <v>942.8</v>
      </c>
      <c r="P23" t="n">
        <v>964</v>
      </c>
      <c r="Q23" t="n">
        <v>993</v>
      </c>
      <c r="R23" t="n">
        <v>983.1</v>
      </c>
      <c r="S23" t="n">
        <v>974</v>
      </c>
      <c r="T23" t="n">
        <v>952.6</v>
      </c>
      <c r="U23" t="n">
        <v>1038.5</v>
      </c>
      <c r="V23" t="n">
        <v>1049.8</v>
      </c>
      <c r="W23" t="n">
        <v>1062.2</v>
      </c>
      <c r="X23" t="n">
        <v>1124.4</v>
      </c>
      <c r="Y23" t="n">
        <v>1154.7</v>
      </c>
      <c r="Z23" t="n">
        <v>1104.1</v>
      </c>
      <c r="AA23" t="n">
        <v>1074.6</v>
      </c>
      <c r="AB23" t="n">
        <v>1095</v>
      </c>
      <c r="AC23" t="n">
        <v>1144.8</v>
      </c>
      <c r="AD23" t="n">
        <v>1186.2</v>
      </c>
      <c r="AE23" t="n">
        <v>1159.2</v>
      </c>
      <c r="AF23" t="n">
        <v>1273.3</v>
      </c>
    </row>
    <row r="24">
      <c r="A24" t="s">
        <v>101</v>
      </c>
      <c r="B24" t="s">
        <v>318</v>
      </c>
      <c r="C24" t="s">
        <v>198</v>
      </c>
      <c r="D24" t="s">
        <v>319</v>
      </c>
      <c r="E24" t="s">
        <v>200</v>
      </c>
      <c r="F24" t="n">
        <v>1859.2</v>
      </c>
      <c r="G24" t="n">
        <v>1805.9</v>
      </c>
      <c r="H24" t="n">
        <v>1774.9</v>
      </c>
      <c r="I24" t="n">
        <v>1777.8</v>
      </c>
      <c r="J24" t="n">
        <v>1753.1</v>
      </c>
      <c r="K24" t="n">
        <v>1773.7</v>
      </c>
      <c r="L24" t="n">
        <v>1747.8</v>
      </c>
      <c r="M24" t="n">
        <v>1713.3</v>
      </c>
      <c r="N24" t="n">
        <v>1669</v>
      </c>
      <c r="O24" t="n">
        <v>1614.4</v>
      </c>
      <c r="P24" t="n">
        <v>1613.7</v>
      </c>
      <c r="Q24" t="n">
        <v>1612.1</v>
      </c>
      <c r="R24" t="n">
        <v>1613.5</v>
      </c>
      <c r="S24" t="n">
        <v>1517.1</v>
      </c>
      <c r="T24" t="n">
        <v>1429.5</v>
      </c>
      <c r="U24" t="n">
        <v>1407.6</v>
      </c>
      <c r="V24" t="n">
        <v>1426.7</v>
      </c>
      <c r="W24" t="n">
        <v>1392</v>
      </c>
      <c r="X24" t="n">
        <v>1417.3</v>
      </c>
      <c r="Y24" t="n">
        <v>1474.2</v>
      </c>
      <c r="Z24" t="n">
        <v>1474.2</v>
      </c>
      <c r="AA24" t="n">
        <v>1482.3</v>
      </c>
      <c r="AB24" t="n">
        <v>1528.7</v>
      </c>
      <c r="AC24" t="n">
        <v>1612.2</v>
      </c>
      <c r="AD24" t="n">
        <v>1657.4</v>
      </c>
      <c r="AE24" t="n">
        <v>1610.6</v>
      </c>
      <c r="AF24" t="n">
        <v>1632</v>
      </c>
    </row>
    <row r="25">
      <c r="A25" t="s">
        <v>101</v>
      </c>
      <c r="B25" t="s">
        <v>320</v>
      </c>
      <c r="C25" t="s">
        <v>198</v>
      </c>
      <c r="D25" t="s">
        <v>321</v>
      </c>
      <c r="E25" t="s">
        <v>200</v>
      </c>
      <c r="F25" t="n">
        <v>199.4</v>
      </c>
      <c r="G25" t="n">
        <v>200</v>
      </c>
      <c r="H25" t="n">
        <v>207.6</v>
      </c>
      <c r="I25" t="n">
        <v>226.7</v>
      </c>
      <c r="J25" t="n">
        <v>226.4</v>
      </c>
      <c r="K25" t="n">
        <v>240</v>
      </c>
      <c r="L25" t="n">
        <v>253.8</v>
      </c>
      <c r="M25" t="n">
        <v>262.6</v>
      </c>
      <c r="N25" t="n">
        <v>286.1</v>
      </c>
      <c r="O25" t="n">
        <v>284.8</v>
      </c>
      <c r="P25" t="n">
        <v>305.8</v>
      </c>
      <c r="Q25" t="n">
        <v>319.4</v>
      </c>
      <c r="R25" t="n">
        <v>323.9</v>
      </c>
      <c r="S25" t="n">
        <v>293.4</v>
      </c>
      <c r="T25" t="n">
        <v>268.1</v>
      </c>
      <c r="U25" t="n">
        <v>261.8</v>
      </c>
      <c r="V25" t="n">
        <v>252.4</v>
      </c>
      <c r="W25" t="n">
        <v>252.3</v>
      </c>
      <c r="X25" t="n">
        <v>254.6</v>
      </c>
      <c r="Y25" t="n">
        <v>300.6</v>
      </c>
      <c r="Z25" t="n">
        <v>330.5</v>
      </c>
      <c r="AA25" t="n">
        <v>351.6</v>
      </c>
      <c r="AB25" t="n">
        <v>393.4</v>
      </c>
      <c r="AC25" t="n">
        <v>418.9</v>
      </c>
      <c r="AD25" t="n">
        <v>434.6</v>
      </c>
      <c r="AE25" t="n">
        <v>427.2</v>
      </c>
      <c r="AF25" t="n">
        <v>407.7</v>
      </c>
    </row>
    <row r="26">
      <c r="A26" t="s">
        <v>101</v>
      </c>
      <c r="B26" t="s">
        <v>322</v>
      </c>
      <c r="C26" t="s">
        <v>198</v>
      </c>
      <c r="D26" t="s">
        <v>323</v>
      </c>
      <c r="E26" t="s">
        <v>200</v>
      </c>
      <c r="F26" t="n">
        <v>1111.4</v>
      </c>
      <c r="G26" t="n">
        <v>1073.6</v>
      </c>
      <c r="H26" t="n">
        <v>1050.1</v>
      </c>
      <c r="I26" t="n">
        <v>1031.1</v>
      </c>
      <c r="J26" t="n">
        <v>1002.2</v>
      </c>
      <c r="K26" t="n">
        <v>1005.8</v>
      </c>
      <c r="L26" t="n">
        <v>978.4</v>
      </c>
      <c r="M26" t="n">
        <v>944.3</v>
      </c>
      <c r="N26" t="n">
        <v>897.2</v>
      </c>
      <c r="O26" t="n">
        <v>852.9</v>
      </c>
      <c r="P26" t="n">
        <v>832.8</v>
      </c>
      <c r="Q26" t="n">
        <v>808.6</v>
      </c>
      <c r="R26" t="n">
        <v>795.9</v>
      </c>
      <c r="S26" t="n">
        <v>762.7</v>
      </c>
      <c r="T26" t="n">
        <v>728.6</v>
      </c>
      <c r="U26" t="n">
        <v>738.2</v>
      </c>
      <c r="V26" t="n">
        <v>773.8</v>
      </c>
      <c r="W26" t="n">
        <v>763.9</v>
      </c>
      <c r="X26" t="n">
        <v>774.2</v>
      </c>
      <c r="Y26" t="n">
        <v>790.1</v>
      </c>
      <c r="Z26" t="n">
        <v>778.8</v>
      </c>
      <c r="AA26" t="n">
        <v>824.3</v>
      </c>
      <c r="AB26" t="n">
        <v>861.5</v>
      </c>
      <c r="AC26" t="n">
        <v>932.5</v>
      </c>
      <c r="AD26" t="n">
        <v>951.4</v>
      </c>
      <c r="AE26" t="n">
        <v>912.9</v>
      </c>
      <c r="AF26" t="n">
        <v>902.1</v>
      </c>
    </row>
    <row r="27">
      <c r="A27" t="s">
        <v>101</v>
      </c>
      <c r="B27" t="s">
        <v>324</v>
      </c>
      <c r="C27" t="s">
        <v>198</v>
      </c>
      <c r="D27" t="s">
        <v>325</v>
      </c>
      <c r="E27" t="s">
        <v>200</v>
      </c>
      <c r="F27" t="n">
        <v>593.3</v>
      </c>
      <c r="G27" t="n">
        <v>572.8</v>
      </c>
      <c r="H27" t="n">
        <v>564.5</v>
      </c>
      <c r="I27" t="n">
        <v>562.6</v>
      </c>
      <c r="J27" t="n">
        <v>573</v>
      </c>
      <c r="K27" t="n">
        <v>581</v>
      </c>
      <c r="L27" t="n">
        <v>573.1</v>
      </c>
      <c r="M27" t="n">
        <v>562.4</v>
      </c>
      <c r="N27" t="n">
        <v>532.3</v>
      </c>
      <c r="O27" t="n">
        <v>496.2</v>
      </c>
      <c r="P27" t="n">
        <v>461.2</v>
      </c>
      <c r="Q27" t="n">
        <v>432.7</v>
      </c>
      <c r="R27" t="n">
        <v>404.8</v>
      </c>
      <c r="S27" t="n">
        <v>362.8</v>
      </c>
      <c r="T27" t="n">
        <v>336.6</v>
      </c>
      <c r="U27" t="n">
        <v>332.3</v>
      </c>
      <c r="V27" t="n">
        <v>345</v>
      </c>
      <c r="W27" t="n">
        <v>328.2</v>
      </c>
      <c r="X27" t="n">
        <v>324.6</v>
      </c>
      <c r="Y27" t="n">
        <v>311.3</v>
      </c>
      <c r="Z27" t="n">
        <v>293.5</v>
      </c>
      <c r="AA27" t="n">
        <v>261.5</v>
      </c>
      <c r="AB27" t="n">
        <v>256.5</v>
      </c>
      <c r="AC27" t="n">
        <v>255.6</v>
      </c>
      <c r="AD27" t="n">
        <v>254.9</v>
      </c>
      <c r="AE27" t="n">
        <v>261.5</v>
      </c>
      <c r="AF27" t="n">
        <v>270.1</v>
      </c>
    </row>
    <row r="28">
      <c r="A28" t="s">
        <v>101</v>
      </c>
      <c r="B28" t="s">
        <v>326</v>
      </c>
      <c r="C28" t="s">
        <v>198</v>
      </c>
      <c r="D28" t="s">
        <v>327</v>
      </c>
      <c r="E28" t="s">
        <v>200</v>
      </c>
      <c r="F28" t="n">
        <v>7379.8</v>
      </c>
      <c r="G28" t="n">
        <v>7574.6</v>
      </c>
      <c r="H28" t="n">
        <v>7814.4</v>
      </c>
      <c r="I28" t="n">
        <v>8161.5</v>
      </c>
      <c r="J28" t="n">
        <v>8466</v>
      </c>
      <c r="K28" t="n">
        <v>9120.1</v>
      </c>
      <c r="L28" t="n">
        <v>9399.8</v>
      </c>
      <c r="M28" t="n">
        <v>9741.3</v>
      </c>
      <c r="N28" t="n">
        <v>9791.6</v>
      </c>
      <c r="O28" t="n">
        <v>9698.3</v>
      </c>
      <c r="P28" t="n">
        <v>10087.4</v>
      </c>
      <c r="Q28" t="n">
        <v>9866.3</v>
      </c>
      <c r="R28" t="n">
        <v>10268.5</v>
      </c>
      <c r="S28" t="n">
        <v>10897.4</v>
      </c>
      <c r="T28" t="n">
        <v>11188.2</v>
      </c>
      <c r="U28" t="n">
        <v>10960.5</v>
      </c>
      <c r="V28" t="n">
        <v>10980.9</v>
      </c>
      <c r="W28" t="n">
        <v>10829.1</v>
      </c>
      <c r="X28" t="n">
        <v>10515.2</v>
      </c>
      <c r="Y28" t="n">
        <v>10151.8</v>
      </c>
      <c r="Z28" t="n">
        <v>9796.4</v>
      </c>
      <c r="AA28" t="n">
        <v>10074.6</v>
      </c>
      <c r="AB28" t="n">
        <v>10781</v>
      </c>
      <c r="AC28" t="n">
        <v>11046.1</v>
      </c>
      <c r="AD28" t="n">
        <v>11019.6</v>
      </c>
      <c r="AE28" t="n">
        <v>11421.2</v>
      </c>
      <c r="AF28" t="n">
        <v>11997.9</v>
      </c>
    </row>
    <row r="29">
      <c r="A29" t="s">
        <v>101</v>
      </c>
      <c r="B29" t="s">
        <v>328</v>
      </c>
      <c r="C29" t="s">
        <v>198</v>
      </c>
      <c r="D29" t="s">
        <v>329</v>
      </c>
      <c r="E29" t="s">
        <v>200</v>
      </c>
      <c r="F29" t="n">
        <v>3636.5</v>
      </c>
      <c r="G29" t="n">
        <v>3439</v>
      </c>
      <c r="H29" t="n">
        <v>3402.7</v>
      </c>
      <c r="I29" t="n">
        <v>3452.5</v>
      </c>
      <c r="J29" t="n">
        <v>3522.4</v>
      </c>
      <c r="K29" t="n">
        <v>3690.5</v>
      </c>
      <c r="L29" t="n">
        <v>3822.1</v>
      </c>
      <c r="M29" t="n">
        <v>3998.6</v>
      </c>
      <c r="N29" t="n">
        <v>3979.6</v>
      </c>
      <c r="O29" t="n">
        <v>3840.6</v>
      </c>
      <c r="P29" t="n">
        <v>4487.9</v>
      </c>
      <c r="Q29" t="n">
        <v>4392.8</v>
      </c>
      <c r="R29" t="n">
        <v>4800.6</v>
      </c>
      <c r="S29" t="n">
        <v>4868.4</v>
      </c>
      <c r="T29" t="n">
        <v>4762.6</v>
      </c>
      <c r="U29" t="n">
        <v>4712.7</v>
      </c>
      <c r="V29" t="n">
        <v>4688</v>
      </c>
      <c r="W29" t="n">
        <v>4507.7</v>
      </c>
      <c r="X29" t="n">
        <v>4288.7</v>
      </c>
      <c r="Y29" t="n">
        <v>4017</v>
      </c>
      <c r="Z29" t="n">
        <v>3786</v>
      </c>
      <c r="AA29" t="n">
        <v>4006</v>
      </c>
      <c r="AB29" t="n">
        <v>4295.5</v>
      </c>
      <c r="AC29" t="n">
        <v>4453.6</v>
      </c>
      <c r="AD29" t="n">
        <v>4353.9</v>
      </c>
      <c r="AE29" t="n">
        <v>4614.6</v>
      </c>
      <c r="AF29" t="n">
        <v>5002.3</v>
      </c>
    </row>
    <row r="30">
      <c r="A30" t="s">
        <v>101</v>
      </c>
      <c r="B30" t="s">
        <v>330</v>
      </c>
      <c r="C30" t="s">
        <v>198</v>
      </c>
      <c r="D30" t="s">
        <v>331</v>
      </c>
      <c r="E30" t="s">
        <v>200</v>
      </c>
      <c r="F30" t="n">
        <v>99.7</v>
      </c>
      <c r="G30" t="n">
        <v>81.3</v>
      </c>
      <c r="H30" t="n">
        <v>70.9</v>
      </c>
      <c r="I30" t="n">
        <v>59.5</v>
      </c>
      <c r="J30" t="n">
        <v>49.1</v>
      </c>
      <c r="K30" t="n">
        <v>59.3</v>
      </c>
      <c r="L30" t="n">
        <v>91.5</v>
      </c>
      <c r="M30" t="n">
        <v>97.8</v>
      </c>
      <c r="N30" t="n">
        <v>95.7</v>
      </c>
      <c r="O30" t="n">
        <v>110.7</v>
      </c>
      <c r="P30" t="n">
        <v>101.6</v>
      </c>
      <c r="Q30" t="n">
        <v>90.7</v>
      </c>
      <c r="R30" t="n">
        <v>88.7</v>
      </c>
      <c r="S30" t="n">
        <v>111.5</v>
      </c>
      <c r="T30" t="n">
        <v>140</v>
      </c>
      <c r="U30" t="n">
        <v>111.6</v>
      </c>
      <c r="V30" t="n">
        <v>89.4</v>
      </c>
      <c r="W30" t="n">
        <v>78.4</v>
      </c>
      <c r="X30" t="n">
        <v>68.8</v>
      </c>
      <c r="Y30" t="n">
        <v>60.8</v>
      </c>
      <c r="Z30" t="n">
        <v>52.4</v>
      </c>
      <c r="AA30" t="n">
        <v>47.6</v>
      </c>
      <c r="AB30" t="n">
        <v>41.5</v>
      </c>
      <c r="AC30" t="n">
        <v>39</v>
      </c>
      <c r="AD30" t="n">
        <v>37.3</v>
      </c>
      <c r="AE30" t="n">
        <v>35.7</v>
      </c>
      <c r="AF30" t="n">
        <v>28</v>
      </c>
    </row>
    <row r="31">
      <c r="A31" t="s">
        <v>101</v>
      </c>
      <c r="B31" t="s">
        <v>332</v>
      </c>
      <c r="C31" t="s">
        <v>198</v>
      </c>
      <c r="D31" t="s">
        <v>333</v>
      </c>
      <c r="E31" t="s">
        <v>200</v>
      </c>
      <c r="F31" t="n">
        <v>1055</v>
      </c>
      <c r="G31" t="n">
        <v>1334.4</v>
      </c>
      <c r="H31" t="n">
        <v>1479.1</v>
      </c>
      <c r="I31" t="n">
        <v>1738.3</v>
      </c>
      <c r="J31" t="n">
        <v>1871.8</v>
      </c>
      <c r="K31" t="n">
        <v>2185.4</v>
      </c>
      <c r="L31" t="n">
        <v>2091.9</v>
      </c>
      <c r="M31" t="n">
        <v>1993.9</v>
      </c>
      <c r="N31" t="n">
        <v>1885.1</v>
      </c>
      <c r="O31" t="n">
        <v>1838.3</v>
      </c>
      <c r="P31" t="n">
        <v>1691.6</v>
      </c>
      <c r="Q31" t="n">
        <v>1619.1</v>
      </c>
      <c r="R31" t="n">
        <v>1723.2</v>
      </c>
      <c r="S31" t="n">
        <v>1936.3</v>
      </c>
      <c r="T31" t="n">
        <v>2042.5</v>
      </c>
      <c r="U31" t="n">
        <v>1734</v>
      </c>
      <c r="V31" t="n">
        <v>1657.9</v>
      </c>
      <c r="W31" t="n">
        <v>1586.7</v>
      </c>
      <c r="X31" t="n">
        <v>1488.4</v>
      </c>
      <c r="Y31" t="n">
        <v>1296.3</v>
      </c>
      <c r="Z31" t="n">
        <v>1216.7</v>
      </c>
      <c r="AA31" t="n">
        <v>1208.2</v>
      </c>
      <c r="AB31" t="n">
        <v>1336.7</v>
      </c>
      <c r="AC31" t="n">
        <v>1189.2</v>
      </c>
      <c r="AD31" t="n">
        <v>1252.7</v>
      </c>
      <c r="AE31" t="n">
        <v>1281.3</v>
      </c>
      <c r="AF31" t="n">
        <v>1226.1</v>
      </c>
    </row>
    <row r="32">
      <c r="A32" t="s">
        <v>101</v>
      </c>
      <c r="B32" t="s">
        <v>334</v>
      </c>
      <c r="C32" t="s">
        <v>198</v>
      </c>
      <c r="D32" t="s">
        <v>335</v>
      </c>
      <c r="E32" t="s">
        <v>200</v>
      </c>
      <c r="F32" t="n">
        <v>186.1</v>
      </c>
      <c r="G32" t="n">
        <v>191.4</v>
      </c>
      <c r="H32" t="n">
        <v>193.1</v>
      </c>
      <c r="I32" t="n">
        <v>189.7</v>
      </c>
      <c r="J32" t="n">
        <v>186.6</v>
      </c>
      <c r="K32" t="n">
        <v>200.9</v>
      </c>
      <c r="L32" t="n">
        <v>209.5</v>
      </c>
      <c r="M32" t="n">
        <v>200.6</v>
      </c>
      <c r="N32" t="n">
        <v>193.9</v>
      </c>
      <c r="O32" t="n">
        <v>202.6</v>
      </c>
      <c r="P32" t="n">
        <v>221.8</v>
      </c>
      <c r="Q32" t="n">
        <v>223.7</v>
      </c>
      <c r="R32" t="n">
        <v>228.8</v>
      </c>
      <c r="S32" t="n">
        <v>239.3</v>
      </c>
      <c r="T32" t="n">
        <v>243.3</v>
      </c>
      <c r="U32" t="n">
        <v>261.7</v>
      </c>
      <c r="V32" t="n">
        <v>274.8</v>
      </c>
      <c r="W32" t="n">
        <v>274.8</v>
      </c>
      <c r="X32" t="n">
        <v>337.4</v>
      </c>
      <c r="Y32" t="n">
        <v>335.5</v>
      </c>
      <c r="Z32" t="n">
        <v>324.4</v>
      </c>
      <c r="AA32" t="n">
        <v>320</v>
      </c>
      <c r="AB32" t="n">
        <v>321.3</v>
      </c>
      <c r="AC32" t="n">
        <v>343</v>
      </c>
      <c r="AD32" t="n">
        <v>333.6</v>
      </c>
      <c r="AE32" t="n">
        <v>320.1</v>
      </c>
      <c r="AF32" t="n">
        <v>311.6</v>
      </c>
    </row>
    <row r="33">
      <c r="A33" t="s">
        <v>101</v>
      </c>
      <c r="B33" t="s">
        <v>336</v>
      </c>
      <c r="C33" t="s">
        <v>198</v>
      </c>
      <c r="D33" t="s">
        <v>337</v>
      </c>
      <c r="E33" t="s">
        <v>200</v>
      </c>
      <c r="F33" t="n">
        <v>20</v>
      </c>
      <c r="G33" t="n">
        <v>24.5</v>
      </c>
      <c r="H33" t="n">
        <v>33.1</v>
      </c>
      <c r="I33" t="n">
        <v>28.2</v>
      </c>
      <c r="J33" t="n">
        <v>24.1</v>
      </c>
      <c r="K33" t="n">
        <v>33.7</v>
      </c>
      <c r="L33" t="n">
        <v>36.9</v>
      </c>
      <c r="M33" t="n">
        <v>45.8</v>
      </c>
      <c r="N33" t="n">
        <v>38.4</v>
      </c>
      <c r="O33" t="n">
        <v>33.1</v>
      </c>
      <c r="P33" t="n">
        <v>29</v>
      </c>
      <c r="Q33" t="n">
        <v>24.9</v>
      </c>
      <c r="R33" t="n">
        <v>24.7</v>
      </c>
      <c r="S33" t="n">
        <v>21.9</v>
      </c>
      <c r="T33" t="n">
        <v>20.3</v>
      </c>
      <c r="U33" t="n">
        <v>22.7</v>
      </c>
      <c r="V33" t="n">
        <v>23.7</v>
      </c>
      <c r="W33" t="n">
        <v>25.5</v>
      </c>
      <c r="X33" t="n">
        <v>27.8</v>
      </c>
      <c r="Y33" t="n">
        <v>24.5</v>
      </c>
      <c r="Z33" t="n">
        <v>23</v>
      </c>
      <c r="AA33" t="n">
        <v>21.3</v>
      </c>
      <c r="AB33" t="n">
        <v>21.1</v>
      </c>
      <c r="AC33" t="n">
        <v>22</v>
      </c>
      <c r="AD33" t="n">
        <v>21.2</v>
      </c>
      <c r="AE33" t="n">
        <v>19.2</v>
      </c>
      <c r="AF33" t="n">
        <v>17.6</v>
      </c>
    </row>
    <row r="34">
      <c r="A34" t="s">
        <v>101</v>
      </c>
      <c r="B34" t="s">
        <v>338</v>
      </c>
      <c r="C34" t="s">
        <v>198</v>
      </c>
      <c r="D34" t="s">
        <v>339</v>
      </c>
      <c r="E34" t="s">
        <v>200</v>
      </c>
      <c r="F34" t="n">
        <v>258.7</v>
      </c>
      <c r="G34" t="n">
        <v>271.6</v>
      </c>
      <c r="H34" t="n">
        <v>283.4</v>
      </c>
      <c r="I34" t="n">
        <v>289.6</v>
      </c>
      <c r="J34" t="n">
        <v>305.6</v>
      </c>
      <c r="K34" t="n">
        <v>329.7</v>
      </c>
      <c r="L34" t="n">
        <v>334.4</v>
      </c>
      <c r="M34" t="n">
        <v>323.4</v>
      </c>
      <c r="N34" t="n">
        <v>305.3</v>
      </c>
      <c r="O34" t="n">
        <v>290</v>
      </c>
      <c r="P34" t="n">
        <v>272.3</v>
      </c>
      <c r="Q34" t="n">
        <v>256.2</v>
      </c>
      <c r="R34" t="n">
        <v>239.1</v>
      </c>
      <c r="S34" t="n">
        <v>221.7</v>
      </c>
      <c r="T34" t="n">
        <v>208.4</v>
      </c>
      <c r="U34" t="n">
        <v>197.5</v>
      </c>
      <c r="V34" t="n">
        <v>195.4</v>
      </c>
      <c r="W34" t="n">
        <v>190.6</v>
      </c>
      <c r="X34" t="n">
        <v>183.9</v>
      </c>
      <c r="Y34" t="n">
        <v>176.1</v>
      </c>
      <c r="Z34" t="n">
        <v>166.7</v>
      </c>
      <c r="AA34" t="n">
        <v>160.9</v>
      </c>
      <c r="AB34" t="n">
        <v>157.6</v>
      </c>
      <c r="AC34" t="n">
        <v>150.8</v>
      </c>
      <c r="AD34" t="n">
        <v>147.9</v>
      </c>
      <c r="AE34" t="n">
        <v>143.6</v>
      </c>
      <c r="AF34" t="n">
        <v>212.2</v>
      </c>
    </row>
    <row r="35">
      <c r="A35" t="s">
        <v>101</v>
      </c>
      <c r="B35" t="s">
        <v>340</v>
      </c>
      <c r="C35" t="s">
        <v>198</v>
      </c>
      <c r="D35" t="s">
        <v>341</v>
      </c>
      <c r="E35" t="s">
        <v>200</v>
      </c>
      <c r="F35" t="n">
        <v>178.9</v>
      </c>
      <c r="G35" t="n">
        <v>186.3</v>
      </c>
      <c r="H35" t="n">
        <v>181</v>
      </c>
      <c r="I35" t="n">
        <v>171.2</v>
      </c>
      <c r="J35" t="n">
        <v>158.6</v>
      </c>
      <c r="K35" t="n">
        <v>153.9</v>
      </c>
      <c r="L35" t="n">
        <v>148</v>
      </c>
      <c r="M35" t="n">
        <v>141</v>
      </c>
      <c r="N35" t="n">
        <v>121.9</v>
      </c>
      <c r="O35" t="n">
        <v>111.7</v>
      </c>
      <c r="P35" t="n">
        <v>103.7</v>
      </c>
      <c r="Q35" t="n">
        <v>97.6</v>
      </c>
      <c r="R35" t="n">
        <v>93.8</v>
      </c>
      <c r="S35" t="n">
        <v>85.5</v>
      </c>
      <c r="T35" t="n">
        <v>81.8</v>
      </c>
      <c r="U35" t="n">
        <v>85.6</v>
      </c>
      <c r="V35" t="n">
        <v>91.7</v>
      </c>
      <c r="W35" t="n">
        <v>97.1</v>
      </c>
      <c r="X35" t="n">
        <v>98.9</v>
      </c>
      <c r="Y35" t="n">
        <v>101.3</v>
      </c>
      <c r="Z35" t="n">
        <v>103.2</v>
      </c>
      <c r="AA35" t="n">
        <v>104.3</v>
      </c>
      <c r="AB35" t="n">
        <v>103.7</v>
      </c>
      <c r="AC35" t="n">
        <v>106</v>
      </c>
      <c r="AD35" t="n">
        <v>103.6</v>
      </c>
      <c r="AE35" t="n">
        <v>140.2</v>
      </c>
      <c r="AF35" t="n">
        <v>172.9</v>
      </c>
    </row>
    <row r="36">
      <c r="A36" t="s">
        <v>101</v>
      </c>
      <c r="B36" t="s">
        <v>342</v>
      </c>
      <c r="C36" t="s">
        <v>198</v>
      </c>
      <c r="D36" t="s">
        <v>343</v>
      </c>
      <c r="E36" t="s">
        <v>200</v>
      </c>
      <c r="F36" t="n">
        <v>21</v>
      </c>
      <c r="G36" t="n">
        <v>21.2</v>
      </c>
      <c r="H36" t="n">
        <v>22.5</v>
      </c>
      <c r="I36" t="n">
        <v>26.4</v>
      </c>
      <c r="J36" t="n">
        <v>27.5</v>
      </c>
      <c r="K36" t="n">
        <v>28.4</v>
      </c>
      <c r="L36" t="n">
        <v>29.4</v>
      </c>
      <c r="M36" t="n">
        <v>29.5</v>
      </c>
      <c r="N36" t="n">
        <v>27.5</v>
      </c>
      <c r="O36" t="n">
        <v>28.3</v>
      </c>
      <c r="P36" t="n">
        <v>26.9</v>
      </c>
      <c r="Q36" t="n">
        <v>26.4</v>
      </c>
      <c r="R36" t="n">
        <v>25.6</v>
      </c>
      <c r="S36" t="n">
        <v>23.4</v>
      </c>
      <c r="T36" t="n">
        <v>21.3</v>
      </c>
      <c r="U36" t="n">
        <v>22.2</v>
      </c>
      <c r="V36" t="n">
        <v>23.5</v>
      </c>
      <c r="W36" t="n">
        <v>25</v>
      </c>
      <c r="X36" t="n">
        <v>26.2</v>
      </c>
      <c r="Y36" t="n">
        <v>25.8</v>
      </c>
      <c r="Z36" t="n">
        <v>25.6</v>
      </c>
      <c r="AA36" t="n">
        <v>25.3</v>
      </c>
      <c r="AB36" t="n">
        <v>25.6</v>
      </c>
      <c r="AC36" t="n">
        <v>25.5</v>
      </c>
      <c r="AD36" t="n">
        <v>27.6</v>
      </c>
      <c r="AE36" t="n">
        <v>26.3</v>
      </c>
      <c r="AF36" t="n">
        <v>25.3</v>
      </c>
    </row>
    <row r="37">
      <c r="A37" t="s">
        <v>101</v>
      </c>
      <c r="B37" t="s">
        <v>344</v>
      </c>
      <c r="C37" t="s">
        <v>198</v>
      </c>
      <c r="D37" t="s">
        <v>345</v>
      </c>
      <c r="E37" t="s">
        <v>200</v>
      </c>
      <c r="F37" t="n">
        <v>142.7</v>
      </c>
      <c r="G37" t="n">
        <v>146.6</v>
      </c>
      <c r="H37" t="n">
        <v>138.9</v>
      </c>
      <c r="I37" t="n">
        <v>117.5</v>
      </c>
      <c r="J37" t="n">
        <v>94.8</v>
      </c>
      <c r="K37" t="n">
        <v>84.3</v>
      </c>
      <c r="L37" t="n">
        <v>74.2</v>
      </c>
      <c r="M37" t="n">
        <v>66.2</v>
      </c>
      <c r="N37" t="n">
        <v>53.5</v>
      </c>
      <c r="O37" t="n">
        <v>43.4</v>
      </c>
      <c r="P37" t="n">
        <v>35.3</v>
      </c>
      <c r="Q37" t="n">
        <v>29.1</v>
      </c>
      <c r="R37" t="n">
        <v>24.4</v>
      </c>
      <c r="S37" t="n">
        <v>20.1</v>
      </c>
      <c r="T37" t="n">
        <v>16.8</v>
      </c>
      <c r="U37" t="n">
        <v>16.2</v>
      </c>
      <c r="V37" t="n">
        <v>15.6</v>
      </c>
      <c r="W37" t="n">
        <v>16.5</v>
      </c>
      <c r="X37" t="n">
        <v>15.9</v>
      </c>
      <c r="Y37" t="n">
        <v>16.4</v>
      </c>
      <c r="Z37" t="n">
        <v>16.1</v>
      </c>
      <c r="AA37" t="n">
        <v>14.9</v>
      </c>
      <c r="AB37" t="n">
        <v>14.1</v>
      </c>
      <c r="AC37" t="n">
        <v>12.8</v>
      </c>
      <c r="AD37" t="n">
        <v>11.1</v>
      </c>
      <c r="AE37" t="n">
        <v>10.2</v>
      </c>
      <c r="AF37" t="n">
        <v>9.8</v>
      </c>
    </row>
    <row r="38">
      <c r="A38" t="s">
        <v>101</v>
      </c>
      <c r="B38" t="s">
        <v>346</v>
      </c>
      <c r="C38" t="s">
        <v>198</v>
      </c>
      <c r="D38" t="s">
        <v>347</v>
      </c>
      <c r="E38" t="s">
        <v>200</v>
      </c>
      <c r="F38" t="n">
        <v>17.7</v>
      </c>
      <c r="G38" t="n">
        <v>18.5</v>
      </c>
      <c r="H38" t="n">
        <v>19.6</v>
      </c>
      <c r="I38" t="n">
        <v>29.6</v>
      </c>
      <c r="J38" t="n">
        <v>32.4</v>
      </c>
      <c r="K38" t="n">
        <v>34</v>
      </c>
      <c r="L38" t="n">
        <v>39.5</v>
      </c>
      <c r="M38" t="n">
        <v>41.8</v>
      </c>
      <c r="N38" t="n">
        <v>37.7</v>
      </c>
      <c r="O38" t="n">
        <v>36.2</v>
      </c>
      <c r="P38" t="n">
        <v>36.8</v>
      </c>
      <c r="Q38" t="n">
        <v>36.3</v>
      </c>
      <c r="R38" t="n">
        <v>36.9</v>
      </c>
      <c r="S38" t="n">
        <v>36</v>
      </c>
      <c r="T38" t="n">
        <v>37.2</v>
      </c>
      <c r="U38" t="n">
        <v>39.6</v>
      </c>
      <c r="V38" t="n">
        <v>43.8</v>
      </c>
      <c r="W38" t="n">
        <v>46.3</v>
      </c>
      <c r="X38" t="n">
        <v>46.9</v>
      </c>
      <c r="Y38" t="n">
        <v>49.6</v>
      </c>
      <c r="Z38" t="n">
        <v>52.3</v>
      </c>
      <c r="AA38" t="n">
        <v>56.7</v>
      </c>
      <c r="AB38" t="n">
        <v>58.3</v>
      </c>
      <c r="AC38" t="n">
        <v>63.7</v>
      </c>
      <c r="AD38" t="n">
        <v>61.7</v>
      </c>
      <c r="AE38" t="n">
        <v>60.2</v>
      </c>
      <c r="AF38" t="n">
        <v>63.9</v>
      </c>
    </row>
    <row r="39">
      <c r="A39" t="s">
        <v>101</v>
      </c>
      <c r="B39" t="s">
        <v>348</v>
      </c>
      <c r="C39" t="s">
        <v>198</v>
      </c>
      <c r="D39" t="s">
        <v>349</v>
      </c>
      <c r="E39" t="s">
        <v>200</v>
      </c>
      <c r="F39" t="n">
        <v>1131</v>
      </c>
      <c r="G39" t="n">
        <v>1225.2</v>
      </c>
      <c r="H39" t="n">
        <v>1297.9</v>
      </c>
      <c r="I39" t="n">
        <v>1350.4</v>
      </c>
      <c r="J39" t="n">
        <v>1434</v>
      </c>
      <c r="K39" t="n">
        <v>1562.2</v>
      </c>
      <c r="L39" t="n">
        <v>1653.5</v>
      </c>
      <c r="M39" t="n">
        <v>1748.1</v>
      </c>
      <c r="N39" t="n">
        <v>1773.1</v>
      </c>
      <c r="O39" t="n">
        <v>1837.2</v>
      </c>
      <c r="P39" t="n">
        <v>1798.1</v>
      </c>
      <c r="Q39" t="n">
        <v>1814.9</v>
      </c>
      <c r="R39" t="n">
        <v>1784.6</v>
      </c>
      <c r="S39" t="n">
        <v>1765.4</v>
      </c>
      <c r="T39" t="n">
        <v>1840.2</v>
      </c>
      <c r="U39" t="n">
        <v>1909.6</v>
      </c>
      <c r="V39" t="n">
        <v>2142.3</v>
      </c>
      <c r="W39" t="n">
        <v>2303.6</v>
      </c>
      <c r="X39" t="n">
        <v>2484</v>
      </c>
      <c r="Y39" t="n">
        <v>2557.4</v>
      </c>
      <c r="Z39" t="n">
        <v>2675.1</v>
      </c>
      <c r="AA39" t="n">
        <v>2743.3</v>
      </c>
      <c r="AB39" t="n">
        <v>2954.8</v>
      </c>
      <c r="AC39" t="n">
        <v>3182.3</v>
      </c>
      <c r="AD39" t="n">
        <v>3491.3</v>
      </c>
      <c r="AE39" t="n">
        <v>3874.3</v>
      </c>
      <c r="AF39" t="n">
        <v>4568.1</v>
      </c>
    </row>
    <row r="40">
      <c r="A40" t="s">
        <v>101</v>
      </c>
      <c r="B40" t="s">
        <v>350</v>
      </c>
      <c r="C40" t="s">
        <v>198</v>
      </c>
      <c r="D40" t="s">
        <v>351</v>
      </c>
      <c r="E40" t="s">
        <v>200</v>
      </c>
      <c r="F40" t="n">
        <v>381.8</v>
      </c>
      <c r="G40" t="n">
        <v>504.6</v>
      </c>
      <c r="H40" t="n">
        <v>572.1</v>
      </c>
      <c r="I40" t="n">
        <v>685.4</v>
      </c>
      <c r="J40" t="n">
        <v>792.5</v>
      </c>
      <c r="K40" t="n">
        <v>924.7</v>
      </c>
      <c r="L40" t="n">
        <v>1063</v>
      </c>
      <c r="M40" t="n">
        <v>1220</v>
      </c>
      <c r="N40" t="n">
        <v>1385.9</v>
      </c>
      <c r="O40" t="n">
        <v>1535.2</v>
      </c>
      <c r="P40" t="n">
        <v>1640.5</v>
      </c>
      <c r="Q40" t="n">
        <v>1766.1</v>
      </c>
      <c r="R40" t="n">
        <v>1860</v>
      </c>
      <c r="S40" t="n">
        <v>1994.2</v>
      </c>
      <c r="T40" t="n">
        <v>2114.2</v>
      </c>
      <c r="U40" t="n">
        <v>2209.2</v>
      </c>
      <c r="V40" t="n">
        <v>2292.5</v>
      </c>
      <c r="W40" t="n">
        <v>2289</v>
      </c>
      <c r="X40" t="n">
        <v>2237.1</v>
      </c>
      <c r="Y40" t="n">
        <v>2248.9</v>
      </c>
      <c r="Z40" t="n">
        <v>2286.3</v>
      </c>
      <c r="AA40" t="n">
        <v>2368.4</v>
      </c>
      <c r="AB40" t="n">
        <v>2441.4</v>
      </c>
      <c r="AC40" t="n">
        <v>2584.2</v>
      </c>
      <c r="AD40" t="n">
        <v>2644.8</v>
      </c>
      <c r="AE40" t="n">
        <v>2579.3</v>
      </c>
      <c r="AF40" t="n">
        <v>2315.8</v>
      </c>
    </row>
    <row r="41">
      <c r="A41" t="s">
        <v>101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101</v>
      </c>
      <c r="B42" t="s">
        <v>354</v>
      </c>
      <c r="C42" t="s">
        <v>198</v>
      </c>
      <c r="D42" t="s">
        <v>355</v>
      </c>
      <c r="E42" t="s">
        <v>200</v>
      </c>
      <c r="F42" t="n">
        <v>202.9</v>
      </c>
      <c r="G42" t="n">
        <v>214.5</v>
      </c>
      <c r="H42" t="n">
        <v>230.4</v>
      </c>
      <c r="I42" t="n">
        <v>240.4</v>
      </c>
      <c r="J42" t="n">
        <v>256.5</v>
      </c>
      <c r="K42" t="n">
        <v>288.1</v>
      </c>
      <c r="L42" t="n">
        <v>306</v>
      </c>
      <c r="M42" t="n">
        <v>311.6</v>
      </c>
      <c r="N42" t="n">
        <v>300.8</v>
      </c>
      <c r="O42" t="n">
        <v>322.1</v>
      </c>
      <c r="P42" t="n">
        <v>333.9</v>
      </c>
      <c r="Q42" t="n">
        <v>347.3</v>
      </c>
      <c r="R42" t="n">
        <v>369.7</v>
      </c>
      <c r="S42" t="n">
        <v>367.6</v>
      </c>
      <c r="T42" t="n">
        <v>367.8</v>
      </c>
      <c r="U42" t="n">
        <v>406.5</v>
      </c>
      <c r="V42" t="n">
        <v>449.4</v>
      </c>
      <c r="W42" t="n">
        <v>445.5</v>
      </c>
      <c r="X42" t="n">
        <v>424.6</v>
      </c>
      <c r="Y42" t="n">
        <v>403.4</v>
      </c>
      <c r="Z42" t="n">
        <v>380.7</v>
      </c>
      <c r="AA42" t="n">
        <v>357.3</v>
      </c>
      <c r="AB42" t="n">
        <v>350.9</v>
      </c>
      <c r="AC42" t="n">
        <v>354.1</v>
      </c>
      <c r="AD42" t="n">
        <v>360.4</v>
      </c>
      <c r="AE42" t="n">
        <v>353.3</v>
      </c>
      <c r="AF42" t="n">
        <v>409.4</v>
      </c>
    </row>
    <row r="43">
      <c r="A43" t="s">
        <v>101</v>
      </c>
      <c r="B43" t="s">
        <v>356</v>
      </c>
      <c r="C43" t="s">
        <v>198</v>
      </c>
      <c r="D43" t="s">
        <v>357</v>
      </c>
      <c r="E43" t="s">
        <v>200</v>
      </c>
      <c r="F43" t="n">
        <v>2936.5</v>
      </c>
      <c r="G43" t="n">
        <v>3140.3</v>
      </c>
      <c r="H43" t="n">
        <v>3317.9</v>
      </c>
      <c r="I43" t="n">
        <v>3620.2</v>
      </c>
      <c r="J43" t="n">
        <v>3981.8</v>
      </c>
      <c r="K43" t="n">
        <v>4548.6</v>
      </c>
      <c r="L43" t="n">
        <v>5123.2</v>
      </c>
      <c r="M43" t="n">
        <v>5629.6</v>
      </c>
      <c r="N43" t="n">
        <v>6478.9</v>
      </c>
      <c r="O43" t="n">
        <v>7229.8</v>
      </c>
      <c r="P43" t="n">
        <v>7702.2</v>
      </c>
      <c r="Q43" t="n">
        <v>8213.1</v>
      </c>
      <c r="R43" t="n">
        <v>8698.5</v>
      </c>
      <c r="S43" t="n">
        <v>9259.3</v>
      </c>
      <c r="T43" t="n">
        <v>9127.9</v>
      </c>
      <c r="U43" t="n">
        <v>9312</v>
      </c>
      <c r="V43" t="n">
        <v>9837.7</v>
      </c>
      <c r="W43" t="n">
        <v>10346.3</v>
      </c>
      <c r="X43" t="n">
        <v>10724</v>
      </c>
      <c r="Y43" t="n">
        <v>10877.5</v>
      </c>
      <c r="Z43" t="n">
        <v>11043</v>
      </c>
      <c r="AA43" t="n">
        <v>11922.5</v>
      </c>
      <c r="AB43" t="n">
        <v>13027.8</v>
      </c>
      <c r="AC43" t="n">
        <v>14103.3</v>
      </c>
      <c r="AD43" t="n">
        <v>15103.5</v>
      </c>
      <c r="AE43" t="n">
        <v>14918</v>
      </c>
      <c r="AF43" t="n">
        <v>15054.1</v>
      </c>
    </row>
    <row r="44">
      <c r="A44" t="s">
        <v>101</v>
      </c>
      <c r="B44" t="s">
        <v>358</v>
      </c>
      <c r="C44" t="s">
        <v>198</v>
      </c>
      <c r="D44" t="s">
        <v>359</v>
      </c>
      <c r="E44" t="s">
        <v>200</v>
      </c>
      <c r="F44" t="n">
        <v>18221.5</v>
      </c>
      <c r="G44" t="n">
        <v>18696.9</v>
      </c>
      <c r="H44" t="n">
        <v>19191.5</v>
      </c>
      <c r="I44" t="n">
        <v>19939.3</v>
      </c>
      <c r="J44" t="n">
        <v>20768.8</v>
      </c>
      <c r="K44" t="n">
        <v>22200.6</v>
      </c>
      <c r="L44" t="n">
        <v>23065.5</v>
      </c>
      <c r="M44" t="n">
        <v>23802</v>
      </c>
      <c r="N44" t="n">
        <v>24585.5</v>
      </c>
      <c r="O44" t="n">
        <v>25250.5</v>
      </c>
      <c r="P44" t="n">
        <v>26092.6</v>
      </c>
      <c r="Q44" t="n">
        <v>26441.6</v>
      </c>
      <c r="R44" t="n">
        <v>27288.3</v>
      </c>
      <c r="S44" t="n">
        <v>28385</v>
      </c>
      <c r="T44" t="n">
        <v>28446.7</v>
      </c>
      <c r="U44" t="n">
        <v>28676.6</v>
      </c>
      <c r="V44" t="n">
        <v>29572.3</v>
      </c>
      <c r="W44" t="n">
        <v>30216.7</v>
      </c>
      <c r="X44" t="n">
        <v>30666.3</v>
      </c>
      <c r="Y44" t="n">
        <v>30600.7</v>
      </c>
      <c r="Z44" t="n">
        <v>30414.3</v>
      </c>
      <c r="AA44" t="n">
        <v>31560</v>
      </c>
      <c r="AB44" t="n">
        <v>33594</v>
      </c>
      <c r="AC44" t="n">
        <v>35327.4</v>
      </c>
      <c r="AD44" t="n">
        <v>36759</v>
      </c>
      <c r="AE44" t="n">
        <v>37257.1</v>
      </c>
      <c r="AF44" t="n">
        <v>39247.3</v>
      </c>
    </row>
    <row r="45">
      <c r="A45" t="s">
        <v>101</v>
      </c>
      <c r="B45" t="s">
        <v>360</v>
      </c>
      <c r="C45" t="s">
        <v>198</v>
      </c>
      <c r="D45" t="s">
        <v>361</v>
      </c>
      <c r="E45" t="s">
        <v>200</v>
      </c>
      <c r="F45" t="n">
        <v>16307.6</v>
      </c>
      <c r="G45" t="n">
        <v>16769.9</v>
      </c>
      <c r="H45" t="n">
        <v>17246.3</v>
      </c>
      <c r="I45" t="n">
        <v>18023.8</v>
      </c>
      <c r="J45" t="n">
        <v>18882.8</v>
      </c>
      <c r="K45" t="n">
        <v>20359.4</v>
      </c>
      <c r="L45" t="n">
        <v>21252.9</v>
      </c>
      <c r="M45" t="n">
        <v>22040</v>
      </c>
      <c r="N45" t="n">
        <v>22853.7</v>
      </c>
      <c r="O45" t="n">
        <v>23549.9</v>
      </c>
      <c r="P45" t="n">
        <v>24403.7</v>
      </c>
      <c r="Q45" t="n">
        <v>24733.3</v>
      </c>
      <c r="R45" t="n">
        <v>25555.7</v>
      </c>
      <c r="S45" t="n">
        <v>26594.7</v>
      </c>
      <c r="T45" t="n">
        <v>26609.9</v>
      </c>
      <c r="U45" t="n">
        <v>26773</v>
      </c>
      <c r="V45" t="n">
        <v>27594.4</v>
      </c>
      <c r="W45" t="n">
        <v>28138</v>
      </c>
      <c r="X45" t="n">
        <v>28514.9</v>
      </c>
      <c r="Y45" t="n">
        <v>28472</v>
      </c>
      <c r="Z45" t="n">
        <v>28334.1</v>
      </c>
      <c r="AA45" t="n">
        <v>29551.4</v>
      </c>
      <c r="AB45" t="n">
        <v>31634</v>
      </c>
      <c r="AC45" t="n">
        <v>33411.3</v>
      </c>
      <c r="AD45" t="n">
        <v>34840.1</v>
      </c>
      <c r="AE45" t="n">
        <v>35316.7</v>
      </c>
      <c r="AF45" t="n">
        <v>37056.6</v>
      </c>
    </row>
    <row r="46">
      <c r="A46" t="s">
        <v>101</v>
      </c>
      <c r="B46" t="s">
        <v>362</v>
      </c>
      <c r="C46" t="s">
        <v>198</v>
      </c>
      <c r="D46" t="s">
        <v>363</v>
      </c>
      <c r="E46" t="s">
        <v>200</v>
      </c>
      <c r="F46" t="n">
        <v>2733.6</v>
      </c>
      <c r="G46" t="n">
        <v>2925.8</v>
      </c>
      <c r="H46" t="n">
        <v>3087.5</v>
      </c>
      <c r="I46" t="n">
        <v>3379.8</v>
      </c>
      <c r="J46" t="n">
        <v>3725.3</v>
      </c>
      <c r="K46" t="n">
        <v>4260.5</v>
      </c>
      <c r="L46" t="n">
        <v>4817.2</v>
      </c>
      <c r="M46" t="n">
        <v>5318</v>
      </c>
      <c r="N46" t="n">
        <v>6178.1</v>
      </c>
      <c r="O46" t="n">
        <v>6907.7</v>
      </c>
      <c r="P46" t="n">
        <v>7368.3</v>
      </c>
      <c r="Q46" t="n">
        <v>7865.8</v>
      </c>
      <c r="R46" t="n">
        <v>8328.8</v>
      </c>
      <c r="S46" t="n">
        <v>8891.7</v>
      </c>
      <c r="T46" t="n">
        <v>8760.1</v>
      </c>
      <c r="U46" t="n">
        <v>8905.5</v>
      </c>
      <c r="V46" t="n">
        <v>9388.3</v>
      </c>
      <c r="W46" t="n">
        <v>9900.8</v>
      </c>
      <c r="X46" t="n">
        <v>10299.4</v>
      </c>
      <c r="Y46" t="n">
        <v>10474.1</v>
      </c>
      <c r="Z46" t="n">
        <v>10662.3</v>
      </c>
      <c r="AA46" t="n">
        <v>11565.2</v>
      </c>
      <c r="AB46" t="n">
        <v>12676.9</v>
      </c>
      <c r="AC46" t="n">
        <v>13749.2</v>
      </c>
      <c r="AD46" t="n">
        <v>14743.1</v>
      </c>
      <c r="AE46" t="n">
        <v>14564.7</v>
      </c>
      <c r="AF46" t="n">
        <v>14644.7</v>
      </c>
    </row>
    <row r="47">
      <c r="A47" t="s">
        <v>101</v>
      </c>
      <c r="B47" t="s">
        <v>364</v>
      </c>
      <c r="C47" t="s">
        <v>198</v>
      </c>
      <c r="D47" t="s">
        <v>365</v>
      </c>
      <c r="E47" t="s">
        <v>200</v>
      </c>
      <c r="F47" t="n">
        <v>391.5</v>
      </c>
      <c r="G47" t="n">
        <v>415.3</v>
      </c>
      <c r="H47" t="n">
        <v>445.9</v>
      </c>
      <c r="I47" t="n">
        <v>479.5</v>
      </c>
      <c r="J47" t="n">
        <v>506.3</v>
      </c>
      <c r="K47" t="n">
        <v>529.6</v>
      </c>
      <c r="L47" t="n">
        <v>542.8</v>
      </c>
      <c r="M47" t="n">
        <v>562.4</v>
      </c>
      <c r="N47" t="n">
        <v>562.1</v>
      </c>
      <c r="O47" t="n">
        <v>577.2</v>
      </c>
      <c r="P47" t="n">
        <v>642.9</v>
      </c>
      <c r="Q47" t="n">
        <v>671.7</v>
      </c>
      <c r="R47" t="n">
        <v>688.9</v>
      </c>
      <c r="S47" t="n">
        <v>777.9</v>
      </c>
      <c r="T47" t="n">
        <v>813.1</v>
      </c>
      <c r="U47" t="n">
        <v>799.5</v>
      </c>
      <c r="V47" t="n">
        <v>773.5</v>
      </c>
      <c r="W47" t="n">
        <v>753.5</v>
      </c>
      <c r="X47" t="n">
        <v>737.2</v>
      </c>
      <c r="Y47" t="n">
        <v>740.8</v>
      </c>
      <c r="Z47" t="n">
        <v>741</v>
      </c>
      <c r="AA47" t="n">
        <v>726.9</v>
      </c>
      <c r="AB47" t="n">
        <v>757.3</v>
      </c>
      <c r="AC47" t="n">
        <v>775.2</v>
      </c>
      <c r="AD47" t="n">
        <v>830.7</v>
      </c>
      <c r="AE47" t="n">
        <v>843.9</v>
      </c>
      <c r="AF47" t="n">
        <v>920.5</v>
      </c>
    </row>
    <row r="48">
      <c r="A48" t="s">
        <v>101</v>
      </c>
      <c r="B48" t="s">
        <v>366</v>
      </c>
      <c r="C48" t="s">
        <v>198</v>
      </c>
      <c r="D48" t="s">
        <v>367</v>
      </c>
      <c r="E48" t="s">
        <v>200</v>
      </c>
      <c r="F48" t="n">
        <v>593.7</v>
      </c>
      <c r="G48" t="n">
        <v>648.6</v>
      </c>
      <c r="H48" t="n">
        <v>703.7</v>
      </c>
      <c r="I48" t="n">
        <v>745.7</v>
      </c>
      <c r="J48" t="n">
        <v>777.6</v>
      </c>
      <c r="K48" t="n">
        <v>806.1</v>
      </c>
      <c r="L48" t="n">
        <v>827</v>
      </c>
      <c r="M48" t="n">
        <v>854.3</v>
      </c>
      <c r="N48" t="n">
        <v>859.6</v>
      </c>
      <c r="O48" t="n">
        <v>886</v>
      </c>
      <c r="P48" t="n">
        <v>967.4</v>
      </c>
      <c r="Q48" t="n">
        <v>1017.5</v>
      </c>
      <c r="R48" t="n">
        <v>1050.5</v>
      </c>
      <c r="S48" t="n">
        <v>1139</v>
      </c>
      <c r="T48" t="n">
        <v>1194.7</v>
      </c>
      <c r="U48" t="n">
        <v>1194.3</v>
      </c>
      <c r="V48" t="n">
        <v>1182</v>
      </c>
      <c r="W48" t="n">
        <v>1171.3</v>
      </c>
      <c r="X48" t="n">
        <v>1165.5</v>
      </c>
      <c r="Y48" t="n">
        <v>1179.6</v>
      </c>
      <c r="Z48" t="n">
        <v>1187.2</v>
      </c>
      <c r="AA48" t="n">
        <v>1174</v>
      </c>
      <c r="AB48" t="n">
        <v>1210.1</v>
      </c>
      <c r="AC48" t="n">
        <v>1237.6</v>
      </c>
      <c r="AD48" t="n">
        <v>1307.1</v>
      </c>
      <c r="AE48" t="n">
        <v>1329.6</v>
      </c>
      <c r="AF48" t="n">
        <v>1488.7</v>
      </c>
    </row>
    <row r="49">
      <c r="A49" t="s">
        <v>101</v>
      </c>
      <c r="B49" t="s">
        <v>368</v>
      </c>
      <c r="C49" t="s">
        <v>198</v>
      </c>
      <c r="D49" t="s">
        <v>369</v>
      </c>
      <c r="E49" t="s">
        <v>200</v>
      </c>
      <c r="F49" t="n">
        <v>17.4</v>
      </c>
      <c r="G49" t="n">
        <v>27.6</v>
      </c>
      <c r="H49" t="n">
        <v>36.8</v>
      </c>
      <c r="I49" t="n">
        <v>30.9</v>
      </c>
      <c r="J49" t="n">
        <v>26.2</v>
      </c>
      <c r="K49" t="n">
        <v>22.6</v>
      </c>
      <c r="L49" t="n">
        <v>19.4</v>
      </c>
      <c r="M49" t="n">
        <v>17.2</v>
      </c>
      <c r="N49" t="n">
        <v>14.8</v>
      </c>
      <c r="O49" t="n">
        <v>14.4</v>
      </c>
      <c r="P49" t="n">
        <v>13.5</v>
      </c>
      <c r="Q49" t="n">
        <v>12.4</v>
      </c>
      <c r="R49" t="n">
        <v>11.8</v>
      </c>
      <c r="S49" t="n">
        <v>11.2</v>
      </c>
      <c r="T49" t="n">
        <v>10.8</v>
      </c>
      <c r="U49" t="n">
        <v>10.8</v>
      </c>
      <c r="V49" t="n">
        <v>10.5</v>
      </c>
      <c r="W49" t="n">
        <v>10.3</v>
      </c>
      <c r="X49" t="n">
        <v>9.7</v>
      </c>
      <c r="Y49" t="n">
        <v>10.9</v>
      </c>
      <c r="Z49" t="n">
        <v>11.1</v>
      </c>
      <c r="AA49" t="n">
        <v>11.4</v>
      </c>
      <c r="AB49" t="n">
        <v>12.6</v>
      </c>
      <c r="AC49" t="n">
        <v>13.1</v>
      </c>
      <c r="AD49" t="n">
        <v>13.1</v>
      </c>
      <c r="AE49" t="n">
        <v>12.5</v>
      </c>
      <c r="AF49" t="n">
        <v>22.2</v>
      </c>
    </row>
    <row r="50">
      <c r="A50" t="s">
        <v>101</v>
      </c>
      <c r="B50" t="s">
        <v>370</v>
      </c>
      <c r="C50" t="s">
        <v>198</v>
      </c>
      <c r="D50" t="s">
        <v>371</v>
      </c>
      <c r="E50" t="s">
        <v>200</v>
      </c>
      <c r="F50" t="n">
        <v>184.8</v>
      </c>
      <c r="G50" t="n">
        <v>205.8</v>
      </c>
      <c r="H50" t="n">
        <v>221.1</v>
      </c>
      <c r="I50" t="n">
        <v>235.3</v>
      </c>
      <c r="J50" t="n">
        <v>245.2</v>
      </c>
      <c r="K50" t="n">
        <v>253.9</v>
      </c>
      <c r="L50" t="n">
        <v>264.9</v>
      </c>
      <c r="M50" t="n">
        <v>274.7</v>
      </c>
      <c r="N50" t="n">
        <v>282.6</v>
      </c>
      <c r="O50" t="n">
        <v>294.4</v>
      </c>
      <c r="P50" t="n">
        <v>310.9</v>
      </c>
      <c r="Q50" t="n">
        <v>333.4</v>
      </c>
      <c r="R50" t="n">
        <v>349.8</v>
      </c>
      <c r="S50" t="n">
        <v>349.9</v>
      </c>
      <c r="T50" t="n">
        <v>370.9</v>
      </c>
      <c r="U50" t="n">
        <v>384.1</v>
      </c>
      <c r="V50" t="n">
        <v>398</v>
      </c>
      <c r="W50" t="n">
        <v>407.5</v>
      </c>
      <c r="X50" t="n">
        <v>418.6</v>
      </c>
      <c r="Y50" t="n">
        <v>427.9</v>
      </c>
      <c r="Z50" t="n">
        <v>435.1</v>
      </c>
      <c r="AA50" t="n">
        <v>435.8</v>
      </c>
      <c r="AB50" t="n">
        <v>440.2</v>
      </c>
      <c r="AC50" t="n">
        <v>449.3</v>
      </c>
      <c r="AD50" t="n">
        <v>463.2</v>
      </c>
      <c r="AE50" t="n">
        <v>473.2</v>
      </c>
      <c r="AF50" t="n">
        <v>546</v>
      </c>
    </row>
    <row r="51">
      <c r="A51" t="s">
        <v>101</v>
      </c>
      <c r="B51" t="s">
        <v>372</v>
      </c>
      <c r="C51" t="s">
        <v>198</v>
      </c>
      <c r="D51" t="s">
        <v>373</v>
      </c>
      <c r="E51" t="s">
        <v>200</v>
      </c>
      <c r="F51" t="n">
        <v>162.6</v>
      </c>
      <c r="G51" t="n">
        <v>190.9</v>
      </c>
      <c r="H51" t="n">
        <v>221.2</v>
      </c>
      <c r="I51" t="n">
        <v>240.4</v>
      </c>
      <c r="J51" t="n">
        <v>258.7</v>
      </c>
      <c r="K51" t="n">
        <v>277.8</v>
      </c>
      <c r="L51" t="n">
        <v>294.4</v>
      </c>
      <c r="M51" t="n">
        <v>309.5</v>
      </c>
      <c r="N51" t="n">
        <v>324</v>
      </c>
      <c r="O51" t="n">
        <v>340.2</v>
      </c>
      <c r="P51" t="n">
        <v>355.4</v>
      </c>
      <c r="Q51" t="n">
        <v>377.1</v>
      </c>
      <c r="R51" t="n">
        <v>393</v>
      </c>
      <c r="S51" t="n">
        <v>415.3</v>
      </c>
      <c r="T51" t="n">
        <v>442.1</v>
      </c>
      <c r="U51" t="n">
        <v>460.3</v>
      </c>
      <c r="V51" t="n">
        <v>485.3</v>
      </c>
      <c r="W51" t="n">
        <v>501.3</v>
      </c>
      <c r="X51" t="n">
        <v>518.8</v>
      </c>
      <c r="Y51" t="n">
        <v>533</v>
      </c>
      <c r="Z51" t="n">
        <v>539.2</v>
      </c>
      <c r="AA51" t="n">
        <v>541</v>
      </c>
      <c r="AB51" t="n">
        <v>551.2</v>
      </c>
      <c r="AC51" t="n">
        <v>566.4</v>
      </c>
      <c r="AD51" t="n">
        <v>584.7</v>
      </c>
      <c r="AE51" t="n">
        <v>588</v>
      </c>
      <c r="AF51" t="n">
        <v>617.7</v>
      </c>
    </row>
    <row r="52">
      <c r="A52" t="s">
        <v>101</v>
      </c>
      <c r="B52" t="s">
        <v>374</v>
      </c>
      <c r="C52" t="s">
        <v>198</v>
      </c>
      <c r="D52" t="s">
        <v>375</v>
      </c>
      <c r="E52" t="s">
        <v>200</v>
      </c>
      <c r="F52" t="n">
        <v>27.9</v>
      </c>
      <c r="G52" t="n">
        <v>30.3</v>
      </c>
      <c r="H52" t="n">
        <v>32.8</v>
      </c>
      <c r="I52" t="n">
        <v>35</v>
      </c>
      <c r="J52" t="n">
        <v>37.3</v>
      </c>
      <c r="K52" t="n">
        <v>39.8</v>
      </c>
      <c r="L52" t="n">
        <v>41.8</v>
      </c>
      <c r="M52" t="n">
        <v>42.4</v>
      </c>
      <c r="N52" t="n">
        <v>43.2</v>
      </c>
      <c r="O52" t="n">
        <v>44.7</v>
      </c>
      <c r="P52" t="n">
        <v>46.3</v>
      </c>
      <c r="Q52" t="n">
        <v>49.1</v>
      </c>
      <c r="R52" t="n">
        <v>52</v>
      </c>
      <c r="S52" t="n">
        <v>55.6</v>
      </c>
      <c r="T52" t="n">
        <v>60.4</v>
      </c>
      <c r="U52" t="n">
        <v>64.5</v>
      </c>
      <c r="V52" t="n">
        <v>71.1</v>
      </c>
      <c r="W52" t="n">
        <v>77.1</v>
      </c>
      <c r="X52" t="n">
        <v>83.3</v>
      </c>
      <c r="Y52" t="n">
        <v>89.3</v>
      </c>
      <c r="Z52" t="n">
        <v>94.5</v>
      </c>
      <c r="AA52" t="n">
        <v>99.2</v>
      </c>
      <c r="AB52" t="n">
        <v>106.1</v>
      </c>
      <c r="AC52" t="n">
        <v>113</v>
      </c>
      <c r="AD52" t="n">
        <v>119.8</v>
      </c>
      <c r="AE52" t="n">
        <v>125.4</v>
      </c>
      <c r="AF52" t="n">
        <v>131.4</v>
      </c>
    </row>
    <row r="53">
      <c r="A53" t="s">
        <v>101</v>
      </c>
      <c r="B53" t="s">
        <v>376</v>
      </c>
      <c r="C53" t="s">
        <v>198</v>
      </c>
      <c r="D53" t="s">
        <v>377</v>
      </c>
      <c r="E53" t="s">
        <v>200</v>
      </c>
      <c r="F53" t="n">
        <v>22.7</v>
      </c>
      <c r="G53" t="n">
        <v>24.6</v>
      </c>
      <c r="H53" t="n">
        <v>25.9</v>
      </c>
      <c r="I53" t="n">
        <v>27.4</v>
      </c>
      <c r="J53" t="n">
        <v>28.3</v>
      </c>
      <c r="K53" t="n">
        <v>29.8</v>
      </c>
      <c r="L53" t="n">
        <v>31.5</v>
      </c>
      <c r="M53" t="n">
        <v>32</v>
      </c>
      <c r="N53" t="n">
        <v>33</v>
      </c>
      <c r="O53" t="n">
        <v>33.8</v>
      </c>
      <c r="P53" t="n">
        <v>35.8</v>
      </c>
      <c r="Q53" t="n">
        <v>38.1</v>
      </c>
      <c r="R53" t="n">
        <v>40.9</v>
      </c>
      <c r="S53" t="n">
        <v>42.7</v>
      </c>
      <c r="T53" t="n">
        <v>45</v>
      </c>
      <c r="U53" t="n">
        <v>47.5</v>
      </c>
      <c r="V53" t="n">
        <v>49.2</v>
      </c>
      <c r="W53" t="n">
        <v>51.1</v>
      </c>
      <c r="X53" t="n">
        <v>53.3</v>
      </c>
      <c r="Y53" t="n">
        <v>54.9</v>
      </c>
      <c r="Z53" t="n">
        <v>73.5</v>
      </c>
      <c r="AA53" t="n">
        <v>71.8</v>
      </c>
      <c r="AB53" t="n">
        <v>60.9</v>
      </c>
      <c r="AC53" t="n">
        <v>64.1</v>
      </c>
      <c r="AD53" t="n">
        <v>69.4</v>
      </c>
      <c r="AE53" t="n">
        <v>67.1</v>
      </c>
      <c r="AF53" t="n">
        <v>68.1</v>
      </c>
    </row>
    <row r="54">
      <c r="A54" t="s">
        <v>101</v>
      </c>
      <c r="B54" t="s">
        <v>378</v>
      </c>
      <c r="C54" t="s">
        <v>198</v>
      </c>
      <c r="D54" t="s">
        <v>379</v>
      </c>
      <c r="E54" t="s">
        <v>200</v>
      </c>
      <c r="F54" t="n">
        <v>111.2</v>
      </c>
      <c r="G54" t="n">
        <v>114.1</v>
      </c>
      <c r="H54" t="n">
        <v>116.9</v>
      </c>
      <c r="I54" t="n">
        <v>121.3</v>
      </c>
      <c r="J54" t="n">
        <v>123.8</v>
      </c>
      <c r="K54" t="n">
        <v>130.4</v>
      </c>
      <c r="L54" t="n">
        <v>136.4</v>
      </c>
      <c r="M54" t="n">
        <v>139.6</v>
      </c>
      <c r="N54" t="n">
        <v>145.8</v>
      </c>
      <c r="O54" t="n">
        <v>154</v>
      </c>
      <c r="P54" t="n">
        <v>160</v>
      </c>
      <c r="Q54" t="n">
        <v>166.5</v>
      </c>
      <c r="R54" t="n">
        <v>173.2</v>
      </c>
      <c r="S54" t="n">
        <v>173.9</v>
      </c>
      <c r="T54" t="n">
        <v>181.1</v>
      </c>
      <c r="U54" t="n">
        <v>190.7</v>
      </c>
      <c r="V54" t="n">
        <v>202.9</v>
      </c>
      <c r="W54" t="n">
        <v>210.7</v>
      </c>
      <c r="X54" t="n">
        <v>219.7</v>
      </c>
      <c r="Y54" t="n">
        <v>224.7</v>
      </c>
      <c r="Z54" t="n">
        <v>247.8</v>
      </c>
      <c r="AA54" t="n">
        <v>244.8</v>
      </c>
      <c r="AB54" t="n">
        <v>236.5</v>
      </c>
      <c r="AC54" t="n">
        <v>242.5</v>
      </c>
      <c r="AD54" t="n">
        <v>254.3</v>
      </c>
      <c r="AE54" t="n">
        <v>253.2</v>
      </c>
      <c r="AF54" t="n">
        <v>252.3</v>
      </c>
    </row>
    <row r="55">
      <c r="A55" t="s">
        <v>101</v>
      </c>
      <c r="B55" t="s">
        <v>380</v>
      </c>
      <c r="C55" t="s">
        <v>198</v>
      </c>
      <c r="D55" t="s">
        <v>381</v>
      </c>
      <c r="E55" t="s">
        <v>200</v>
      </c>
      <c r="F55" t="n">
        <v>88.5</v>
      </c>
      <c r="G55" t="n">
        <v>89.5</v>
      </c>
      <c r="H55" t="n">
        <v>91</v>
      </c>
      <c r="I55" t="n">
        <v>93.9</v>
      </c>
      <c r="J55" t="n">
        <v>95.5</v>
      </c>
      <c r="K55" t="n">
        <v>100.6</v>
      </c>
      <c r="L55" t="n">
        <v>104.9</v>
      </c>
      <c r="M55" t="n">
        <v>107.6</v>
      </c>
      <c r="N55" t="n">
        <v>112.8</v>
      </c>
      <c r="O55" t="n">
        <v>120.2</v>
      </c>
      <c r="P55" t="n">
        <v>124.2</v>
      </c>
      <c r="Q55" t="n">
        <v>128.4</v>
      </c>
      <c r="R55" t="n">
        <v>132.3</v>
      </c>
      <c r="S55" t="n">
        <v>131.2</v>
      </c>
      <c r="T55" t="n">
        <v>136.1</v>
      </c>
      <c r="U55" t="n">
        <v>143.2</v>
      </c>
      <c r="V55" t="n">
        <v>153.7</v>
      </c>
      <c r="W55" t="n">
        <v>159.6</v>
      </c>
      <c r="X55" t="n">
        <v>166.4</v>
      </c>
      <c r="Y55" t="n">
        <v>169.8</v>
      </c>
      <c r="Z55" t="n">
        <v>174.3</v>
      </c>
      <c r="AA55" t="n">
        <v>173</v>
      </c>
      <c r="AB55" t="n">
        <v>175.6</v>
      </c>
      <c r="AC55" t="n">
        <v>178.4</v>
      </c>
      <c r="AD55" t="n">
        <v>184.9</v>
      </c>
      <c r="AE55" t="n">
        <v>186.1</v>
      </c>
      <c r="AF55" t="n">
        <v>184.2</v>
      </c>
    </row>
    <row r="56">
      <c r="A56" t="s">
        <v>101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101</v>
      </c>
      <c r="B57" t="s">
        <v>384</v>
      </c>
      <c r="C57" t="s">
        <v>198</v>
      </c>
      <c r="D57" t="s">
        <v>385</v>
      </c>
      <c r="E57" t="s">
        <v>200</v>
      </c>
      <c r="F57" t="n">
        <v>19197</v>
      </c>
      <c r="G57" t="n">
        <v>19850.2</v>
      </c>
      <c r="H57" t="n">
        <v>20467.4</v>
      </c>
      <c r="I57" t="n">
        <v>21370.4</v>
      </c>
      <c r="J57" t="n">
        <v>22339</v>
      </c>
      <c r="K57" t="n">
        <v>23931.4</v>
      </c>
      <c r="L57" t="n">
        <v>24955.6</v>
      </c>
      <c r="M57" t="n">
        <v>25876.3</v>
      </c>
      <c r="N57" t="n">
        <v>26830.9</v>
      </c>
      <c r="O57" t="n">
        <v>27671.7</v>
      </c>
      <c r="P57" t="n">
        <v>28700.4</v>
      </c>
      <c r="Q57" t="n">
        <v>29225.2</v>
      </c>
      <c r="R57" t="n">
        <v>30198.8</v>
      </c>
      <c r="S57" t="n">
        <v>31518.2</v>
      </c>
      <c r="T57" t="n">
        <v>31755.7</v>
      </c>
      <c r="U57" t="n">
        <v>32080.2</v>
      </c>
      <c r="V57" t="n">
        <v>33046.8</v>
      </c>
      <c r="W57" t="n">
        <v>33677</v>
      </c>
      <c r="X57" t="n">
        <v>34068.9</v>
      </c>
      <c r="Y57" t="n">
        <v>34029.2</v>
      </c>
      <c r="Z57" t="n">
        <v>33887.8</v>
      </c>
      <c r="AA57" t="n">
        <v>35102.5</v>
      </c>
      <c r="AB57" t="n">
        <v>37245.5</v>
      </c>
      <c r="AC57" t="n">
        <v>39149.2</v>
      </c>
      <c r="AD57" t="n">
        <v>40710.8</v>
      </c>
      <c r="AE57" t="n">
        <v>41166</v>
      </c>
      <c r="AF57" t="n">
        <v>43051.8</v>
      </c>
    </row>
    <row r="58">
      <c r="A58" t="s">
        <v>101</v>
      </c>
      <c r="B58" t="s">
        <v>386</v>
      </c>
      <c r="C58" t="s">
        <v>198</v>
      </c>
      <c r="D58" t="s">
        <v>387</v>
      </c>
      <c r="E58" t="s">
        <v>200</v>
      </c>
      <c r="F58" t="n">
        <v>19197</v>
      </c>
      <c r="G58" t="n">
        <v>19850.2</v>
      </c>
      <c r="H58" t="n">
        <v>20467.4</v>
      </c>
      <c r="I58" t="n">
        <v>21370.4</v>
      </c>
      <c r="J58" t="n">
        <v>22339</v>
      </c>
      <c r="K58" t="n">
        <v>23931.4</v>
      </c>
      <c r="L58" t="n">
        <v>24955.6</v>
      </c>
      <c r="M58" t="n">
        <v>25876.3</v>
      </c>
      <c r="N58" t="n">
        <v>26830.9</v>
      </c>
      <c r="O58" t="n">
        <v>27671.7</v>
      </c>
      <c r="P58" t="n">
        <v>28700.4</v>
      </c>
      <c r="Q58" t="n">
        <v>29225.2</v>
      </c>
      <c r="R58" t="n">
        <v>30198.8</v>
      </c>
      <c r="S58" t="n">
        <v>31518.2</v>
      </c>
      <c r="T58" t="n">
        <v>31755.7</v>
      </c>
      <c r="U58" t="n">
        <v>32080.2</v>
      </c>
      <c r="V58" t="n">
        <v>33046.8</v>
      </c>
      <c r="W58" t="n">
        <v>33677</v>
      </c>
      <c r="X58" t="n">
        <v>34068.9</v>
      </c>
      <c r="Y58" t="n">
        <v>34029.2</v>
      </c>
      <c r="Z58" t="n">
        <v>33887.8</v>
      </c>
      <c r="AA58" t="n">
        <v>35102.5</v>
      </c>
      <c r="AB58" t="n">
        <v>37245.5</v>
      </c>
      <c r="AC58" t="n">
        <v>39149.2</v>
      </c>
      <c r="AD58" t="n">
        <v>40710.8</v>
      </c>
      <c r="AE58" t="n">
        <v>41166</v>
      </c>
      <c r="AF58" t="n">
        <v>43051.8</v>
      </c>
    </row>
    <row r="59">
      <c r="A59" t="s">
        <v>101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103</v>
      </c>
      <c r="B2" t="s">
        <v>197</v>
      </c>
      <c r="C2" t="s">
        <v>198</v>
      </c>
      <c r="D2" t="s">
        <v>199</v>
      </c>
      <c r="E2" t="s">
        <v>200</v>
      </c>
      <c r="F2" t="n">
        <v>3820.6</v>
      </c>
      <c r="G2" t="n">
        <v>3865.7</v>
      </c>
      <c r="H2" t="n">
        <v>3930.1</v>
      </c>
      <c r="I2" t="n">
        <v>3984.2</v>
      </c>
      <c r="J2" t="n">
        <v>4048.9</v>
      </c>
      <c r="K2" t="n">
        <v>4127.3</v>
      </c>
      <c r="L2" t="n">
        <v>4235.7</v>
      </c>
      <c r="M2" t="n">
        <v>4332.7</v>
      </c>
      <c r="N2" t="n">
        <v>4433.4</v>
      </c>
      <c r="O2" t="n">
        <v>4530</v>
      </c>
      <c r="P2" t="n">
        <v>4643.7</v>
      </c>
      <c r="Q2" t="n">
        <v>4768.3</v>
      </c>
      <c r="R2" t="n">
        <v>4903.2</v>
      </c>
      <c r="S2" t="n">
        <v>5055.7</v>
      </c>
      <c r="T2" t="n">
        <v>5213.8</v>
      </c>
      <c r="U2" t="n">
        <v>5398.7</v>
      </c>
      <c r="V2" t="n">
        <v>5670.5</v>
      </c>
      <c r="W2" t="n">
        <v>5967.5</v>
      </c>
      <c r="X2" t="n">
        <v>6210.5</v>
      </c>
      <c r="Y2" t="n">
        <v>6348.5</v>
      </c>
      <c r="Z2" t="n">
        <v>6450.1</v>
      </c>
      <c r="AA2" t="n">
        <v>6534.1</v>
      </c>
      <c r="AB2" t="n">
        <v>6814.1</v>
      </c>
      <c r="AC2" t="n">
        <v>7186.3</v>
      </c>
      <c r="AD2" t="n">
        <v>7545.5</v>
      </c>
      <c r="AE2" t="n">
        <v>7972.6</v>
      </c>
      <c r="AF2" t="n">
        <v>9003.2</v>
      </c>
    </row>
    <row r="3">
      <c r="A3" t="s">
        <v>103</v>
      </c>
      <c r="B3" t="s">
        <v>276</v>
      </c>
      <c r="C3" t="s">
        <v>198</v>
      </c>
      <c r="D3" t="s">
        <v>277</v>
      </c>
      <c r="E3" t="s">
        <v>200</v>
      </c>
      <c r="F3" t="n">
        <v>1103.6</v>
      </c>
      <c r="G3" t="n">
        <v>1079.7</v>
      </c>
      <c r="H3" t="n">
        <v>1059.7</v>
      </c>
      <c r="I3" t="n">
        <v>1029</v>
      </c>
      <c r="J3" t="n">
        <v>1001.3</v>
      </c>
      <c r="K3" t="n">
        <v>992.7</v>
      </c>
      <c r="L3" t="n">
        <v>1005.1</v>
      </c>
      <c r="M3" t="n">
        <v>984.3</v>
      </c>
      <c r="N3" t="n">
        <v>970.1</v>
      </c>
      <c r="O3" t="n">
        <v>977.8</v>
      </c>
      <c r="P3" t="n">
        <v>1012.5</v>
      </c>
      <c r="Q3" t="n">
        <v>1062.5</v>
      </c>
      <c r="R3" t="n">
        <v>1151.7</v>
      </c>
      <c r="S3" t="n">
        <v>1263.1</v>
      </c>
      <c r="T3" t="n">
        <v>1352.8</v>
      </c>
      <c r="U3" t="n">
        <v>1457.6</v>
      </c>
      <c r="V3" t="n">
        <v>1509.8</v>
      </c>
      <c r="W3" t="n">
        <v>1543.4</v>
      </c>
      <c r="X3" t="n">
        <v>1685.5</v>
      </c>
      <c r="Y3" t="n">
        <v>1799.4</v>
      </c>
      <c r="Z3" t="n">
        <v>1814.7</v>
      </c>
      <c r="AA3" t="n">
        <v>1801.1</v>
      </c>
      <c r="AB3" t="n">
        <v>1810.1</v>
      </c>
      <c r="AC3" t="n">
        <v>1860.1</v>
      </c>
      <c r="AD3" t="n">
        <v>1881.2</v>
      </c>
      <c r="AE3" t="n">
        <v>1849.5</v>
      </c>
      <c r="AF3" t="n">
        <v>1945.3</v>
      </c>
    </row>
    <row r="4">
      <c r="A4" t="s">
        <v>103</v>
      </c>
      <c r="B4" t="s">
        <v>278</v>
      </c>
      <c r="C4" t="s">
        <v>198</v>
      </c>
      <c r="D4" t="s">
        <v>279</v>
      </c>
      <c r="E4" t="s">
        <v>200</v>
      </c>
      <c r="F4" t="n">
        <v>23408.2</v>
      </c>
      <c r="G4" t="n">
        <v>24012.4</v>
      </c>
      <c r="H4" t="n">
        <v>24586.6</v>
      </c>
      <c r="I4" t="n">
        <v>24918.5</v>
      </c>
      <c r="J4" t="n">
        <v>24962.3</v>
      </c>
      <c r="K4" t="n">
        <v>25837.4</v>
      </c>
      <c r="L4" t="n">
        <v>26836.5</v>
      </c>
      <c r="M4" t="n">
        <v>27497.2</v>
      </c>
      <c r="N4" t="n">
        <v>28305.5</v>
      </c>
      <c r="O4" t="n">
        <v>28626.2</v>
      </c>
      <c r="P4" t="n">
        <v>29239.8</v>
      </c>
      <c r="Q4" t="n">
        <v>30568.4</v>
      </c>
      <c r="R4" t="n">
        <v>31716.1</v>
      </c>
      <c r="S4" t="n">
        <v>32664.1</v>
      </c>
      <c r="T4" t="n">
        <v>33081.9</v>
      </c>
      <c r="U4" t="n">
        <v>33501.2</v>
      </c>
      <c r="V4" t="n">
        <v>34136</v>
      </c>
      <c r="W4" t="n">
        <v>34832.3</v>
      </c>
      <c r="X4" t="n">
        <v>35890.1</v>
      </c>
      <c r="Y4" t="n">
        <v>36506.6</v>
      </c>
      <c r="Z4" t="n">
        <v>37414.1</v>
      </c>
      <c r="AA4" t="n">
        <v>38530.8</v>
      </c>
      <c r="AB4" t="n">
        <v>39795.2</v>
      </c>
      <c r="AC4" t="n">
        <v>41317.9</v>
      </c>
      <c r="AD4" t="n">
        <v>42570.6</v>
      </c>
      <c r="AE4" t="n">
        <v>43554.8</v>
      </c>
      <c r="AF4" t="n">
        <v>46942.3</v>
      </c>
    </row>
    <row r="5">
      <c r="A5" t="s">
        <v>103</v>
      </c>
      <c r="B5" t="s">
        <v>280</v>
      </c>
      <c r="C5" t="s">
        <v>198</v>
      </c>
      <c r="D5" t="s">
        <v>281</v>
      </c>
      <c r="E5" t="s">
        <v>200</v>
      </c>
      <c r="F5" t="n">
        <v>3239.2</v>
      </c>
      <c r="G5" t="n">
        <v>3236.8</v>
      </c>
      <c r="H5" t="n">
        <v>3200.2</v>
      </c>
      <c r="I5" t="n">
        <v>3162.2</v>
      </c>
      <c r="J5" t="n">
        <v>3032.9</v>
      </c>
      <c r="K5" t="n">
        <v>3019</v>
      </c>
      <c r="L5" t="n">
        <v>3056.9</v>
      </c>
      <c r="M5" t="n">
        <v>3126.2</v>
      </c>
      <c r="N5" t="n">
        <v>3206</v>
      </c>
      <c r="O5" t="n">
        <v>3293.2</v>
      </c>
      <c r="P5" t="n">
        <v>3332.7</v>
      </c>
      <c r="Q5" t="n">
        <v>3357.6</v>
      </c>
      <c r="R5" t="n">
        <v>3394.3</v>
      </c>
      <c r="S5" t="n">
        <v>3486.3</v>
      </c>
      <c r="T5" t="n">
        <v>3546.2</v>
      </c>
      <c r="U5" t="n">
        <v>3672.2</v>
      </c>
      <c r="V5" t="n">
        <v>3758.2</v>
      </c>
      <c r="W5" t="n">
        <v>3767.8</v>
      </c>
      <c r="X5" t="n">
        <v>3818.9</v>
      </c>
      <c r="Y5" t="n">
        <v>3969.1</v>
      </c>
      <c r="Z5" t="n">
        <v>4118.9</v>
      </c>
      <c r="AA5" t="n">
        <v>4311.6</v>
      </c>
      <c r="AB5" t="n">
        <v>4470</v>
      </c>
      <c r="AC5" t="n">
        <v>4788</v>
      </c>
      <c r="AD5" t="n">
        <v>4977.4</v>
      </c>
      <c r="AE5" t="n">
        <v>5189.6</v>
      </c>
      <c r="AF5" t="n">
        <v>5574.1</v>
      </c>
    </row>
    <row r="6">
      <c r="A6" t="s">
        <v>103</v>
      </c>
      <c r="B6" t="s">
        <v>282</v>
      </c>
      <c r="C6" t="s">
        <v>198</v>
      </c>
      <c r="D6" t="s">
        <v>283</v>
      </c>
      <c r="E6" t="s">
        <v>200</v>
      </c>
      <c r="F6" t="n">
        <v>1013.5</v>
      </c>
      <c r="G6" t="n">
        <v>995.5</v>
      </c>
      <c r="H6" t="n">
        <v>1002.4</v>
      </c>
      <c r="I6" t="n">
        <v>994.9</v>
      </c>
      <c r="J6" t="n">
        <v>922.9</v>
      </c>
      <c r="K6" t="n">
        <v>908.9</v>
      </c>
      <c r="L6" t="n">
        <v>910</v>
      </c>
      <c r="M6" t="n">
        <v>881.9</v>
      </c>
      <c r="N6" t="n">
        <v>825.1</v>
      </c>
      <c r="O6" t="n">
        <v>778.3</v>
      </c>
      <c r="P6" t="n">
        <v>737.9</v>
      </c>
      <c r="Q6" t="n">
        <v>694.7</v>
      </c>
      <c r="R6" t="n">
        <v>646.1</v>
      </c>
      <c r="S6" t="n">
        <v>617.9</v>
      </c>
      <c r="T6" t="n">
        <v>585.5</v>
      </c>
      <c r="U6" t="n">
        <v>562.8</v>
      </c>
      <c r="V6" t="n">
        <v>554.2</v>
      </c>
      <c r="W6" t="n">
        <v>594.8</v>
      </c>
      <c r="X6" t="n">
        <v>593.7</v>
      </c>
      <c r="Y6" t="n">
        <v>597.7</v>
      </c>
      <c r="Z6" t="n">
        <v>634.2</v>
      </c>
      <c r="AA6" t="n">
        <v>635</v>
      </c>
      <c r="AB6" t="n">
        <v>623</v>
      </c>
      <c r="AC6" t="n">
        <v>604.5</v>
      </c>
      <c r="AD6" t="n">
        <v>593.6</v>
      </c>
      <c r="AE6" t="n">
        <v>584.3</v>
      </c>
      <c r="AF6" t="n">
        <v>591.9</v>
      </c>
    </row>
    <row r="7">
      <c r="A7" t="s">
        <v>103</v>
      </c>
      <c r="B7" t="s">
        <v>284</v>
      </c>
      <c r="C7" t="s">
        <v>198</v>
      </c>
      <c r="D7" t="s">
        <v>285</v>
      </c>
      <c r="E7" t="s">
        <v>200</v>
      </c>
      <c r="F7" t="n">
        <v>4225.1</v>
      </c>
      <c r="G7" t="n">
        <v>4378.3</v>
      </c>
      <c r="H7" t="n">
        <v>4444.2</v>
      </c>
      <c r="I7" t="n">
        <v>4532.2</v>
      </c>
      <c r="J7" t="n">
        <v>4586</v>
      </c>
      <c r="K7" t="n">
        <v>4719.2</v>
      </c>
      <c r="L7" t="n">
        <v>5073.2</v>
      </c>
      <c r="M7" t="n">
        <v>5367.9</v>
      </c>
      <c r="N7" t="n">
        <v>5602.6</v>
      </c>
      <c r="O7" t="n">
        <v>5606.3</v>
      </c>
      <c r="P7" t="n">
        <v>5624.3</v>
      </c>
      <c r="Q7" t="n">
        <v>5741.4</v>
      </c>
      <c r="R7" t="n">
        <v>5760.4</v>
      </c>
      <c r="S7" t="n">
        <v>5626.2</v>
      </c>
      <c r="T7" t="n">
        <v>5497.6</v>
      </c>
      <c r="U7" t="n">
        <v>5349.8</v>
      </c>
      <c r="V7" t="n">
        <v>5280.2</v>
      </c>
      <c r="W7" t="n">
        <v>5322.5</v>
      </c>
      <c r="X7" t="n">
        <v>5280.4</v>
      </c>
      <c r="Y7" t="n">
        <v>5123.4</v>
      </c>
      <c r="Z7" t="n">
        <v>5118</v>
      </c>
      <c r="AA7" t="n">
        <v>5022.5</v>
      </c>
      <c r="AB7" t="n">
        <v>4947.5</v>
      </c>
      <c r="AC7" t="n">
        <v>4970.4</v>
      </c>
      <c r="AD7" t="n">
        <v>5071.5</v>
      </c>
      <c r="AE7" t="n">
        <v>5227.2</v>
      </c>
      <c r="AF7" t="n">
        <v>5521.6</v>
      </c>
    </row>
    <row r="8">
      <c r="A8" t="s">
        <v>103</v>
      </c>
      <c r="B8" t="s">
        <v>286</v>
      </c>
      <c r="C8" t="s">
        <v>198</v>
      </c>
      <c r="D8" t="s">
        <v>287</v>
      </c>
      <c r="E8" t="s">
        <v>200</v>
      </c>
      <c r="F8" t="n">
        <v>419.4</v>
      </c>
      <c r="G8" t="n">
        <v>397</v>
      </c>
      <c r="H8" t="n">
        <v>369.2</v>
      </c>
      <c r="I8" t="n">
        <v>345.7</v>
      </c>
      <c r="J8" t="n">
        <v>395.6</v>
      </c>
      <c r="K8" t="n">
        <v>495.4</v>
      </c>
      <c r="L8" t="n">
        <v>477.4</v>
      </c>
      <c r="M8" t="n">
        <v>461.4</v>
      </c>
      <c r="N8" t="n">
        <v>542.7</v>
      </c>
      <c r="O8" t="n">
        <v>636.4</v>
      </c>
      <c r="P8" t="n">
        <v>722.1</v>
      </c>
      <c r="Q8" t="n">
        <v>686.1</v>
      </c>
      <c r="R8" t="n">
        <v>849.6</v>
      </c>
      <c r="S8" t="n">
        <v>899.8</v>
      </c>
      <c r="T8" t="n">
        <v>882.7</v>
      </c>
      <c r="U8" t="n">
        <v>875.1</v>
      </c>
      <c r="V8" t="n">
        <v>883.3</v>
      </c>
      <c r="W8" t="n">
        <v>836</v>
      </c>
      <c r="X8" t="n">
        <v>823.2</v>
      </c>
      <c r="Y8" t="n">
        <v>812.6</v>
      </c>
      <c r="Z8" t="n">
        <v>837.3</v>
      </c>
      <c r="AA8" t="n">
        <v>847.1</v>
      </c>
      <c r="AB8" t="n">
        <v>917.7</v>
      </c>
      <c r="AC8" t="n">
        <v>991.6</v>
      </c>
      <c r="AD8" t="n">
        <v>1005.3</v>
      </c>
      <c r="AE8" t="n">
        <v>1019.4</v>
      </c>
      <c r="AF8" t="n">
        <v>1160.6</v>
      </c>
    </row>
    <row r="9">
      <c r="A9" t="s">
        <v>103</v>
      </c>
      <c r="B9" t="s">
        <v>288</v>
      </c>
      <c r="C9" t="s">
        <v>198</v>
      </c>
      <c r="D9" t="s">
        <v>289</v>
      </c>
      <c r="E9" t="s">
        <v>200</v>
      </c>
      <c r="F9" t="n">
        <v>1167.2</v>
      </c>
      <c r="G9" t="n">
        <v>1208.7</v>
      </c>
      <c r="H9" t="n">
        <v>1247.2</v>
      </c>
      <c r="I9" t="n">
        <v>1234.2</v>
      </c>
      <c r="J9" t="n">
        <v>1240.1</v>
      </c>
      <c r="K9" t="n">
        <v>1285</v>
      </c>
      <c r="L9" t="n">
        <v>1346.4</v>
      </c>
      <c r="M9" t="n">
        <v>1311.3</v>
      </c>
      <c r="N9" t="n">
        <v>1330.9</v>
      </c>
      <c r="O9" t="n">
        <v>1384.2</v>
      </c>
      <c r="P9" t="n">
        <v>1403.5</v>
      </c>
      <c r="Q9" t="n">
        <v>1418.4</v>
      </c>
      <c r="R9" t="n">
        <v>1603.4</v>
      </c>
      <c r="S9" t="n">
        <v>1769.3</v>
      </c>
      <c r="T9" t="n">
        <v>1820.7</v>
      </c>
      <c r="U9" t="n">
        <v>1939.8</v>
      </c>
      <c r="V9" t="n">
        <v>2075.1</v>
      </c>
      <c r="W9" t="n">
        <v>2212.9</v>
      </c>
      <c r="X9" t="n">
        <v>2431.8</v>
      </c>
      <c r="Y9" t="n">
        <v>2476.1</v>
      </c>
      <c r="Z9" t="n">
        <v>2535.9</v>
      </c>
      <c r="AA9" t="n">
        <v>2630.3</v>
      </c>
      <c r="AB9" t="n">
        <v>2763.7</v>
      </c>
      <c r="AC9" t="n">
        <v>2926.3</v>
      </c>
      <c r="AD9" t="n">
        <v>2950.5</v>
      </c>
      <c r="AE9" t="n">
        <v>2958.8</v>
      </c>
      <c r="AF9" t="n">
        <v>3089.8</v>
      </c>
    </row>
    <row r="10">
      <c r="A10" t="s">
        <v>103</v>
      </c>
      <c r="B10" t="s">
        <v>290</v>
      </c>
      <c r="C10" t="s">
        <v>198</v>
      </c>
      <c r="D10" t="s">
        <v>291</v>
      </c>
      <c r="E10" t="s">
        <v>200</v>
      </c>
      <c r="F10" t="n">
        <v>2032.2</v>
      </c>
      <c r="G10" t="n">
        <v>2067.9</v>
      </c>
      <c r="H10" t="n">
        <v>2077.4</v>
      </c>
      <c r="I10" t="n">
        <v>2023.4</v>
      </c>
      <c r="J10" t="n">
        <v>1944.4</v>
      </c>
      <c r="K10" t="n">
        <v>1977.7</v>
      </c>
      <c r="L10" t="n">
        <v>2041.4</v>
      </c>
      <c r="M10" t="n">
        <v>2011.5</v>
      </c>
      <c r="N10" t="n">
        <v>2052.1</v>
      </c>
      <c r="O10" t="n">
        <v>2110</v>
      </c>
      <c r="P10" t="n">
        <v>2102.4</v>
      </c>
      <c r="Q10" t="n">
        <v>2123.4</v>
      </c>
      <c r="R10" t="n">
        <v>2365.5</v>
      </c>
      <c r="S10" t="n">
        <v>2569.2</v>
      </c>
      <c r="T10" t="n">
        <v>2660.7</v>
      </c>
      <c r="U10" t="n">
        <v>2783.1</v>
      </c>
      <c r="V10" t="n">
        <v>2924.5</v>
      </c>
      <c r="W10" t="n">
        <v>3093.1</v>
      </c>
      <c r="X10" t="n">
        <v>3382.4</v>
      </c>
      <c r="Y10" t="n">
        <v>3467</v>
      </c>
      <c r="Z10" t="n">
        <v>3591.3</v>
      </c>
      <c r="AA10" t="n">
        <v>3735.5</v>
      </c>
      <c r="AB10" t="n">
        <v>4034.2</v>
      </c>
      <c r="AC10" t="n">
        <v>4309.2</v>
      </c>
      <c r="AD10" t="n">
        <v>4432.3</v>
      </c>
      <c r="AE10" t="n">
        <v>4661.4</v>
      </c>
      <c r="AF10" t="n">
        <v>4869.3</v>
      </c>
    </row>
    <row r="11">
      <c r="A11" t="s">
        <v>103</v>
      </c>
      <c r="B11" t="s">
        <v>292</v>
      </c>
      <c r="C11" t="s">
        <v>198</v>
      </c>
      <c r="D11" t="s">
        <v>293</v>
      </c>
      <c r="E11" t="s">
        <v>200</v>
      </c>
      <c r="F11" t="n">
        <v>865</v>
      </c>
      <c r="G11" t="n">
        <v>859.2</v>
      </c>
      <c r="H11" t="n">
        <v>830.2</v>
      </c>
      <c r="I11" t="n">
        <v>789.2</v>
      </c>
      <c r="J11" t="n">
        <v>704.3</v>
      </c>
      <c r="K11" t="n">
        <v>692.7</v>
      </c>
      <c r="L11" t="n">
        <v>695</v>
      </c>
      <c r="M11" t="n">
        <v>700.2</v>
      </c>
      <c r="N11" t="n">
        <v>721.2</v>
      </c>
      <c r="O11" t="n">
        <v>725.8</v>
      </c>
      <c r="P11" t="n">
        <v>698.9</v>
      </c>
      <c r="Q11" t="n">
        <v>705</v>
      </c>
      <c r="R11" t="n">
        <v>762.1</v>
      </c>
      <c r="S11" t="n">
        <v>799.9</v>
      </c>
      <c r="T11" t="n">
        <v>840</v>
      </c>
      <c r="U11" t="n">
        <v>843.3</v>
      </c>
      <c r="V11" t="n">
        <v>849.4</v>
      </c>
      <c r="W11" t="n">
        <v>880.2</v>
      </c>
      <c r="X11" t="n">
        <v>950.6</v>
      </c>
      <c r="Y11" t="n">
        <v>990.9</v>
      </c>
      <c r="Z11" t="n">
        <v>1055.4</v>
      </c>
      <c r="AA11" t="n">
        <v>1105.2</v>
      </c>
      <c r="AB11" t="n">
        <v>1270.5</v>
      </c>
      <c r="AC11" t="n">
        <v>1382.9</v>
      </c>
      <c r="AD11" t="n">
        <v>1481.8</v>
      </c>
      <c r="AE11" t="n">
        <v>1702.6</v>
      </c>
      <c r="AF11" t="n">
        <v>1779.5</v>
      </c>
    </row>
    <row r="12">
      <c r="A12" t="s">
        <v>103</v>
      </c>
      <c r="B12" t="s">
        <v>294</v>
      </c>
      <c r="C12" t="s">
        <v>198</v>
      </c>
      <c r="D12" t="s">
        <v>295</v>
      </c>
      <c r="E12" t="s">
        <v>200</v>
      </c>
      <c r="F12" t="n">
        <v>2948.5</v>
      </c>
      <c r="G12" t="n">
        <v>3059.7</v>
      </c>
      <c r="H12" t="n">
        <v>3144.7</v>
      </c>
      <c r="I12" t="n">
        <v>3166.9</v>
      </c>
      <c r="J12" t="n">
        <v>3176.8</v>
      </c>
      <c r="K12" t="n">
        <v>3294.1</v>
      </c>
      <c r="L12" t="n">
        <v>3412.2</v>
      </c>
      <c r="M12" t="n">
        <v>3482.7</v>
      </c>
      <c r="N12" t="n">
        <v>3484.3</v>
      </c>
      <c r="O12" t="n">
        <v>3524.4</v>
      </c>
      <c r="P12" t="n">
        <v>3643.1</v>
      </c>
      <c r="Q12" t="n">
        <v>3794.5</v>
      </c>
      <c r="R12" t="n">
        <v>3867.1</v>
      </c>
      <c r="S12" t="n">
        <v>3915.3</v>
      </c>
      <c r="T12" t="n">
        <v>3879.3</v>
      </c>
      <c r="U12" t="n">
        <v>3910.1</v>
      </c>
      <c r="V12" t="n">
        <v>3963.6</v>
      </c>
      <c r="W12" t="n">
        <v>4033.3</v>
      </c>
      <c r="X12" t="n">
        <v>4062.5</v>
      </c>
      <c r="Y12" t="n">
        <v>4118.5</v>
      </c>
      <c r="Z12" t="n">
        <v>4228.7</v>
      </c>
      <c r="AA12" t="n">
        <v>4317.3</v>
      </c>
      <c r="AB12" t="n">
        <v>4430.7</v>
      </c>
      <c r="AC12" t="n">
        <v>4610.8</v>
      </c>
      <c r="AD12" t="n">
        <v>4757.4</v>
      </c>
      <c r="AE12" t="n">
        <v>4801.4</v>
      </c>
      <c r="AF12" t="n">
        <v>5087.9</v>
      </c>
    </row>
    <row r="13">
      <c r="A13" t="s">
        <v>103</v>
      </c>
      <c r="B13" t="s">
        <v>296</v>
      </c>
      <c r="C13" t="s">
        <v>198</v>
      </c>
      <c r="D13" t="s">
        <v>297</v>
      </c>
      <c r="E13" t="s">
        <v>200</v>
      </c>
      <c r="F13" t="n">
        <v>3999.9</v>
      </c>
      <c r="G13" t="n">
        <v>4224.9</v>
      </c>
      <c r="H13" t="n">
        <v>4458.9</v>
      </c>
      <c r="I13" t="n">
        <v>4662.9</v>
      </c>
      <c r="J13" t="n">
        <v>4861.5</v>
      </c>
      <c r="K13" t="n">
        <v>5172.8</v>
      </c>
      <c r="L13" t="n">
        <v>5448.5</v>
      </c>
      <c r="M13" t="n">
        <v>5765</v>
      </c>
      <c r="N13" t="n">
        <v>6078</v>
      </c>
      <c r="O13" t="n">
        <v>6279.6</v>
      </c>
      <c r="P13" t="n">
        <v>6623.5</v>
      </c>
      <c r="Q13" t="n">
        <v>7075.1</v>
      </c>
      <c r="R13" t="n">
        <v>7510.4</v>
      </c>
      <c r="S13" t="n">
        <v>7716.1</v>
      </c>
      <c r="T13" t="n">
        <v>7954.4</v>
      </c>
      <c r="U13" t="n">
        <v>7965.3</v>
      </c>
      <c r="V13" t="n">
        <v>8047.9</v>
      </c>
      <c r="W13" t="n">
        <v>8250.1</v>
      </c>
      <c r="X13" t="n">
        <v>8546.7</v>
      </c>
      <c r="Y13" t="n">
        <v>8807.6</v>
      </c>
      <c r="Z13" t="n">
        <v>9056.3</v>
      </c>
      <c r="AA13" t="n">
        <v>9464.3</v>
      </c>
      <c r="AB13" t="n">
        <v>9954.9</v>
      </c>
      <c r="AC13" t="n">
        <v>10239.6</v>
      </c>
      <c r="AD13" t="n">
        <v>10458.2</v>
      </c>
      <c r="AE13" t="n">
        <v>10432</v>
      </c>
      <c r="AF13" t="n">
        <v>10939.2</v>
      </c>
    </row>
    <row r="14">
      <c r="A14" t="s">
        <v>103</v>
      </c>
      <c r="B14" t="s">
        <v>298</v>
      </c>
      <c r="C14" t="s">
        <v>198</v>
      </c>
      <c r="D14" t="s">
        <v>299</v>
      </c>
      <c r="E14" t="s">
        <v>200</v>
      </c>
      <c r="F14" t="n">
        <v>1490.9</v>
      </c>
      <c r="G14" t="n">
        <v>1564.3</v>
      </c>
      <c r="H14" t="n">
        <v>1637.3</v>
      </c>
      <c r="I14" t="n">
        <v>1710.3</v>
      </c>
      <c r="J14" t="n">
        <v>1821.3</v>
      </c>
      <c r="K14" t="n">
        <v>2095.5</v>
      </c>
      <c r="L14" t="n">
        <v>2418.7</v>
      </c>
      <c r="M14" t="n">
        <v>2557.4</v>
      </c>
      <c r="N14" t="n">
        <v>2599.1</v>
      </c>
      <c r="O14" t="n">
        <v>2594.3</v>
      </c>
      <c r="P14" t="n">
        <v>2602.1</v>
      </c>
      <c r="Q14" t="n">
        <v>2625.5</v>
      </c>
      <c r="R14" t="n">
        <v>2573.8</v>
      </c>
      <c r="S14" t="n">
        <v>2421.3</v>
      </c>
      <c r="T14" t="n">
        <v>2242.8</v>
      </c>
      <c r="U14" t="n">
        <v>2167</v>
      </c>
      <c r="V14" t="n">
        <v>2221.8</v>
      </c>
      <c r="W14" t="n">
        <v>2310.6</v>
      </c>
      <c r="X14" t="n">
        <v>2282.5</v>
      </c>
      <c r="Y14" t="n">
        <v>2324.1</v>
      </c>
      <c r="Z14" t="n">
        <v>2317.5</v>
      </c>
      <c r="AA14" t="n">
        <v>2316.2</v>
      </c>
      <c r="AB14" t="n">
        <v>2433</v>
      </c>
      <c r="AC14" t="n">
        <v>2539.4</v>
      </c>
      <c r="AD14" t="n">
        <v>2669.6</v>
      </c>
      <c r="AE14" t="n">
        <v>2732.2</v>
      </c>
      <c r="AF14" t="n">
        <v>2905.5</v>
      </c>
    </row>
    <row r="15">
      <c r="A15" t="s">
        <v>103</v>
      </c>
      <c r="B15" t="s">
        <v>300</v>
      </c>
      <c r="C15" t="s">
        <v>198</v>
      </c>
      <c r="D15" t="s">
        <v>301</v>
      </c>
      <c r="E15" t="s">
        <v>200</v>
      </c>
      <c r="F15" t="n">
        <v>2436.9</v>
      </c>
      <c r="G15" t="n">
        <v>2529.8</v>
      </c>
      <c r="H15" t="n">
        <v>2611.5</v>
      </c>
      <c r="I15" t="n">
        <v>2696.1</v>
      </c>
      <c r="J15" t="n">
        <v>2769.8</v>
      </c>
      <c r="K15" t="n">
        <v>3099.9</v>
      </c>
      <c r="L15" t="n">
        <v>3505.4</v>
      </c>
      <c r="M15" t="n">
        <v>3658.8</v>
      </c>
      <c r="N15" t="n">
        <v>3707.2</v>
      </c>
      <c r="O15" t="n">
        <v>3690.4</v>
      </c>
      <c r="P15" t="n">
        <v>3726.5</v>
      </c>
      <c r="Q15" t="n">
        <v>3786.6</v>
      </c>
      <c r="R15" t="n">
        <v>3801.9</v>
      </c>
      <c r="S15" t="n">
        <v>3722.4</v>
      </c>
      <c r="T15" t="n">
        <v>3581.2</v>
      </c>
      <c r="U15" t="n">
        <v>3703.1</v>
      </c>
      <c r="V15" t="n">
        <v>3863.2</v>
      </c>
      <c r="W15" t="n">
        <v>4041.1</v>
      </c>
      <c r="X15" t="n">
        <v>4128.4</v>
      </c>
      <c r="Y15" t="n">
        <v>4256.7</v>
      </c>
      <c r="Z15" t="n">
        <v>4304.9</v>
      </c>
      <c r="AA15" t="n">
        <v>4417.6</v>
      </c>
      <c r="AB15" t="n">
        <v>4667.9</v>
      </c>
      <c r="AC15" t="n">
        <v>4903.1</v>
      </c>
      <c r="AD15" t="n">
        <v>5112.7</v>
      </c>
      <c r="AE15" t="n">
        <v>5175.2</v>
      </c>
      <c r="AF15" t="n">
        <v>5484.8</v>
      </c>
    </row>
    <row r="16">
      <c r="A16" t="s">
        <v>103</v>
      </c>
      <c r="B16" t="s">
        <v>302</v>
      </c>
      <c r="C16" t="s">
        <v>198</v>
      </c>
      <c r="D16" t="s">
        <v>303</v>
      </c>
      <c r="E16" t="s">
        <v>200</v>
      </c>
      <c r="F16" t="n">
        <v>946</v>
      </c>
      <c r="G16" t="n">
        <v>965.5</v>
      </c>
      <c r="H16" t="n">
        <v>974.2</v>
      </c>
      <c r="I16" t="n">
        <v>985.8</v>
      </c>
      <c r="J16" t="n">
        <v>948.5</v>
      </c>
      <c r="K16" t="n">
        <v>1004.4</v>
      </c>
      <c r="L16" t="n">
        <v>1086.7</v>
      </c>
      <c r="M16" t="n">
        <v>1101.4</v>
      </c>
      <c r="N16" t="n">
        <v>1108.1</v>
      </c>
      <c r="O16" t="n">
        <v>1096.1</v>
      </c>
      <c r="P16" t="n">
        <v>1124.4</v>
      </c>
      <c r="Q16" t="n">
        <v>1161.1</v>
      </c>
      <c r="R16" t="n">
        <v>1228.1</v>
      </c>
      <c r="S16" t="n">
        <v>1301.1</v>
      </c>
      <c r="T16" t="n">
        <v>1338.4</v>
      </c>
      <c r="U16" t="n">
        <v>1536.1</v>
      </c>
      <c r="V16" t="n">
        <v>1641.4</v>
      </c>
      <c r="W16" t="n">
        <v>1730.5</v>
      </c>
      <c r="X16" t="n">
        <v>1845.9</v>
      </c>
      <c r="Y16" t="n">
        <v>1932.6</v>
      </c>
      <c r="Z16" t="n">
        <v>1987.4</v>
      </c>
      <c r="AA16" t="n">
        <v>2101.4</v>
      </c>
      <c r="AB16" t="n">
        <v>2234.9</v>
      </c>
      <c r="AC16" t="n">
        <v>2363.7</v>
      </c>
      <c r="AD16" t="n">
        <v>2443.1</v>
      </c>
      <c r="AE16" t="n">
        <v>2443</v>
      </c>
      <c r="AF16" t="n">
        <v>2579.3</v>
      </c>
    </row>
    <row r="17">
      <c r="A17" t="s">
        <v>103</v>
      </c>
      <c r="B17" t="s">
        <v>304</v>
      </c>
      <c r="C17" t="s">
        <v>198</v>
      </c>
      <c r="D17" t="s">
        <v>305</v>
      </c>
      <c r="E17" t="s">
        <v>200</v>
      </c>
      <c r="F17" t="n">
        <v>1474.3</v>
      </c>
      <c r="G17" t="n">
        <v>1512.8</v>
      </c>
      <c r="H17" t="n">
        <v>1575.4</v>
      </c>
      <c r="I17" t="n">
        <v>1600.2</v>
      </c>
      <c r="J17" t="n">
        <v>1515.1</v>
      </c>
      <c r="K17" t="n">
        <v>1538.2</v>
      </c>
      <c r="L17" t="n">
        <v>1634</v>
      </c>
      <c r="M17" t="n">
        <v>1654.4</v>
      </c>
      <c r="N17" t="n">
        <v>1680.8</v>
      </c>
      <c r="O17" t="n">
        <v>1734.3</v>
      </c>
      <c r="P17" t="n">
        <v>1772</v>
      </c>
      <c r="Q17" t="n">
        <v>1864.1</v>
      </c>
      <c r="R17" t="n">
        <v>1993.2</v>
      </c>
      <c r="S17" t="n">
        <v>2062.1</v>
      </c>
      <c r="T17" t="n">
        <v>2129.7</v>
      </c>
      <c r="U17" t="n">
        <v>2166.5</v>
      </c>
      <c r="V17" t="n">
        <v>2228.2</v>
      </c>
      <c r="W17" t="n">
        <v>2334.5</v>
      </c>
      <c r="X17" t="n">
        <v>2547.9</v>
      </c>
      <c r="Y17" t="n">
        <v>2647.1</v>
      </c>
      <c r="Z17" t="n">
        <v>2698.2</v>
      </c>
      <c r="AA17" t="n">
        <v>2773.6</v>
      </c>
      <c r="AB17" t="n">
        <v>2909.6</v>
      </c>
      <c r="AC17" t="n">
        <v>3001.3</v>
      </c>
      <c r="AD17" t="n">
        <v>3113.8</v>
      </c>
      <c r="AE17" t="n">
        <v>3207.6</v>
      </c>
      <c r="AF17" t="n">
        <v>3460.2</v>
      </c>
    </row>
    <row r="18">
      <c r="A18" t="s">
        <v>103</v>
      </c>
      <c r="B18" t="s">
        <v>306</v>
      </c>
      <c r="C18" t="s">
        <v>198</v>
      </c>
      <c r="D18" t="s">
        <v>307</v>
      </c>
      <c r="E18" t="s">
        <v>200</v>
      </c>
      <c r="F18" t="n">
        <v>1703.3</v>
      </c>
      <c r="G18" t="n">
        <v>1697.3</v>
      </c>
      <c r="H18" t="n">
        <v>1731.5</v>
      </c>
      <c r="I18" t="n">
        <v>1713.6</v>
      </c>
      <c r="J18" t="n">
        <v>1652.4</v>
      </c>
      <c r="K18" t="n">
        <v>1726.7</v>
      </c>
      <c r="L18" t="n">
        <v>1876.5</v>
      </c>
      <c r="M18" t="n">
        <v>2065</v>
      </c>
      <c r="N18" t="n">
        <v>2422.8</v>
      </c>
      <c r="O18" t="n">
        <v>2537.2</v>
      </c>
      <c r="P18" t="n">
        <v>2609.4</v>
      </c>
      <c r="Q18" t="n">
        <v>2636.5</v>
      </c>
      <c r="R18" t="n">
        <v>2641.7</v>
      </c>
      <c r="S18" t="n">
        <v>2694.2</v>
      </c>
      <c r="T18" t="n">
        <v>2727</v>
      </c>
      <c r="U18" t="n">
        <v>2803.7</v>
      </c>
      <c r="V18" t="n">
        <v>2911.2</v>
      </c>
      <c r="W18" t="n">
        <v>3144.4</v>
      </c>
      <c r="X18" t="n">
        <v>3406.3</v>
      </c>
      <c r="Y18" t="n">
        <v>3526.4</v>
      </c>
      <c r="Z18" t="n">
        <v>3690.9</v>
      </c>
      <c r="AA18" t="n">
        <v>3974.9</v>
      </c>
      <c r="AB18" t="n">
        <v>4091</v>
      </c>
      <c r="AC18" t="n">
        <v>4216.7</v>
      </c>
      <c r="AD18" t="n">
        <v>4322.5</v>
      </c>
      <c r="AE18" t="n">
        <v>4411.7</v>
      </c>
      <c r="AF18" t="n">
        <v>4690.9</v>
      </c>
    </row>
    <row r="19">
      <c r="A19" t="s">
        <v>103</v>
      </c>
      <c r="B19" t="s">
        <v>308</v>
      </c>
      <c r="C19" t="s">
        <v>198</v>
      </c>
      <c r="D19" t="s">
        <v>309</v>
      </c>
      <c r="E19" t="s">
        <v>200</v>
      </c>
      <c r="F19" t="n">
        <v>898.9</v>
      </c>
      <c r="G19" t="n">
        <v>916.7</v>
      </c>
      <c r="H19" t="n">
        <v>926.3</v>
      </c>
      <c r="I19" t="n">
        <v>923.7</v>
      </c>
      <c r="J19" t="n">
        <v>873.9</v>
      </c>
      <c r="K19" t="n">
        <v>872.2</v>
      </c>
      <c r="L19" t="n">
        <v>905.6</v>
      </c>
      <c r="M19" t="n">
        <v>920.9</v>
      </c>
      <c r="N19" t="n">
        <v>929.3</v>
      </c>
      <c r="O19" t="n">
        <v>917.7</v>
      </c>
      <c r="P19" t="n">
        <v>911.2</v>
      </c>
      <c r="Q19" t="n">
        <v>910.5</v>
      </c>
      <c r="R19" t="n">
        <v>961.2</v>
      </c>
      <c r="S19" t="n">
        <v>970.4</v>
      </c>
      <c r="T19" t="n">
        <v>984.8</v>
      </c>
      <c r="U19" t="n">
        <v>1048.5</v>
      </c>
      <c r="V19" t="n">
        <v>1091.8</v>
      </c>
      <c r="W19" t="n">
        <v>1140.5</v>
      </c>
      <c r="X19" t="n">
        <v>1263.4</v>
      </c>
      <c r="Y19" t="n">
        <v>1336.6</v>
      </c>
      <c r="Z19" t="n">
        <v>1373.2</v>
      </c>
      <c r="AA19" t="n">
        <v>1422.7</v>
      </c>
      <c r="AB19" t="n">
        <v>1499.4</v>
      </c>
      <c r="AC19" t="n">
        <v>1518.5</v>
      </c>
      <c r="AD19" t="n">
        <v>1553.9</v>
      </c>
      <c r="AE19" t="n">
        <v>1572</v>
      </c>
      <c r="AF19" t="n">
        <v>1672.1</v>
      </c>
    </row>
    <row r="20">
      <c r="A20" t="s">
        <v>103</v>
      </c>
      <c r="B20" t="s">
        <v>310</v>
      </c>
      <c r="C20" t="s">
        <v>198</v>
      </c>
      <c r="D20" t="s">
        <v>311</v>
      </c>
      <c r="E20" t="s">
        <v>200</v>
      </c>
      <c r="F20" t="n">
        <v>6144.9</v>
      </c>
      <c r="G20" t="n">
        <v>6257.3</v>
      </c>
      <c r="H20" t="n">
        <v>6372.9</v>
      </c>
      <c r="I20" t="n">
        <v>6514.4</v>
      </c>
      <c r="J20" t="n">
        <v>6660.4</v>
      </c>
      <c r="K20" t="n">
        <v>6823.4</v>
      </c>
      <c r="L20" t="n">
        <v>7048.6</v>
      </c>
      <c r="M20" t="n">
        <v>7192</v>
      </c>
      <c r="N20" t="n">
        <v>7353.4</v>
      </c>
      <c r="O20" t="n">
        <v>7570.9</v>
      </c>
      <c r="P20" t="n">
        <v>7629.4</v>
      </c>
      <c r="Q20" t="n">
        <v>7869.6</v>
      </c>
      <c r="R20" t="n">
        <v>8238.3</v>
      </c>
      <c r="S20" t="n">
        <v>8555.1</v>
      </c>
      <c r="T20" t="n">
        <v>9099.4</v>
      </c>
      <c r="U20" t="n">
        <v>9133.7</v>
      </c>
      <c r="V20" t="n">
        <v>9763</v>
      </c>
      <c r="W20" t="n">
        <v>10312.4</v>
      </c>
      <c r="X20" t="n">
        <v>10518.9</v>
      </c>
      <c r="Y20" t="n">
        <v>10756.4</v>
      </c>
      <c r="Z20" t="n">
        <v>11005.3</v>
      </c>
      <c r="AA20" t="n">
        <v>11502</v>
      </c>
      <c r="AB20" t="n">
        <v>12320.3</v>
      </c>
      <c r="AC20" t="n">
        <v>12917.8</v>
      </c>
      <c r="AD20" t="n">
        <v>13484.3</v>
      </c>
      <c r="AE20" t="n">
        <v>13700.9</v>
      </c>
      <c r="AF20" t="n">
        <v>14654.8</v>
      </c>
    </row>
    <row r="21">
      <c r="A21" t="s">
        <v>103</v>
      </c>
      <c r="B21" t="s">
        <v>312</v>
      </c>
      <c r="C21" t="s">
        <v>198</v>
      </c>
      <c r="D21" t="s">
        <v>313</v>
      </c>
      <c r="E21" t="s">
        <v>200</v>
      </c>
      <c r="F21" t="n">
        <v>7010.4</v>
      </c>
      <c r="G21" t="n">
        <v>7162.3</v>
      </c>
      <c r="H21" t="n">
        <v>7341</v>
      </c>
      <c r="I21" t="n">
        <v>7519.4</v>
      </c>
      <c r="J21" t="n">
        <v>7667.6</v>
      </c>
      <c r="K21" t="n">
        <v>7839.8</v>
      </c>
      <c r="L21" t="n">
        <v>8084.5</v>
      </c>
      <c r="M21" t="n">
        <v>8272.8</v>
      </c>
      <c r="N21" t="n">
        <v>8476.5</v>
      </c>
      <c r="O21" t="n">
        <v>8729.1</v>
      </c>
      <c r="P21" t="n">
        <v>8822.4</v>
      </c>
      <c r="Q21" t="n">
        <v>9125</v>
      </c>
      <c r="R21" t="n">
        <v>9518.5</v>
      </c>
      <c r="S21" t="n">
        <v>9805.4</v>
      </c>
      <c r="T21" t="n">
        <v>10317.8</v>
      </c>
      <c r="U21" t="n">
        <v>10365.7</v>
      </c>
      <c r="V21" t="n">
        <v>10989.5</v>
      </c>
      <c r="W21" t="n">
        <v>11528.1</v>
      </c>
      <c r="X21" t="n">
        <v>11729.6</v>
      </c>
      <c r="Y21" t="n">
        <v>11993.6</v>
      </c>
      <c r="Z21" t="n">
        <v>12296.8</v>
      </c>
      <c r="AA21" t="n">
        <v>12832.2</v>
      </c>
      <c r="AB21" t="n">
        <v>13714.6</v>
      </c>
      <c r="AC21" t="n">
        <v>14383</v>
      </c>
      <c r="AD21" t="n">
        <v>15085.8</v>
      </c>
      <c r="AE21" t="n">
        <v>15380.4</v>
      </c>
      <c r="AF21" t="n">
        <v>16531.8</v>
      </c>
    </row>
    <row r="22">
      <c r="A22" t="s">
        <v>103</v>
      </c>
      <c r="B22" t="s">
        <v>314</v>
      </c>
      <c r="C22" t="s">
        <v>198</v>
      </c>
      <c r="D22" t="s">
        <v>315</v>
      </c>
      <c r="E22" t="s">
        <v>200</v>
      </c>
      <c r="F22" t="n">
        <v>865.5</v>
      </c>
      <c r="G22" t="n">
        <v>905</v>
      </c>
      <c r="H22" t="n">
        <v>968.1</v>
      </c>
      <c r="I22" t="n">
        <v>1005</v>
      </c>
      <c r="J22" t="n">
        <v>1007.2</v>
      </c>
      <c r="K22" t="n">
        <v>1016.4</v>
      </c>
      <c r="L22" t="n">
        <v>1035.9</v>
      </c>
      <c r="M22" t="n">
        <v>1080.8</v>
      </c>
      <c r="N22" t="n">
        <v>1123.1</v>
      </c>
      <c r="O22" t="n">
        <v>1158.2</v>
      </c>
      <c r="P22" t="n">
        <v>1193</v>
      </c>
      <c r="Q22" t="n">
        <v>1255.4</v>
      </c>
      <c r="R22" t="n">
        <v>1280.2</v>
      </c>
      <c r="S22" t="n">
        <v>1250.3</v>
      </c>
      <c r="T22" t="n">
        <v>1218.4</v>
      </c>
      <c r="U22" t="n">
        <v>1232</v>
      </c>
      <c r="V22" t="n">
        <v>1226.5</v>
      </c>
      <c r="W22" t="n">
        <v>1215.7</v>
      </c>
      <c r="X22" t="n">
        <v>1210.7</v>
      </c>
      <c r="Y22" t="n">
        <v>1237.2</v>
      </c>
      <c r="Z22" t="n">
        <v>1291.5</v>
      </c>
      <c r="AA22" t="n">
        <v>1330.2</v>
      </c>
      <c r="AB22" t="n">
        <v>1394.3</v>
      </c>
      <c r="AC22" t="n">
        <v>1465.2</v>
      </c>
      <c r="AD22" t="n">
        <v>1601.5</v>
      </c>
      <c r="AE22" t="n">
        <v>1679.5</v>
      </c>
      <c r="AF22" t="n">
        <v>1877</v>
      </c>
    </row>
    <row r="23">
      <c r="A23" t="s">
        <v>103</v>
      </c>
      <c r="B23" t="s">
        <v>316</v>
      </c>
      <c r="C23" t="s">
        <v>198</v>
      </c>
      <c r="D23" t="s">
        <v>317</v>
      </c>
      <c r="E23" t="s">
        <v>200</v>
      </c>
      <c r="F23" t="n">
        <v>2799.5</v>
      </c>
      <c r="G23" t="n">
        <v>2884.6</v>
      </c>
      <c r="H23" t="n">
        <v>2927.6</v>
      </c>
      <c r="I23" t="n">
        <v>2975.5</v>
      </c>
      <c r="J23" t="n">
        <v>2999.1</v>
      </c>
      <c r="K23" t="n">
        <v>3040.5</v>
      </c>
      <c r="L23" t="n">
        <v>3078.2</v>
      </c>
      <c r="M23" t="n">
        <v>3099.7</v>
      </c>
      <c r="N23" t="n">
        <v>3141.8</v>
      </c>
      <c r="O23" t="n">
        <v>3150.3</v>
      </c>
      <c r="P23" t="n">
        <v>3136.3</v>
      </c>
      <c r="Q23" t="n">
        <v>3190.5</v>
      </c>
      <c r="R23" t="n">
        <v>3270.9</v>
      </c>
      <c r="S23" t="n">
        <v>3342</v>
      </c>
      <c r="T23" t="n">
        <v>3360.1</v>
      </c>
      <c r="U23" t="n">
        <v>3462.7</v>
      </c>
      <c r="V23" t="n">
        <v>3535.9</v>
      </c>
      <c r="W23" t="n">
        <v>3653.3</v>
      </c>
      <c r="X23" t="n">
        <v>3814.1</v>
      </c>
      <c r="Y23" t="n">
        <v>3966.6</v>
      </c>
      <c r="Z23" t="n">
        <v>4068.1</v>
      </c>
      <c r="AA23" t="n">
        <v>4193.8</v>
      </c>
      <c r="AB23" t="n">
        <v>4359.2</v>
      </c>
      <c r="AC23" t="n">
        <v>4514.8</v>
      </c>
      <c r="AD23" t="n">
        <v>4773.1</v>
      </c>
      <c r="AE23" t="n">
        <v>4987.9</v>
      </c>
      <c r="AF23" t="n">
        <v>5588.5</v>
      </c>
    </row>
    <row r="24">
      <c r="A24" t="s">
        <v>103</v>
      </c>
      <c r="B24" t="s">
        <v>318</v>
      </c>
      <c r="C24" t="s">
        <v>198</v>
      </c>
      <c r="D24" t="s">
        <v>319</v>
      </c>
      <c r="E24" t="s">
        <v>200</v>
      </c>
      <c r="F24" t="n">
        <v>6555.8</v>
      </c>
      <c r="G24" t="n">
        <v>6731.4</v>
      </c>
      <c r="H24" t="n">
        <v>6771.9</v>
      </c>
      <c r="I24" t="n">
        <v>6828.3</v>
      </c>
      <c r="J24" t="n">
        <v>6815.9</v>
      </c>
      <c r="K24" t="n">
        <v>6946.2</v>
      </c>
      <c r="L24" t="n">
        <v>7087.7</v>
      </c>
      <c r="M24" t="n">
        <v>7169.2</v>
      </c>
      <c r="N24" t="n">
        <v>7223.6</v>
      </c>
      <c r="O24" t="n">
        <v>7261.4</v>
      </c>
      <c r="P24" t="n">
        <v>7319.8</v>
      </c>
      <c r="Q24" t="n">
        <v>7430</v>
      </c>
      <c r="R24" t="n">
        <v>7643.5</v>
      </c>
      <c r="S24" t="n">
        <v>7696.8</v>
      </c>
      <c r="T24" t="n">
        <v>7673.6</v>
      </c>
      <c r="U24" t="n">
        <v>7660.1</v>
      </c>
      <c r="V24" t="n">
        <v>7664.1</v>
      </c>
      <c r="W24" t="n">
        <v>7863.4</v>
      </c>
      <c r="X24" t="n">
        <v>7933.7</v>
      </c>
      <c r="Y24" t="n">
        <v>8108.5</v>
      </c>
      <c r="Z24" t="n">
        <v>8364.9</v>
      </c>
      <c r="AA24" t="n">
        <v>8850</v>
      </c>
      <c r="AB24" t="n">
        <v>9410.3</v>
      </c>
      <c r="AC24" t="n">
        <v>9861.6</v>
      </c>
      <c r="AD24" t="n">
        <v>10430.3</v>
      </c>
      <c r="AE24" t="n">
        <v>10943.2</v>
      </c>
      <c r="AF24" t="n">
        <v>11862.9</v>
      </c>
    </row>
    <row r="25">
      <c r="A25" t="s">
        <v>103</v>
      </c>
      <c r="B25" t="s">
        <v>320</v>
      </c>
      <c r="C25" t="s">
        <v>198</v>
      </c>
      <c r="D25" t="s">
        <v>321</v>
      </c>
      <c r="E25" t="s">
        <v>200</v>
      </c>
      <c r="F25" t="n">
        <v>535.8</v>
      </c>
      <c r="G25" t="n">
        <v>565.4</v>
      </c>
      <c r="H25" t="n">
        <v>585.4</v>
      </c>
      <c r="I25" t="n">
        <v>618.4</v>
      </c>
      <c r="J25" t="n">
        <v>653.1</v>
      </c>
      <c r="K25" t="n">
        <v>709.2</v>
      </c>
      <c r="L25" t="n">
        <v>734.7</v>
      </c>
      <c r="M25" t="n">
        <v>753.8</v>
      </c>
      <c r="N25" t="n">
        <v>780</v>
      </c>
      <c r="O25" t="n">
        <v>798.8</v>
      </c>
      <c r="P25" t="n">
        <v>797.3</v>
      </c>
      <c r="Q25" t="n">
        <v>801.2</v>
      </c>
      <c r="R25" t="n">
        <v>808.7</v>
      </c>
      <c r="S25" t="n">
        <v>809.9</v>
      </c>
      <c r="T25" t="n">
        <v>787.6</v>
      </c>
      <c r="U25" t="n">
        <v>772.7</v>
      </c>
      <c r="V25" t="n">
        <v>778.3</v>
      </c>
      <c r="W25" t="n">
        <v>787.5</v>
      </c>
      <c r="X25" t="n">
        <v>823.3</v>
      </c>
      <c r="Y25" t="n">
        <v>827</v>
      </c>
      <c r="Z25" t="n">
        <v>863.4</v>
      </c>
      <c r="AA25" t="n">
        <v>892.8</v>
      </c>
      <c r="AB25" t="n">
        <v>972.9</v>
      </c>
      <c r="AC25" t="n">
        <v>1001.9</v>
      </c>
      <c r="AD25" t="n">
        <v>1023.3</v>
      </c>
      <c r="AE25" t="n">
        <v>1020.3</v>
      </c>
      <c r="AF25" t="n">
        <v>1066.1</v>
      </c>
    </row>
    <row r="26">
      <c r="A26" t="s">
        <v>103</v>
      </c>
      <c r="B26" t="s">
        <v>322</v>
      </c>
      <c r="C26" t="s">
        <v>198</v>
      </c>
      <c r="D26" t="s">
        <v>323</v>
      </c>
      <c r="E26" t="s">
        <v>200</v>
      </c>
      <c r="F26" t="n">
        <v>3537.8</v>
      </c>
      <c r="G26" t="n">
        <v>3689.4</v>
      </c>
      <c r="H26" t="n">
        <v>3743.3</v>
      </c>
      <c r="I26" t="n">
        <v>3816.8</v>
      </c>
      <c r="J26" t="n">
        <v>3911.7</v>
      </c>
      <c r="K26" t="n">
        <v>4124.7</v>
      </c>
      <c r="L26" t="n">
        <v>4223.7</v>
      </c>
      <c r="M26" t="n">
        <v>4248.2</v>
      </c>
      <c r="N26" t="n">
        <v>4419.1</v>
      </c>
      <c r="O26" t="n">
        <v>4559.8</v>
      </c>
      <c r="P26" t="n">
        <v>4600.3</v>
      </c>
      <c r="Q26" t="n">
        <v>4599.3</v>
      </c>
      <c r="R26" t="n">
        <v>4602.2</v>
      </c>
      <c r="S26" t="n">
        <v>4633.8</v>
      </c>
      <c r="T26" t="n">
        <v>4587.2</v>
      </c>
      <c r="U26" t="n">
        <v>4533.4</v>
      </c>
      <c r="V26" t="n">
        <v>4547.9</v>
      </c>
      <c r="W26" t="n">
        <v>4736.6</v>
      </c>
      <c r="X26" t="n">
        <v>4741.4</v>
      </c>
      <c r="Y26" t="n">
        <v>4786.2</v>
      </c>
      <c r="Z26" t="n">
        <v>4865.1</v>
      </c>
      <c r="AA26" t="n">
        <v>5066.9</v>
      </c>
      <c r="AB26" t="n">
        <v>5185.7</v>
      </c>
      <c r="AC26" t="n">
        <v>5572.7</v>
      </c>
      <c r="AD26" t="n">
        <v>6052.8</v>
      </c>
      <c r="AE26" t="n">
        <v>6503</v>
      </c>
      <c r="AF26" t="n">
        <v>7037.3</v>
      </c>
    </row>
    <row r="27">
      <c r="A27" t="s">
        <v>103</v>
      </c>
      <c r="B27" t="s">
        <v>324</v>
      </c>
      <c r="C27" t="s">
        <v>198</v>
      </c>
      <c r="D27" t="s">
        <v>325</v>
      </c>
      <c r="E27" t="s">
        <v>200</v>
      </c>
      <c r="F27" t="n">
        <v>2138.6</v>
      </c>
      <c r="G27" t="n">
        <v>2275.6</v>
      </c>
      <c r="H27" t="n">
        <v>2369.1</v>
      </c>
      <c r="I27" t="n">
        <v>2480.8</v>
      </c>
      <c r="J27" t="n">
        <v>2597.1</v>
      </c>
      <c r="K27" t="n">
        <v>2807.8</v>
      </c>
      <c r="L27" t="n">
        <v>2942.3</v>
      </c>
      <c r="M27" t="n">
        <v>3021.8</v>
      </c>
      <c r="N27" t="n">
        <v>3170.1</v>
      </c>
      <c r="O27" t="n">
        <v>3322.3</v>
      </c>
      <c r="P27" t="n">
        <v>3383</v>
      </c>
      <c r="Q27" t="n">
        <v>3415.8</v>
      </c>
      <c r="R27" t="n">
        <v>3437</v>
      </c>
      <c r="S27" t="n">
        <v>3415.8</v>
      </c>
      <c r="T27" t="n">
        <v>3373.9</v>
      </c>
      <c r="U27" t="n">
        <v>3346.4</v>
      </c>
      <c r="V27" t="n">
        <v>3372.6</v>
      </c>
      <c r="W27" t="n">
        <v>3433.6</v>
      </c>
      <c r="X27" t="n">
        <v>3432.4</v>
      </c>
      <c r="Y27" t="n">
        <v>3500.7</v>
      </c>
      <c r="Z27" t="n">
        <v>3640.3</v>
      </c>
      <c r="AA27" t="n">
        <v>3850.8</v>
      </c>
      <c r="AB27" t="n">
        <v>4027.4</v>
      </c>
      <c r="AC27" t="n">
        <v>4073.4</v>
      </c>
      <c r="AD27" t="n">
        <v>4159.5</v>
      </c>
      <c r="AE27" t="n">
        <v>4221.3</v>
      </c>
      <c r="AF27" t="n">
        <v>4584.6</v>
      </c>
    </row>
    <row r="28">
      <c r="A28" t="s">
        <v>103</v>
      </c>
      <c r="B28" t="s">
        <v>326</v>
      </c>
      <c r="C28" t="s">
        <v>198</v>
      </c>
      <c r="D28" t="s">
        <v>327</v>
      </c>
      <c r="E28" t="s">
        <v>200</v>
      </c>
      <c r="F28" t="n">
        <v>3669.3</v>
      </c>
      <c r="G28" t="n">
        <v>3865.8</v>
      </c>
      <c r="H28" t="n">
        <v>4132.9</v>
      </c>
      <c r="I28" t="n">
        <v>4347</v>
      </c>
      <c r="J28" t="n">
        <v>4550.2</v>
      </c>
      <c r="K28" t="n">
        <v>4762.8</v>
      </c>
      <c r="L28" t="n">
        <v>4949.9</v>
      </c>
      <c r="M28" t="n">
        <v>5083.3</v>
      </c>
      <c r="N28" t="n">
        <v>5253</v>
      </c>
      <c r="O28" t="n">
        <v>5464</v>
      </c>
      <c r="P28" t="n">
        <v>5697.4</v>
      </c>
      <c r="Q28" t="n">
        <v>5947.8</v>
      </c>
      <c r="R28" t="n">
        <v>6212.8</v>
      </c>
      <c r="S28" t="n">
        <v>6517</v>
      </c>
      <c r="T28" t="n">
        <v>6921.8</v>
      </c>
      <c r="U28" t="n">
        <v>7221.5</v>
      </c>
      <c r="V28" t="n">
        <v>7557.4</v>
      </c>
      <c r="W28" t="n">
        <v>7668.4</v>
      </c>
      <c r="X28" t="n">
        <v>7709.6</v>
      </c>
      <c r="Y28" t="n">
        <v>8001.7</v>
      </c>
      <c r="Z28" t="n">
        <v>8150.1</v>
      </c>
      <c r="AA28" t="n">
        <v>8218.1</v>
      </c>
      <c r="AB28" t="n">
        <v>8169.7</v>
      </c>
      <c r="AC28" t="n">
        <v>8294.2</v>
      </c>
      <c r="AD28" t="n">
        <v>8477.6</v>
      </c>
      <c r="AE28" t="n">
        <v>8494.3</v>
      </c>
      <c r="AF28" t="n">
        <v>8853</v>
      </c>
    </row>
    <row r="29">
      <c r="A29" t="s">
        <v>103</v>
      </c>
      <c r="B29" t="s">
        <v>328</v>
      </c>
      <c r="C29" t="s">
        <v>198</v>
      </c>
      <c r="D29" t="s">
        <v>329</v>
      </c>
      <c r="E29" t="s">
        <v>200</v>
      </c>
      <c r="F29" t="n">
        <v>4260.4</v>
      </c>
      <c r="G29" t="n">
        <v>4428.5</v>
      </c>
      <c r="H29" t="n">
        <v>4714.3</v>
      </c>
      <c r="I29" t="n">
        <v>4993.4</v>
      </c>
      <c r="J29" t="n">
        <v>5329</v>
      </c>
      <c r="K29" t="n">
        <v>5678.5</v>
      </c>
      <c r="L29" t="n">
        <v>5959.3</v>
      </c>
      <c r="M29" t="n">
        <v>6124.5</v>
      </c>
      <c r="N29" t="n">
        <v>6482.5</v>
      </c>
      <c r="O29" t="n">
        <v>6825.3</v>
      </c>
      <c r="P29" t="n">
        <v>5909.2</v>
      </c>
      <c r="Q29" t="n">
        <v>6050.7</v>
      </c>
      <c r="R29" t="n">
        <v>6403.2</v>
      </c>
      <c r="S29" t="n">
        <v>6609.9</v>
      </c>
      <c r="T29" t="n">
        <v>6882.7</v>
      </c>
      <c r="U29" t="n">
        <v>7087.8</v>
      </c>
      <c r="V29" t="n">
        <v>7281.6</v>
      </c>
      <c r="W29" t="n">
        <v>7453.1</v>
      </c>
      <c r="X29" t="n">
        <v>7531.2</v>
      </c>
      <c r="Y29" t="n">
        <v>7767.1</v>
      </c>
      <c r="Z29" t="n">
        <v>7846.2</v>
      </c>
      <c r="AA29" t="n">
        <v>7896.4</v>
      </c>
      <c r="AB29" t="n">
        <v>7945.7</v>
      </c>
      <c r="AC29" t="n">
        <v>8035.7</v>
      </c>
      <c r="AD29" t="n">
        <v>8062.1</v>
      </c>
      <c r="AE29" t="n">
        <v>7999.6</v>
      </c>
      <c r="AF29" t="n">
        <v>8242.7</v>
      </c>
    </row>
    <row r="30">
      <c r="A30" t="s">
        <v>103</v>
      </c>
      <c r="B30" t="s">
        <v>330</v>
      </c>
      <c r="C30" t="s">
        <v>198</v>
      </c>
      <c r="D30" t="s">
        <v>331</v>
      </c>
      <c r="E30" t="s">
        <v>200</v>
      </c>
      <c r="F30" t="n">
        <v>51.5</v>
      </c>
      <c r="G30" t="n">
        <v>46.6</v>
      </c>
      <c r="H30" t="n">
        <v>41.9</v>
      </c>
      <c r="I30" t="n">
        <v>39.2</v>
      </c>
      <c r="J30" t="n">
        <v>37.7</v>
      </c>
      <c r="K30" t="n">
        <v>36.5</v>
      </c>
      <c r="L30" t="n">
        <v>35.2</v>
      </c>
      <c r="M30" t="n">
        <v>34.1</v>
      </c>
      <c r="N30" t="n">
        <v>33.1</v>
      </c>
      <c r="O30" t="n">
        <v>32.8</v>
      </c>
      <c r="P30" t="n">
        <v>32.5</v>
      </c>
      <c r="Q30" t="n">
        <v>31.9</v>
      </c>
      <c r="R30" t="n">
        <v>33.7</v>
      </c>
      <c r="S30" t="n">
        <v>33</v>
      </c>
      <c r="T30" t="n">
        <v>31.9</v>
      </c>
      <c r="U30" t="n">
        <v>31.4</v>
      </c>
      <c r="V30" t="n">
        <v>31</v>
      </c>
      <c r="W30" t="n">
        <v>31.2</v>
      </c>
      <c r="X30" t="n">
        <v>30.6</v>
      </c>
      <c r="Y30" t="n">
        <v>29.5</v>
      </c>
      <c r="Z30" t="n">
        <v>30.7</v>
      </c>
      <c r="AA30" t="n">
        <v>30.2</v>
      </c>
      <c r="AB30" t="n">
        <v>31.8</v>
      </c>
      <c r="AC30" t="n">
        <v>32.3</v>
      </c>
      <c r="AD30" t="n">
        <v>33.1</v>
      </c>
      <c r="AE30" t="n">
        <v>33</v>
      </c>
      <c r="AF30" t="n">
        <v>38.3</v>
      </c>
    </row>
    <row r="31">
      <c r="A31" t="s">
        <v>103</v>
      </c>
      <c r="B31" t="s">
        <v>332</v>
      </c>
      <c r="C31" t="s">
        <v>198</v>
      </c>
      <c r="D31" t="s">
        <v>333</v>
      </c>
      <c r="E31" t="s">
        <v>200</v>
      </c>
      <c r="F31" t="n">
        <v>83.8</v>
      </c>
      <c r="G31" t="n">
        <v>94</v>
      </c>
      <c r="H31" t="n">
        <v>101.6</v>
      </c>
      <c r="I31" t="n">
        <v>110.7</v>
      </c>
      <c r="J31" t="n">
        <v>127.1</v>
      </c>
      <c r="K31" t="n">
        <v>136.8</v>
      </c>
      <c r="L31" t="n">
        <v>136.3</v>
      </c>
      <c r="M31" t="n">
        <v>144.2</v>
      </c>
      <c r="N31" t="n">
        <v>150.9</v>
      </c>
      <c r="O31" t="n">
        <v>153.8</v>
      </c>
      <c r="P31" t="n">
        <v>152.2</v>
      </c>
      <c r="Q31" t="n">
        <v>151.5</v>
      </c>
      <c r="R31" t="n">
        <v>161.3</v>
      </c>
      <c r="S31" t="n">
        <v>159.4</v>
      </c>
      <c r="T31" t="n">
        <v>150</v>
      </c>
      <c r="U31" t="n">
        <v>144.5</v>
      </c>
      <c r="V31" t="n">
        <v>143.1</v>
      </c>
      <c r="W31" t="n">
        <v>138.4</v>
      </c>
      <c r="X31" t="n">
        <v>132.1</v>
      </c>
      <c r="Y31" t="n">
        <v>129.1</v>
      </c>
      <c r="Z31" t="n">
        <v>124.7</v>
      </c>
      <c r="AA31" t="n">
        <v>117.1</v>
      </c>
      <c r="AB31" t="n">
        <v>112.3</v>
      </c>
      <c r="AC31" t="n">
        <v>117.9</v>
      </c>
      <c r="AD31" t="n">
        <v>134.5</v>
      </c>
      <c r="AE31" t="n">
        <v>137.2</v>
      </c>
      <c r="AF31" t="n">
        <v>142.4</v>
      </c>
    </row>
    <row r="32">
      <c r="A32" t="s">
        <v>103</v>
      </c>
      <c r="B32" t="s">
        <v>334</v>
      </c>
      <c r="C32" t="s">
        <v>198</v>
      </c>
      <c r="D32" t="s">
        <v>335</v>
      </c>
      <c r="E32" t="s">
        <v>200</v>
      </c>
      <c r="F32" t="n">
        <v>366.4</v>
      </c>
      <c r="G32" t="n">
        <v>386.5</v>
      </c>
      <c r="H32" t="n">
        <v>396.2</v>
      </c>
      <c r="I32" t="n">
        <v>421.8</v>
      </c>
      <c r="J32" t="n">
        <v>465</v>
      </c>
      <c r="K32" t="n">
        <v>487</v>
      </c>
      <c r="L32" t="n">
        <v>497.4</v>
      </c>
      <c r="M32" t="n">
        <v>526.8</v>
      </c>
      <c r="N32" t="n">
        <v>576.9</v>
      </c>
      <c r="O32" t="n">
        <v>666.5</v>
      </c>
      <c r="P32" t="n">
        <v>1938.1</v>
      </c>
      <c r="Q32" t="n">
        <v>2104</v>
      </c>
      <c r="R32" t="n">
        <v>2113.6</v>
      </c>
      <c r="S32" t="n">
        <v>2248</v>
      </c>
      <c r="T32" t="n">
        <v>2388.3</v>
      </c>
      <c r="U32" t="n">
        <v>2535.2</v>
      </c>
      <c r="V32" t="n">
        <v>2663.4</v>
      </c>
      <c r="W32" t="n">
        <v>2664.3</v>
      </c>
      <c r="X32" t="n">
        <v>2660.8</v>
      </c>
      <c r="Y32" t="n">
        <v>2693.6</v>
      </c>
      <c r="Z32" t="n">
        <v>2718.4</v>
      </c>
      <c r="AA32" t="n">
        <v>2694.9</v>
      </c>
      <c r="AB32" t="n">
        <v>2663.8</v>
      </c>
      <c r="AC32" t="n">
        <v>2695.9</v>
      </c>
      <c r="AD32" t="n">
        <v>2803</v>
      </c>
      <c r="AE32" t="n">
        <v>2853.7</v>
      </c>
      <c r="AF32" t="n">
        <v>3002.8</v>
      </c>
    </row>
    <row r="33">
      <c r="A33" t="s">
        <v>103</v>
      </c>
      <c r="B33" t="s">
        <v>336</v>
      </c>
      <c r="C33" t="s">
        <v>198</v>
      </c>
      <c r="D33" t="s">
        <v>337</v>
      </c>
      <c r="E33" t="s">
        <v>200</v>
      </c>
      <c r="F33" t="n">
        <v>301.9</v>
      </c>
      <c r="G33" t="n">
        <v>335.4</v>
      </c>
      <c r="H33" t="n">
        <v>384.1</v>
      </c>
      <c r="I33" t="n">
        <v>375</v>
      </c>
      <c r="J33" t="n">
        <v>365.2</v>
      </c>
      <c r="K33" t="n">
        <v>353.4</v>
      </c>
      <c r="L33" t="n">
        <v>365.1</v>
      </c>
      <c r="M33" t="n">
        <v>367.7</v>
      </c>
      <c r="N33" t="n">
        <v>347.3</v>
      </c>
      <c r="O33" t="n">
        <v>328.3</v>
      </c>
      <c r="P33" t="n">
        <v>322.9</v>
      </c>
      <c r="Q33" t="n">
        <v>316.5</v>
      </c>
      <c r="R33" t="n">
        <v>316.9</v>
      </c>
      <c r="S33" t="n">
        <v>315.1</v>
      </c>
      <c r="T33" t="n">
        <v>293</v>
      </c>
      <c r="U33" t="n">
        <v>275</v>
      </c>
      <c r="V33" t="n">
        <v>294</v>
      </c>
      <c r="W33" t="n">
        <v>299.6</v>
      </c>
      <c r="X33" t="n">
        <v>302.8</v>
      </c>
      <c r="Y33" t="n">
        <v>311.6</v>
      </c>
      <c r="Z33" t="n">
        <v>317.8</v>
      </c>
      <c r="AA33" t="n">
        <v>327.4</v>
      </c>
      <c r="AB33" t="n">
        <v>338.5</v>
      </c>
      <c r="AC33" t="n">
        <v>347.2</v>
      </c>
      <c r="AD33" t="n">
        <v>360.1</v>
      </c>
      <c r="AE33" t="n">
        <v>379.6</v>
      </c>
      <c r="AF33" t="n">
        <v>418.4</v>
      </c>
    </row>
    <row r="34">
      <c r="A34" t="s">
        <v>103</v>
      </c>
      <c r="B34" t="s">
        <v>338</v>
      </c>
      <c r="C34" t="s">
        <v>198</v>
      </c>
      <c r="D34" t="s">
        <v>339</v>
      </c>
      <c r="E34" t="s">
        <v>200</v>
      </c>
      <c r="F34" t="n">
        <v>1676.3</v>
      </c>
      <c r="G34" t="n">
        <v>1781.3</v>
      </c>
      <c r="H34" t="n">
        <v>1844</v>
      </c>
      <c r="I34" t="n">
        <v>1896.4</v>
      </c>
      <c r="J34" t="n">
        <v>1926.1</v>
      </c>
      <c r="K34" t="n">
        <v>2041.2</v>
      </c>
      <c r="L34" t="n">
        <v>2136.9</v>
      </c>
      <c r="M34" t="n">
        <v>2177.1</v>
      </c>
      <c r="N34" t="n">
        <v>2211.3</v>
      </c>
      <c r="O34" t="n">
        <v>2274.7</v>
      </c>
      <c r="P34" t="n">
        <v>2324</v>
      </c>
      <c r="Q34" t="n">
        <v>2347.6</v>
      </c>
      <c r="R34" t="n">
        <v>2375.7</v>
      </c>
      <c r="S34" t="n">
        <v>2428.5</v>
      </c>
      <c r="T34" t="n">
        <v>2480.4</v>
      </c>
      <c r="U34" t="n">
        <v>2584.1</v>
      </c>
      <c r="V34" t="n">
        <v>2638.4</v>
      </c>
      <c r="W34" t="n">
        <v>2716</v>
      </c>
      <c r="X34" t="n">
        <v>2799.4</v>
      </c>
      <c r="Y34" t="n">
        <v>2877.5</v>
      </c>
      <c r="Z34" t="n">
        <v>2931.3</v>
      </c>
      <c r="AA34" t="n">
        <v>2982.6</v>
      </c>
      <c r="AB34" t="n">
        <v>3068.6</v>
      </c>
      <c r="AC34" t="n">
        <v>3188.9</v>
      </c>
      <c r="AD34" t="n">
        <v>3273.6</v>
      </c>
      <c r="AE34" t="n">
        <v>3268.1</v>
      </c>
      <c r="AF34" t="n">
        <v>3359.7</v>
      </c>
    </row>
    <row r="35">
      <c r="A35" t="s">
        <v>103</v>
      </c>
      <c r="B35" t="s">
        <v>340</v>
      </c>
      <c r="C35" t="s">
        <v>198</v>
      </c>
      <c r="D35" t="s">
        <v>341</v>
      </c>
      <c r="E35" t="s">
        <v>200</v>
      </c>
      <c r="F35" t="n">
        <v>682.6</v>
      </c>
      <c r="G35" t="n">
        <v>746.2</v>
      </c>
      <c r="H35" t="n">
        <v>817.7</v>
      </c>
      <c r="I35" t="n">
        <v>898.7</v>
      </c>
      <c r="J35" t="n">
        <v>977.2</v>
      </c>
      <c r="K35" t="n">
        <v>1103.5</v>
      </c>
      <c r="L35" t="n">
        <v>1240.7</v>
      </c>
      <c r="M35" t="n">
        <v>1353</v>
      </c>
      <c r="N35" t="n">
        <v>1392.2</v>
      </c>
      <c r="O35" t="n">
        <v>1408.2</v>
      </c>
      <c r="P35" t="n">
        <v>1401.9</v>
      </c>
      <c r="Q35" t="n">
        <v>1401</v>
      </c>
      <c r="R35" t="n">
        <v>1397.8</v>
      </c>
      <c r="S35" t="n">
        <v>1365.9</v>
      </c>
      <c r="T35" t="n">
        <v>1360.9</v>
      </c>
      <c r="U35" t="n">
        <v>1398.9</v>
      </c>
      <c r="V35" t="n">
        <v>1439.2</v>
      </c>
      <c r="W35" t="n">
        <v>1432.6</v>
      </c>
      <c r="X35" t="n">
        <v>1495.9</v>
      </c>
      <c r="Y35" t="n">
        <v>1549.4</v>
      </c>
      <c r="Z35" t="n">
        <v>1598.9</v>
      </c>
      <c r="AA35" t="n">
        <v>1539.9</v>
      </c>
      <c r="AB35" t="n">
        <v>1487.2</v>
      </c>
      <c r="AC35" t="n">
        <v>1400</v>
      </c>
      <c r="AD35" t="n">
        <v>1335.7</v>
      </c>
      <c r="AE35" t="n">
        <v>1406</v>
      </c>
      <c r="AF35" t="n">
        <v>1642.2</v>
      </c>
    </row>
    <row r="36">
      <c r="A36" t="s">
        <v>103</v>
      </c>
      <c r="B36" t="s">
        <v>342</v>
      </c>
      <c r="C36" t="s">
        <v>198</v>
      </c>
      <c r="D36" t="s">
        <v>343</v>
      </c>
      <c r="E36" t="s">
        <v>200</v>
      </c>
      <c r="F36" t="n">
        <v>215.1</v>
      </c>
      <c r="G36" t="n">
        <v>220.6</v>
      </c>
      <c r="H36" t="n">
        <v>228</v>
      </c>
      <c r="I36" t="n">
        <v>226.7</v>
      </c>
      <c r="J36" t="n">
        <v>226</v>
      </c>
      <c r="K36" t="n">
        <v>243.7</v>
      </c>
      <c r="L36" t="n">
        <v>274.2</v>
      </c>
      <c r="M36" t="n">
        <v>289.8</v>
      </c>
      <c r="N36" t="n">
        <v>290.3</v>
      </c>
      <c r="O36" t="n">
        <v>281.2</v>
      </c>
      <c r="P36" t="n">
        <v>239</v>
      </c>
      <c r="Q36" t="n">
        <v>231.5</v>
      </c>
      <c r="R36" t="n">
        <v>228.1</v>
      </c>
      <c r="S36" t="n">
        <v>227</v>
      </c>
      <c r="T36" t="n">
        <v>214.3</v>
      </c>
      <c r="U36" t="n">
        <v>207.5</v>
      </c>
      <c r="V36" t="n">
        <v>197.3</v>
      </c>
      <c r="W36" t="n">
        <v>194.7</v>
      </c>
      <c r="X36" t="n">
        <v>193.6</v>
      </c>
      <c r="Y36" t="n">
        <v>196.6</v>
      </c>
      <c r="Z36" t="n">
        <v>216.1</v>
      </c>
      <c r="AA36" t="n">
        <v>215.1</v>
      </c>
      <c r="AB36" t="n">
        <v>205.6</v>
      </c>
      <c r="AC36" t="n">
        <v>194.8</v>
      </c>
      <c r="AD36" t="n">
        <v>193.9</v>
      </c>
      <c r="AE36" t="n">
        <v>188</v>
      </c>
      <c r="AF36" t="n">
        <v>193.5</v>
      </c>
    </row>
    <row r="37">
      <c r="A37" t="s">
        <v>103</v>
      </c>
      <c r="B37" t="s">
        <v>344</v>
      </c>
      <c r="C37" t="s">
        <v>198</v>
      </c>
      <c r="D37" t="s">
        <v>345</v>
      </c>
      <c r="E37" t="s">
        <v>200</v>
      </c>
      <c r="F37" t="n">
        <v>129.6</v>
      </c>
      <c r="G37" t="n">
        <v>134.1</v>
      </c>
      <c r="H37" t="n">
        <v>136.4</v>
      </c>
      <c r="I37" t="n">
        <v>141.5</v>
      </c>
      <c r="J37" t="n">
        <v>151.7</v>
      </c>
      <c r="K37" t="n">
        <v>171.7</v>
      </c>
      <c r="L37" t="n">
        <v>177.5</v>
      </c>
      <c r="M37" t="n">
        <v>176.4</v>
      </c>
      <c r="N37" t="n">
        <v>175.3</v>
      </c>
      <c r="O37" t="n">
        <v>170.1</v>
      </c>
      <c r="P37" t="n">
        <v>168.1</v>
      </c>
      <c r="Q37" t="n">
        <v>163.2</v>
      </c>
      <c r="R37" t="n">
        <v>158.9</v>
      </c>
      <c r="S37" t="n">
        <v>160</v>
      </c>
      <c r="T37" t="n">
        <v>183.3</v>
      </c>
      <c r="U37" t="n">
        <v>195.1</v>
      </c>
      <c r="V37" t="n">
        <v>204</v>
      </c>
      <c r="W37" t="n">
        <v>198.2</v>
      </c>
      <c r="X37" t="n">
        <v>189.2</v>
      </c>
      <c r="Y37" t="n">
        <v>189.6</v>
      </c>
      <c r="Z37" t="n">
        <v>187.8</v>
      </c>
      <c r="AA37" t="n">
        <v>173.9</v>
      </c>
      <c r="AB37" t="n">
        <v>155.8</v>
      </c>
      <c r="AC37" t="n">
        <v>143.2</v>
      </c>
      <c r="AD37" t="n">
        <v>131.9</v>
      </c>
      <c r="AE37" t="n">
        <v>123.6</v>
      </c>
      <c r="AF37" t="n">
        <v>130.4</v>
      </c>
    </row>
    <row r="38">
      <c r="A38" t="s">
        <v>103</v>
      </c>
      <c r="B38" t="s">
        <v>346</v>
      </c>
      <c r="C38" t="s">
        <v>198</v>
      </c>
      <c r="D38" t="s">
        <v>347</v>
      </c>
      <c r="E38" t="s">
        <v>200</v>
      </c>
      <c r="F38" t="n">
        <v>142.6</v>
      </c>
      <c r="G38" t="n">
        <v>161.9</v>
      </c>
      <c r="H38" t="n">
        <v>183.5</v>
      </c>
      <c r="I38" t="n">
        <v>223.2</v>
      </c>
      <c r="J38" t="n">
        <v>252.8</v>
      </c>
      <c r="K38" t="n">
        <v>290.3</v>
      </c>
      <c r="L38" t="n">
        <v>308.9</v>
      </c>
      <c r="M38" t="n">
        <v>315</v>
      </c>
      <c r="N38" t="n">
        <v>299.4</v>
      </c>
      <c r="O38" t="n">
        <v>296.9</v>
      </c>
      <c r="P38" t="n">
        <v>299.6</v>
      </c>
      <c r="Q38" t="n">
        <v>297.6</v>
      </c>
      <c r="R38" t="n">
        <v>300.1</v>
      </c>
      <c r="S38" t="n">
        <v>291.8</v>
      </c>
      <c r="T38" t="n">
        <v>282.5</v>
      </c>
      <c r="U38" t="n">
        <v>320.8</v>
      </c>
      <c r="V38" t="n">
        <v>373.5</v>
      </c>
      <c r="W38" t="n">
        <v>379</v>
      </c>
      <c r="X38" t="n">
        <v>437.4</v>
      </c>
      <c r="Y38" t="n">
        <v>458.6</v>
      </c>
      <c r="Z38" t="n">
        <v>455.8</v>
      </c>
      <c r="AA38" t="n">
        <v>426.1</v>
      </c>
      <c r="AB38" t="n">
        <v>424.7</v>
      </c>
      <c r="AC38" t="n">
        <v>416</v>
      </c>
      <c r="AD38" t="n">
        <v>405.1</v>
      </c>
      <c r="AE38" t="n">
        <v>526.4</v>
      </c>
      <c r="AF38" t="n">
        <v>740.1</v>
      </c>
    </row>
    <row r="39">
      <c r="A39" t="s">
        <v>103</v>
      </c>
      <c r="B39" t="s">
        <v>348</v>
      </c>
      <c r="C39" t="s">
        <v>198</v>
      </c>
      <c r="D39" t="s">
        <v>349</v>
      </c>
      <c r="E39" t="s">
        <v>200</v>
      </c>
      <c r="F39" t="n">
        <v>1720.1</v>
      </c>
      <c r="G39" t="n">
        <v>1816.1</v>
      </c>
      <c r="H39" t="n">
        <v>1919</v>
      </c>
      <c r="I39" t="n">
        <v>2031.7</v>
      </c>
      <c r="J39" t="n">
        <v>2148.6</v>
      </c>
      <c r="K39" t="n">
        <v>2204.4</v>
      </c>
      <c r="L39" t="n">
        <v>2241.6</v>
      </c>
      <c r="M39" t="n">
        <v>2259.4</v>
      </c>
      <c r="N39" t="n">
        <v>2271.1</v>
      </c>
      <c r="O39" t="n">
        <v>2231.1</v>
      </c>
      <c r="P39" t="n">
        <v>2186.3</v>
      </c>
      <c r="Q39" t="n">
        <v>2114.2</v>
      </c>
      <c r="R39" t="n">
        <v>2034.8</v>
      </c>
      <c r="S39" t="n">
        <v>1951.1</v>
      </c>
      <c r="T39" t="n">
        <v>1834.8</v>
      </c>
      <c r="U39" t="n">
        <v>1761.8</v>
      </c>
      <c r="V39" t="n">
        <v>1716.3</v>
      </c>
      <c r="W39" t="n">
        <v>1677.8</v>
      </c>
      <c r="X39" t="n">
        <v>1610.2</v>
      </c>
      <c r="Y39" t="n">
        <v>1592.5</v>
      </c>
      <c r="Z39" t="n">
        <v>1519.5</v>
      </c>
      <c r="AA39" t="n">
        <v>1468.3</v>
      </c>
      <c r="AB39" t="n">
        <v>1417</v>
      </c>
      <c r="AC39" t="n">
        <v>1383.6</v>
      </c>
      <c r="AD39" t="n">
        <v>1367.7</v>
      </c>
      <c r="AE39" t="n">
        <v>1335.8</v>
      </c>
      <c r="AF39" t="n">
        <v>1400.3</v>
      </c>
    </row>
    <row r="40">
      <c r="A40" t="s">
        <v>103</v>
      </c>
      <c r="B40" t="s">
        <v>350</v>
      </c>
      <c r="C40" t="s">
        <v>198</v>
      </c>
      <c r="D40" t="s">
        <v>351</v>
      </c>
      <c r="E40" t="s">
        <v>200</v>
      </c>
      <c r="F40" t="n">
        <v>674.3</v>
      </c>
      <c r="G40" t="n">
        <v>838.9</v>
      </c>
      <c r="H40" t="n">
        <v>910.9</v>
      </c>
      <c r="I40" t="n">
        <v>963.1</v>
      </c>
      <c r="J40" t="n">
        <v>1074.8</v>
      </c>
      <c r="K40" t="n">
        <v>1215.5</v>
      </c>
      <c r="L40" t="n">
        <v>1462.3</v>
      </c>
      <c r="M40" t="n">
        <v>1742</v>
      </c>
      <c r="N40" t="n">
        <v>2129.4</v>
      </c>
      <c r="O40" t="n">
        <v>2454.4</v>
      </c>
      <c r="P40" t="n">
        <v>2822</v>
      </c>
      <c r="Q40" t="n">
        <v>3262</v>
      </c>
      <c r="R40" t="n">
        <v>3740.7</v>
      </c>
      <c r="S40" t="n">
        <v>3975.9</v>
      </c>
      <c r="T40" t="n">
        <v>4172.2</v>
      </c>
      <c r="U40" t="n">
        <v>4461.4</v>
      </c>
      <c r="V40" t="n">
        <v>4833.4</v>
      </c>
      <c r="W40" t="n">
        <v>4960.7</v>
      </c>
      <c r="X40" t="n">
        <v>4979</v>
      </c>
      <c r="Y40" t="n">
        <v>5104.3</v>
      </c>
      <c r="Z40" t="n">
        <v>5156.6</v>
      </c>
      <c r="AA40" t="n">
        <v>5345.7</v>
      </c>
      <c r="AB40" t="n">
        <v>5398.6</v>
      </c>
      <c r="AC40" t="n">
        <v>5498.8</v>
      </c>
      <c r="AD40" t="n">
        <v>5582.1</v>
      </c>
      <c r="AE40" t="n">
        <v>5611.5</v>
      </c>
      <c r="AF40" t="n">
        <v>5568.8</v>
      </c>
    </row>
    <row r="41">
      <c r="A41" t="s">
        <v>103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103</v>
      </c>
      <c r="B42" t="s">
        <v>354</v>
      </c>
      <c r="C42" t="s">
        <v>198</v>
      </c>
      <c r="D42" t="s">
        <v>355</v>
      </c>
      <c r="E42" t="s">
        <v>200</v>
      </c>
      <c r="F42" t="n">
        <v>768.2</v>
      </c>
      <c r="G42" t="n">
        <v>923.8</v>
      </c>
      <c r="H42" t="n">
        <v>1088.1</v>
      </c>
      <c r="I42" t="n">
        <v>1208.5</v>
      </c>
      <c r="J42" t="n">
        <v>1308</v>
      </c>
      <c r="K42" t="n">
        <v>1436.8</v>
      </c>
      <c r="L42" t="n">
        <v>1590.2</v>
      </c>
      <c r="M42" t="n">
        <v>1694.6</v>
      </c>
      <c r="N42" t="n">
        <v>1790.1</v>
      </c>
      <c r="O42" t="n">
        <v>1921.5</v>
      </c>
      <c r="P42" t="n">
        <v>2000.3</v>
      </c>
      <c r="Q42" t="n">
        <v>2042</v>
      </c>
      <c r="R42" t="n">
        <v>2197.6</v>
      </c>
      <c r="S42" t="n">
        <v>2348.5</v>
      </c>
      <c r="T42" t="n">
        <v>2472.4</v>
      </c>
      <c r="U42" t="n">
        <v>2554.8</v>
      </c>
      <c r="V42" t="n">
        <v>2676.5</v>
      </c>
      <c r="W42" t="n">
        <v>2747.3</v>
      </c>
      <c r="X42" t="n">
        <v>2801.4</v>
      </c>
      <c r="Y42" t="n">
        <v>2834.7</v>
      </c>
      <c r="Z42" t="n">
        <v>2857.3</v>
      </c>
      <c r="AA42" t="n">
        <v>2933.3</v>
      </c>
      <c r="AB42" t="n">
        <v>2999.5</v>
      </c>
      <c r="AC42" t="n">
        <v>2943.6</v>
      </c>
      <c r="AD42" t="n">
        <v>3005.8</v>
      </c>
      <c r="AE42" t="n">
        <v>3187.5</v>
      </c>
      <c r="AF42" t="n">
        <v>3706.3</v>
      </c>
    </row>
    <row r="43">
      <c r="A43" t="s">
        <v>103</v>
      </c>
      <c r="B43" t="s">
        <v>356</v>
      </c>
      <c r="C43" t="s">
        <v>198</v>
      </c>
      <c r="D43" t="s">
        <v>357</v>
      </c>
      <c r="E43" t="s">
        <v>200</v>
      </c>
      <c r="F43" t="n">
        <v>2929.5</v>
      </c>
      <c r="G43" t="n">
        <v>3186.6</v>
      </c>
      <c r="H43" t="n">
        <v>3407.2</v>
      </c>
      <c r="I43" t="n">
        <v>3582</v>
      </c>
      <c r="J43" t="n">
        <v>3763.6</v>
      </c>
      <c r="K43" t="n">
        <v>4014.8</v>
      </c>
      <c r="L43" t="n">
        <v>4425.5</v>
      </c>
      <c r="M43" t="n">
        <v>4856.2</v>
      </c>
      <c r="N43" t="n">
        <v>5303.7</v>
      </c>
      <c r="O43" t="n">
        <v>5928.7</v>
      </c>
      <c r="P43" t="n">
        <v>6554.1</v>
      </c>
      <c r="Q43" t="n">
        <v>7102.2</v>
      </c>
      <c r="R43" t="n">
        <v>7882.2</v>
      </c>
      <c r="S43" t="n">
        <v>8575.8</v>
      </c>
      <c r="T43" t="n">
        <v>9292.7</v>
      </c>
      <c r="U43" t="n">
        <v>9657.1</v>
      </c>
      <c r="V43" t="n">
        <v>10189.7</v>
      </c>
      <c r="W43" t="n">
        <v>10527.4</v>
      </c>
      <c r="X43" t="n">
        <v>10907.4</v>
      </c>
      <c r="Y43" t="n">
        <v>11410.9</v>
      </c>
      <c r="Z43" t="n">
        <v>12137.3</v>
      </c>
      <c r="AA43" t="n">
        <v>12831.4</v>
      </c>
      <c r="AB43" t="n">
        <v>13452.1</v>
      </c>
      <c r="AC43" t="n">
        <v>14179.8</v>
      </c>
      <c r="AD43" t="n">
        <v>14641.4</v>
      </c>
      <c r="AE43" t="n">
        <v>15302.8</v>
      </c>
      <c r="AF43" t="n">
        <v>16504.4</v>
      </c>
    </row>
    <row r="44">
      <c r="A44" t="s">
        <v>103</v>
      </c>
      <c r="B44" t="s">
        <v>358</v>
      </c>
      <c r="C44" t="s">
        <v>198</v>
      </c>
      <c r="D44" t="s">
        <v>359</v>
      </c>
      <c r="E44" t="s">
        <v>200</v>
      </c>
      <c r="F44" t="n">
        <v>56112.5</v>
      </c>
      <c r="G44" t="n">
        <v>57919.3</v>
      </c>
      <c r="H44" t="n">
        <v>59576</v>
      </c>
      <c r="I44" t="n">
        <v>60904</v>
      </c>
      <c r="J44" t="n">
        <v>61830.1</v>
      </c>
      <c r="K44" t="n">
        <v>63939.8</v>
      </c>
      <c r="L44" t="n">
        <v>66410.8</v>
      </c>
      <c r="M44" t="n">
        <v>68230.5</v>
      </c>
      <c r="N44" t="n">
        <v>70179.9</v>
      </c>
      <c r="O44" t="n">
        <v>71829.3</v>
      </c>
      <c r="P44" t="n">
        <v>73633.9</v>
      </c>
      <c r="Q44" t="n">
        <v>76413.3</v>
      </c>
      <c r="R44" t="n">
        <v>79530.4</v>
      </c>
      <c r="S44" t="n">
        <v>82119.7</v>
      </c>
      <c r="T44" t="n">
        <v>84399.3</v>
      </c>
      <c r="U44" t="n">
        <v>86034.7</v>
      </c>
      <c r="V44" t="n">
        <v>88643.5</v>
      </c>
      <c r="W44" t="n">
        <v>91055.5</v>
      </c>
      <c r="X44" t="n">
        <v>93496.2</v>
      </c>
      <c r="Y44" t="n">
        <v>95940.8</v>
      </c>
      <c r="Z44" t="n">
        <v>98573.2</v>
      </c>
      <c r="AA44" t="n">
        <v>101694.3</v>
      </c>
      <c r="AB44" t="n">
        <v>105500.7</v>
      </c>
      <c r="AC44" t="n">
        <v>109618.8</v>
      </c>
      <c r="AD44" t="n">
        <v>113505.2</v>
      </c>
      <c r="AE44" t="n">
        <v>116641.2</v>
      </c>
      <c r="AF44" t="n">
        <v>125916.9</v>
      </c>
    </row>
    <row r="45">
      <c r="A45" t="s">
        <v>103</v>
      </c>
      <c r="B45" t="s">
        <v>360</v>
      </c>
      <c r="C45" t="s">
        <v>198</v>
      </c>
      <c r="D45" t="s">
        <v>361</v>
      </c>
      <c r="E45" t="s">
        <v>200</v>
      </c>
      <c r="F45" t="n">
        <v>52291.9</v>
      </c>
      <c r="G45" t="n">
        <v>54053.6</v>
      </c>
      <c r="H45" t="n">
        <v>55645.9</v>
      </c>
      <c r="I45" t="n">
        <v>56919.8</v>
      </c>
      <c r="J45" t="n">
        <v>57781.2</v>
      </c>
      <c r="K45" t="n">
        <v>59812.5</v>
      </c>
      <c r="L45" t="n">
        <v>62175.1</v>
      </c>
      <c r="M45" t="n">
        <v>63897.8</v>
      </c>
      <c r="N45" t="n">
        <v>65746.5</v>
      </c>
      <c r="O45" t="n">
        <v>67299.3</v>
      </c>
      <c r="P45" t="n">
        <v>68990.2</v>
      </c>
      <c r="Q45" t="n">
        <v>71645</v>
      </c>
      <c r="R45" t="n">
        <v>74627.2</v>
      </c>
      <c r="S45" t="n">
        <v>77064</v>
      </c>
      <c r="T45" t="n">
        <v>79185.5</v>
      </c>
      <c r="U45" t="n">
        <v>80636</v>
      </c>
      <c r="V45" t="n">
        <v>82973</v>
      </c>
      <c r="W45" t="n">
        <v>85088</v>
      </c>
      <c r="X45" t="n">
        <v>87285.7</v>
      </c>
      <c r="Y45" t="n">
        <v>89592.3</v>
      </c>
      <c r="Z45" t="n">
        <v>92123.1</v>
      </c>
      <c r="AA45" t="n">
        <v>95160.2</v>
      </c>
      <c r="AB45" t="n">
        <v>98686.6</v>
      </c>
      <c r="AC45" t="n">
        <v>102432.5</v>
      </c>
      <c r="AD45" t="n">
        <v>105959.7</v>
      </c>
      <c r="AE45" t="n">
        <v>108668.6</v>
      </c>
      <c r="AF45" t="n">
        <v>116913.7</v>
      </c>
    </row>
    <row r="46">
      <c r="A46" t="s">
        <v>103</v>
      </c>
      <c r="B46" t="s">
        <v>362</v>
      </c>
      <c r="C46" t="s">
        <v>198</v>
      </c>
      <c r="D46" t="s">
        <v>363</v>
      </c>
      <c r="E46" t="s">
        <v>200</v>
      </c>
      <c r="F46" t="n">
        <v>2161.3</v>
      </c>
      <c r="G46" t="n">
        <v>2262.8</v>
      </c>
      <c r="H46" t="n">
        <v>2319.1</v>
      </c>
      <c r="I46" t="n">
        <v>2373.5</v>
      </c>
      <c r="J46" t="n">
        <v>2455.6</v>
      </c>
      <c r="K46" t="n">
        <v>2578</v>
      </c>
      <c r="L46" t="n">
        <v>2835.3</v>
      </c>
      <c r="M46" t="n">
        <v>3161.6</v>
      </c>
      <c r="N46" t="n">
        <v>3513.6</v>
      </c>
      <c r="O46" t="n">
        <v>4007.2</v>
      </c>
      <c r="P46" t="n">
        <v>4553.8</v>
      </c>
      <c r="Q46" t="n">
        <v>5060.2</v>
      </c>
      <c r="R46" t="n">
        <v>5684.6</v>
      </c>
      <c r="S46" t="n">
        <v>6227.3</v>
      </c>
      <c r="T46" t="n">
        <v>6820.3</v>
      </c>
      <c r="U46" t="n">
        <v>7102.3</v>
      </c>
      <c r="V46" t="n">
        <v>7513.2</v>
      </c>
      <c r="W46" t="n">
        <v>7780.1</v>
      </c>
      <c r="X46" t="n">
        <v>8106</v>
      </c>
      <c r="Y46" t="n">
        <v>8576.2</v>
      </c>
      <c r="Z46" t="n">
        <v>9280</v>
      </c>
      <c r="AA46" t="n">
        <v>9898.1</v>
      </c>
      <c r="AB46" t="n">
        <v>10452.6</v>
      </c>
      <c r="AC46" t="n">
        <v>11236.2</v>
      </c>
      <c r="AD46" t="n">
        <v>11635.6</v>
      </c>
      <c r="AE46" t="n">
        <v>12115.3</v>
      </c>
      <c r="AF46" t="n">
        <v>12798.1</v>
      </c>
    </row>
    <row r="47">
      <c r="A47" t="s">
        <v>103</v>
      </c>
      <c r="B47" t="s">
        <v>364</v>
      </c>
      <c r="C47" t="s">
        <v>198</v>
      </c>
      <c r="D47" t="s">
        <v>365</v>
      </c>
      <c r="E47" t="s">
        <v>200</v>
      </c>
      <c r="F47" t="n">
        <v>2760.9</v>
      </c>
      <c r="G47" t="n">
        <v>2917.1</v>
      </c>
      <c r="H47" t="n">
        <v>3061.5</v>
      </c>
      <c r="I47" t="n">
        <v>3187.6</v>
      </c>
      <c r="J47" t="n">
        <v>3321.1</v>
      </c>
      <c r="K47" t="n">
        <v>3419.4</v>
      </c>
      <c r="L47" t="n">
        <v>3436.9</v>
      </c>
      <c r="M47" t="n">
        <v>3487.3</v>
      </c>
      <c r="N47" t="n">
        <v>3571.3</v>
      </c>
      <c r="O47" t="n">
        <v>3745.6</v>
      </c>
      <c r="P47" t="n">
        <v>3779.8</v>
      </c>
      <c r="Q47" t="n">
        <v>3722.8</v>
      </c>
      <c r="R47" t="n">
        <v>4132.9</v>
      </c>
      <c r="S47" t="n">
        <v>4777.5</v>
      </c>
      <c r="T47" t="n">
        <v>4794.2</v>
      </c>
      <c r="U47" t="n">
        <v>4621.6</v>
      </c>
      <c r="V47" t="n">
        <v>4493.1</v>
      </c>
      <c r="W47" t="n">
        <v>4352</v>
      </c>
      <c r="X47" t="n">
        <v>4256.2</v>
      </c>
      <c r="Y47" t="n">
        <v>4185.5</v>
      </c>
      <c r="Z47" t="n">
        <v>4111.6</v>
      </c>
      <c r="AA47" t="n">
        <v>4135.5</v>
      </c>
      <c r="AB47" t="n">
        <v>4156.6</v>
      </c>
      <c r="AC47" t="n">
        <v>4233.3</v>
      </c>
      <c r="AD47" t="n">
        <v>4339.8</v>
      </c>
      <c r="AE47" t="n">
        <v>4332.6</v>
      </c>
      <c r="AF47" t="n">
        <v>4439.8</v>
      </c>
    </row>
    <row r="48">
      <c r="A48" t="s">
        <v>103</v>
      </c>
      <c r="B48" t="s">
        <v>366</v>
      </c>
      <c r="C48" t="s">
        <v>198</v>
      </c>
      <c r="D48" t="s">
        <v>367</v>
      </c>
      <c r="E48" t="s">
        <v>200</v>
      </c>
      <c r="F48" t="n">
        <v>3981.9</v>
      </c>
      <c r="G48" t="n">
        <v>4274</v>
      </c>
      <c r="H48" t="n">
        <v>4534.6</v>
      </c>
      <c r="I48" t="n">
        <v>4699.2</v>
      </c>
      <c r="J48" t="n">
        <v>4877.5</v>
      </c>
      <c r="K48" t="n">
        <v>4972.2</v>
      </c>
      <c r="L48" t="n">
        <v>5004.6</v>
      </c>
      <c r="M48" t="n">
        <v>5097.2</v>
      </c>
      <c r="N48" t="n">
        <v>5195.2</v>
      </c>
      <c r="O48" t="n">
        <v>5405.9</v>
      </c>
      <c r="P48" t="n">
        <v>5522.7</v>
      </c>
      <c r="Q48" t="n">
        <v>5556.6</v>
      </c>
      <c r="R48" t="n">
        <v>6058.8</v>
      </c>
      <c r="S48" t="n">
        <v>6769.5</v>
      </c>
      <c r="T48" t="n">
        <v>6881</v>
      </c>
      <c r="U48" t="n">
        <v>6780.5</v>
      </c>
      <c r="V48" t="n">
        <v>6705</v>
      </c>
      <c r="W48" t="n">
        <v>6622.6</v>
      </c>
      <c r="X48" t="n">
        <v>6615.5</v>
      </c>
      <c r="Y48" t="n">
        <v>6649.7</v>
      </c>
      <c r="Z48" t="n">
        <v>6687.4</v>
      </c>
      <c r="AA48" t="n">
        <v>6873.4</v>
      </c>
      <c r="AB48" t="n">
        <v>7075</v>
      </c>
      <c r="AC48" t="n">
        <v>7289.7</v>
      </c>
      <c r="AD48" t="n">
        <v>7547.6</v>
      </c>
      <c r="AE48" t="n">
        <v>7621.8</v>
      </c>
      <c r="AF48" t="n">
        <v>7966.7</v>
      </c>
    </row>
    <row r="49">
      <c r="A49" t="s">
        <v>103</v>
      </c>
      <c r="B49" t="s">
        <v>368</v>
      </c>
      <c r="C49" t="s">
        <v>198</v>
      </c>
      <c r="D49" t="s">
        <v>369</v>
      </c>
      <c r="E49" t="s">
        <v>200</v>
      </c>
      <c r="F49" t="n">
        <v>842.5</v>
      </c>
      <c r="G49" t="n">
        <v>961.7</v>
      </c>
      <c r="H49" t="n">
        <v>1058.5</v>
      </c>
      <c r="I49" t="n">
        <v>1066.5</v>
      </c>
      <c r="J49" t="n">
        <v>1077.5</v>
      </c>
      <c r="K49" t="n">
        <v>1051.7</v>
      </c>
      <c r="L49" t="n">
        <v>1057.8</v>
      </c>
      <c r="M49" t="n">
        <v>1082.8</v>
      </c>
      <c r="N49" t="n">
        <v>1076.8</v>
      </c>
      <c r="O49" t="n">
        <v>1089.9</v>
      </c>
      <c r="P49" t="n">
        <v>1118.6</v>
      </c>
      <c r="Q49" t="n">
        <v>1153.1</v>
      </c>
      <c r="R49" t="n">
        <v>1184.7</v>
      </c>
      <c r="S49" t="n">
        <v>1205.9</v>
      </c>
      <c r="T49" t="n">
        <v>1243.9</v>
      </c>
      <c r="U49" t="n">
        <v>1286.5</v>
      </c>
      <c r="V49" t="n">
        <v>1318.5</v>
      </c>
      <c r="W49" t="n">
        <v>1331.2</v>
      </c>
      <c r="X49" t="n">
        <v>1351.6</v>
      </c>
      <c r="Y49" t="n">
        <v>1372.6</v>
      </c>
      <c r="Z49" t="n">
        <v>1380</v>
      </c>
      <c r="AA49" t="n">
        <v>1398.5</v>
      </c>
      <c r="AB49" t="n">
        <v>1447</v>
      </c>
      <c r="AC49" t="n">
        <v>1508.1</v>
      </c>
      <c r="AD49" t="n">
        <v>1570.3</v>
      </c>
      <c r="AE49" t="n">
        <v>1610</v>
      </c>
      <c r="AF49" t="n">
        <v>1759.8</v>
      </c>
    </row>
    <row r="50">
      <c r="A50" t="s">
        <v>103</v>
      </c>
      <c r="B50" t="s">
        <v>370</v>
      </c>
      <c r="C50" t="s">
        <v>198</v>
      </c>
      <c r="D50" t="s">
        <v>371</v>
      </c>
      <c r="E50" t="s">
        <v>200</v>
      </c>
      <c r="F50" t="n">
        <v>378.5</v>
      </c>
      <c r="G50" t="n">
        <v>395.2</v>
      </c>
      <c r="H50" t="n">
        <v>414.6</v>
      </c>
      <c r="I50" t="n">
        <v>445.1</v>
      </c>
      <c r="J50" t="n">
        <v>478.9</v>
      </c>
      <c r="K50" t="n">
        <v>501.2</v>
      </c>
      <c r="L50" t="n">
        <v>509.9</v>
      </c>
      <c r="M50" t="n">
        <v>527</v>
      </c>
      <c r="N50" t="n">
        <v>547.1</v>
      </c>
      <c r="O50" t="n">
        <v>570.4</v>
      </c>
      <c r="P50" t="n">
        <v>624.2</v>
      </c>
      <c r="Q50" t="n">
        <v>680.7</v>
      </c>
      <c r="R50" t="n">
        <v>741.2</v>
      </c>
      <c r="S50" t="n">
        <v>786.1</v>
      </c>
      <c r="T50" t="n">
        <v>842.8</v>
      </c>
      <c r="U50" t="n">
        <v>872.4</v>
      </c>
      <c r="V50" t="n">
        <v>893.4</v>
      </c>
      <c r="W50" t="n">
        <v>939.4</v>
      </c>
      <c r="X50" t="n">
        <v>1007.6</v>
      </c>
      <c r="Y50" t="n">
        <v>1091.6</v>
      </c>
      <c r="Z50" t="n">
        <v>1195.8</v>
      </c>
      <c r="AA50" t="n">
        <v>1339.4</v>
      </c>
      <c r="AB50" t="n">
        <v>1471.5</v>
      </c>
      <c r="AC50" t="n">
        <v>1548.3</v>
      </c>
      <c r="AD50" t="n">
        <v>1637.4</v>
      </c>
      <c r="AE50" t="n">
        <v>1679.1</v>
      </c>
      <c r="AF50" t="n">
        <v>1767.2</v>
      </c>
    </row>
    <row r="51">
      <c r="A51" t="s">
        <v>103</v>
      </c>
      <c r="B51" t="s">
        <v>372</v>
      </c>
      <c r="C51" t="s">
        <v>198</v>
      </c>
      <c r="D51" t="s">
        <v>373</v>
      </c>
      <c r="E51" t="s">
        <v>200</v>
      </c>
      <c r="F51" t="n">
        <v>457.1</v>
      </c>
      <c r="G51" t="n">
        <v>504.2</v>
      </c>
      <c r="H51" t="n">
        <v>557.1</v>
      </c>
      <c r="I51" t="n">
        <v>573.3</v>
      </c>
      <c r="J51" t="n">
        <v>591.3</v>
      </c>
      <c r="K51" t="n">
        <v>613.7</v>
      </c>
      <c r="L51" t="n">
        <v>619.5</v>
      </c>
      <c r="M51" t="n">
        <v>646.2</v>
      </c>
      <c r="N51" t="n">
        <v>688.4</v>
      </c>
      <c r="O51" t="n">
        <v>717.7</v>
      </c>
      <c r="P51" t="n">
        <v>754.4</v>
      </c>
      <c r="Q51" t="n">
        <v>789</v>
      </c>
      <c r="R51" t="n">
        <v>832.3</v>
      </c>
      <c r="S51" t="n">
        <v>954.9</v>
      </c>
      <c r="T51" t="n">
        <v>1025.6</v>
      </c>
      <c r="U51" t="n">
        <v>1132</v>
      </c>
      <c r="V51" t="n">
        <v>1226.5</v>
      </c>
      <c r="W51" t="n">
        <v>1310.5</v>
      </c>
      <c r="X51" t="n">
        <v>1430.8</v>
      </c>
      <c r="Y51" t="n">
        <v>1572</v>
      </c>
      <c r="Z51" t="n">
        <v>1737.8</v>
      </c>
      <c r="AA51" t="n">
        <v>1887.3</v>
      </c>
      <c r="AB51" t="n">
        <v>2037</v>
      </c>
      <c r="AC51" t="n">
        <v>2168.1</v>
      </c>
      <c r="AD51" t="n">
        <v>2339.4</v>
      </c>
      <c r="AE51" t="n">
        <v>2448.6</v>
      </c>
      <c r="AF51" t="n">
        <v>2636.6</v>
      </c>
    </row>
    <row r="52">
      <c r="A52" t="s">
        <v>103</v>
      </c>
      <c r="B52" t="s">
        <v>374</v>
      </c>
      <c r="C52" t="s">
        <v>198</v>
      </c>
      <c r="D52" t="s">
        <v>375</v>
      </c>
      <c r="E52" t="s">
        <v>200</v>
      </c>
      <c r="F52" t="n">
        <v>96.5</v>
      </c>
      <c r="G52" t="n">
        <v>105.8</v>
      </c>
      <c r="H52" t="n">
        <v>119</v>
      </c>
      <c r="I52" t="n">
        <v>127.6</v>
      </c>
      <c r="J52" t="n">
        <v>140.8</v>
      </c>
      <c r="K52" t="n">
        <v>156.1</v>
      </c>
      <c r="L52" t="n">
        <v>168.2</v>
      </c>
      <c r="M52" t="n">
        <v>182.1</v>
      </c>
      <c r="N52" t="n">
        <v>199.3</v>
      </c>
      <c r="O52" t="n">
        <v>214.2</v>
      </c>
      <c r="P52" t="n">
        <v>226.9</v>
      </c>
      <c r="Q52" t="n">
        <v>242.3</v>
      </c>
      <c r="R52" t="n">
        <v>261.1</v>
      </c>
      <c r="S52" t="n">
        <v>285.1</v>
      </c>
      <c r="T52" t="n">
        <v>306.4</v>
      </c>
      <c r="U52" t="n">
        <v>324</v>
      </c>
      <c r="V52" t="n">
        <v>343.3</v>
      </c>
      <c r="W52" t="n">
        <v>359</v>
      </c>
      <c r="X52" t="n">
        <v>377.7</v>
      </c>
      <c r="Y52" t="n">
        <v>399</v>
      </c>
      <c r="Z52" t="n">
        <v>432.7</v>
      </c>
      <c r="AA52" t="n">
        <v>471.3</v>
      </c>
      <c r="AB52" t="n">
        <v>506.3</v>
      </c>
      <c r="AC52" t="n">
        <v>536.3</v>
      </c>
      <c r="AD52" t="n">
        <v>561.4</v>
      </c>
      <c r="AE52" t="n">
        <v>584.4</v>
      </c>
      <c r="AF52" t="n">
        <v>637.8</v>
      </c>
    </row>
    <row r="53">
      <c r="A53" t="s">
        <v>103</v>
      </c>
      <c r="B53" t="s">
        <v>376</v>
      </c>
      <c r="C53" t="s">
        <v>198</v>
      </c>
      <c r="D53" t="s">
        <v>377</v>
      </c>
      <c r="E53" t="s">
        <v>200</v>
      </c>
      <c r="F53" t="n">
        <v>226.4</v>
      </c>
      <c r="G53" t="n">
        <v>252.6</v>
      </c>
      <c r="H53" t="n">
        <v>277.3</v>
      </c>
      <c r="I53" t="n">
        <v>301.2</v>
      </c>
      <c r="J53" t="n">
        <v>333.5</v>
      </c>
      <c r="K53" t="n">
        <v>361.3</v>
      </c>
      <c r="L53" t="n">
        <v>385.2</v>
      </c>
      <c r="M53" t="n">
        <v>412.9</v>
      </c>
      <c r="N53" t="n">
        <v>434.9</v>
      </c>
      <c r="O53" t="n">
        <v>448.1</v>
      </c>
      <c r="P53" t="n">
        <v>472</v>
      </c>
      <c r="Q53" t="n">
        <v>499.2</v>
      </c>
      <c r="R53" t="n">
        <v>519.9</v>
      </c>
      <c r="S53" t="n">
        <v>530.2</v>
      </c>
      <c r="T53" t="n">
        <v>550.7</v>
      </c>
      <c r="U53" t="n">
        <v>574.9</v>
      </c>
      <c r="V53" t="n">
        <v>576.7</v>
      </c>
      <c r="W53" t="n">
        <v>601.9</v>
      </c>
      <c r="X53" t="n">
        <v>649.8</v>
      </c>
      <c r="Y53" t="n">
        <v>699.7</v>
      </c>
      <c r="Z53" t="n">
        <v>726</v>
      </c>
      <c r="AA53" t="n">
        <v>771.5</v>
      </c>
      <c r="AB53" t="n">
        <v>834.2</v>
      </c>
      <c r="AC53" t="n">
        <v>893.8</v>
      </c>
      <c r="AD53" t="n">
        <v>963.5</v>
      </c>
      <c r="AE53" t="n">
        <v>978.8</v>
      </c>
      <c r="AF53" t="n">
        <v>1069.7</v>
      </c>
    </row>
    <row r="54">
      <c r="A54" t="s">
        <v>103</v>
      </c>
      <c r="B54" t="s">
        <v>378</v>
      </c>
      <c r="C54" t="s">
        <v>198</v>
      </c>
      <c r="D54" t="s">
        <v>379</v>
      </c>
      <c r="E54" t="s">
        <v>200</v>
      </c>
      <c r="F54" t="n">
        <v>736.6</v>
      </c>
      <c r="G54" t="n">
        <v>787.2</v>
      </c>
      <c r="H54" t="n">
        <v>838.3</v>
      </c>
      <c r="I54" t="n">
        <v>893.3</v>
      </c>
      <c r="J54" t="n">
        <v>969.3</v>
      </c>
      <c r="K54" t="n">
        <v>1029.2</v>
      </c>
      <c r="L54" t="n">
        <v>1088.5</v>
      </c>
      <c r="M54" t="n">
        <v>1145.6</v>
      </c>
      <c r="N54" t="n">
        <v>1197.7</v>
      </c>
      <c r="O54" t="n">
        <v>1247.8</v>
      </c>
      <c r="P54" t="n">
        <v>1295.7</v>
      </c>
      <c r="Q54" t="n">
        <v>1355.8</v>
      </c>
      <c r="R54" t="n">
        <v>1423.2</v>
      </c>
      <c r="S54" t="n">
        <v>1454.3</v>
      </c>
      <c r="T54" t="n">
        <v>1508.7</v>
      </c>
      <c r="U54" t="n">
        <v>1565.3</v>
      </c>
      <c r="V54" t="n">
        <v>1596.7</v>
      </c>
      <c r="W54" t="n">
        <v>1645.3</v>
      </c>
      <c r="X54" t="n">
        <v>1710.2</v>
      </c>
      <c r="Y54" t="n">
        <v>1785.6</v>
      </c>
      <c r="Z54" t="n">
        <v>1827.4</v>
      </c>
      <c r="AA54" t="n">
        <v>1912</v>
      </c>
      <c r="AB54" t="n">
        <v>2002.6</v>
      </c>
      <c r="AC54" t="n">
        <v>2048.6</v>
      </c>
      <c r="AD54" t="n">
        <v>2122.7</v>
      </c>
      <c r="AE54" t="n">
        <v>2145.8</v>
      </c>
      <c r="AF54" t="n">
        <v>2283.3</v>
      </c>
    </row>
    <row r="55">
      <c r="A55" t="s">
        <v>103</v>
      </c>
      <c r="B55" t="s">
        <v>380</v>
      </c>
      <c r="C55" t="s">
        <v>198</v>
      </c>
      <c r="D55" t="s">
        <v>381</v>
      </c>
      <c r="E55" t="s">
        <v>200</v>
      </c>
      <c r="F55" t="n">
        <v>510.2</v>
      </c>
      <c r="G55" t="n">
        <v>534.6</v>
      </c>
      <c r="H55" t="n">
        <v>561</v>
      </c>
      <c r="I55" t="n">
        <v>592.1</v>
      </c>
      <c r="J55" t="n">
        <v>635.8</v>
      </c>
      <c r="K55" t="n">
        <v>667.9</v>
      </c>
      <c r="L55" t="n">
        <v>703.3</v>
      </c>
      <c r="M55" t="n">
        <v>732.7</v>
      </c>
      <c r="N55" t="n">
        <v>762.8</v>
      </c>
      <c r="O55" t="n">
        <v>799.7</v>
      </c>
      <c r="P55" t="n">
        <v>823.7</v>
      </c>
      <c r="Q55" t="n">
        <v>856.6</v>
      </c>
      <c r="R55" t="n">
        <v>903.3</v>
      </c>
      <c r="S55" t="n">
        <v>924.1</v>
      </c>
      <c r="T55" t="n">
        <v>958</v>
      </c>
      <c r="U55" t="n">
        <v>990.4</v>
      </c>
      <c r="V55" t="n">
        <v>1020</v>
      </c>
      <c r="W55" t="n">
        <v>1043.4</v>
      </c>
      <c r="X55" t="n">
        <v>1060.4</v>
      </c>
      <c r="Y55" t="n">
        <v>1085.9</v>
      </c>
      <c r="Z55" t="n">
        <v>1101.4</v>
      </c>
      <c r="AA55" t="n">
        <v>1140.5</v>
      </c>
      <c r="AB55" t="n">
        <v>1168.4</v>
      </c>
      <c r="AC55" t="n">
        <v>1154.8</v>
      </c>
      <c r="AD55" t="n">
        <v>1159.2</v>
      </c>
      <c r="AE55" t="n">
        <v>1167</v>
      </c>
      <c r="AF55" t="n">
        <v>1213.6</v>
      </c>
    </row>
    <row r="56">
      <c r="A56" t="s">
        <v>103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103</v>
      </c>
      <c r="B57" t="s">
        <v>384</v>
      </c>
      <c r="C57" t="s">
        <v>198</v>
      </c>
      <c r="D57" t="s">
        <v>385</v>
      </c>
      <c r="E57" t="s">
        <v>200</v>
      </c>
      <c r="F57" t="n">
        <v>60768.7</v>
      </c>
      <c r="G57" t="n">
        <v>63032.2</v>
      </c>
      <c r="H57" t="n">
        <v>65021.5</v>
      </c>
      <c r="I57" t="n">
        <v>66566.3</v>
      </c>
      <c r="J57" t="n">
        <v>67782.4</v>
      </c>
      <c r="K57" t="n">
        <v>70127.6</v>
      </c>
      <c r="L57" t="n">
        <v>72877.7</v>
      </c>
      <c r="M57" t="n">
        <v>75069.6</v>
      </c>
      <c r="N57" t="n">
        <v>77504.5</v>
      </c>
      <c r="O57" t="n">
        <v>79689.6</v>
      </c>
      <c r="P57" t="n">
        <v>81978.5</v>
      </c>
      <c r="Q57" t="n">
        <v>85231.9</v>
      </c>
      <c r="R57" t="n">
        <v>89329.9</v>
      </c>
      <c r="S57" t="n">
        <v>92865.1</v>
      </c>
      <c r="T57" t="n">
        <v>95452.4</v>
      </c>
      <c r="U57" t="n">
        <v>97276.6</v>
      </c>
      <c r="V57" t="n">
        <v>100181.9</v>
      </c>
      <c r="W57" t="n">
        <v>102638.8</v>
      </c>
      <c r="X57" t="n">
        <v>105090.6</v>
      </c>
      <c r="Y57" t="n">
        <v>107694.8</v>
      </c>
      <c r="Z57" t="n">
        <v>110417.2</v>
      </c>
      <c r="AA57" t="n">
        <v>113913.4</v>
      </c>
      <c r="AB57" t="n">
        <v>117974.4</v>
      </c>
      <c r="AC57" t="n">
        <v>122407.3</v>
      </c>
      <c r="AD57" t="n">
        <v>126634.8</v>
      </c>
      <c r="AE57" t="n">
        <v>129874.4</v>
      </c>
      <c r="AF57" t="n">
        <v>139452.5</v>
      </c>
    </row>
    <row r="58">
      <c r="A58" t="s">
        <v>103</v>
      </c>
      <c r="B58" t="s">
        <v>386</v>
      </c>
      <c r="C58" t="s">
        <v>198</v>
      </c>
      <c r="D58" t="s">
        <v>387</v>
      </c>
      <c r="E58" t="s">
        <v>200</v>
      </c>
      <c r="F58" t="n">
        <v>60768.7</v>
      </c>
      <c r="G58" t="n">
        <v>63032.2</v>
      </c>
      <c r="H58" t="n">
        <v>65021.5</v>
      </c>
      <c r="I58" t="n">
        <v>66566.3</v>
      </c>
      <c r="J58" t="n">
        <v>67782.4</v>
      </c>
      <c r="K58" t="n">
        <v>70127.6</v>
      </c>
      <c r="L58" t="n">
        <v>72877.7</v>
      </c>
      <c r="M58" t="n">
        <v>75069.6</v>
      </c>
      <c r="N58" t="n">
        <v>77504.5</v>
      </c>
      <c r="O58" t="n">
        <v>79689.6</v>
      </c>
      <c r="P58" t="n">
        <v>81978.5</v>
      </c>
      <c r="Q58" t="n">
        <v>85231.9</v>
      </c>
      <c r="R58" t="n">
        <v>89329.9</v>
      </c>
      <c r="S58" t="n">
        <v>92865.1</v>
      </c>
      <c r="T58" t="n">
        <v>95452.4</v>
      </c>
      <c r="U58" t="n">
        <v>97276.6</v>
      </c>
      <c r="V58" t="n">
        <v>100181.9</v>
      </c>
      <c r="W58" t="n">
        <v>102638.8</v>
      </c>
      <c r="X58" t="n">
        <v>105090.6</v>
      </c>
      <c r="Y58" t="n">
        <v>107694.8</v>
      </c>
      <c r="Z58" t="n">
        <v>110417.2</v>
      </c>
      <c r="AA58" t="n">
        <v>113913.4</v>
      </c>
      <c r="AB58" t="n">
        <v>117974.4</v>
      </c>
      <c r="AC58" t="n">
        <v>122407.3</v>
      </c>
      <c r="AD58" t="n">
        <v>126634.8</v>
      </c>
      <c r="AE58" t="n">
        <v>129874.4</v>
      </c>
      <c r="AF58" t="n">
        <v>139452.5</v>
      </c>
    </row>
    <row r="59">
      <c r="A59" t="s">
        <v>103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105</v>
      </c>
      <c r="B2" t="s">
        <v>197</v>
      </c>
      <c r="C2" t="s">
        <v>198</v>
      </c>
      <c r="D2" t="s">
        <v>199</v>
      </c>
      <c r="E2" t="s">
        <v>200</v>
      </c>
      <c r="F2" t="n">
        <v>14516.6</v>
      </c>
      <c r="G2" t="n">
        <v>14866.7</v>
      </c>
      <c r="H2" t="n">
        <v>15330.1</v>
      </c>
      <c r="I2" t="n">
        <v>15563.5</v>
      </c>
      <c r="J2" t="n">
        <v>15901.6</v>
      </c>
      <c r="K2" t="n">
        <v>16191.3</v>
      </c>
      <c r="L2" t="n">
        <v>16230</v>
      </c>
      <c r="M2" t="n">
        <v>16306.7</v>
      </c>
      <c r="N2" t="n">
        <v>16582.7</v>
      </c>
      <c r="O2" t="n">
        <v>16993.3</v>
      </c>
      <c r="P2" t="n">
        <v>17515.5</v>
      </c>
      <c r="Q2" t="n">
        <v>18076.6</v>
      </c>
      <c r="R2" t="n">
        <v>18997.3</v>
      </c>
      <c r="S2" t="n">
        <v>19973</v>
      </c>
      <c r="T2" t="n">
        <v>20827.3</v>
      </c>
      <c r="U2" t="n">
        <v>21745.2</v>
      </c>
      <c r="V2" t="n">
        <v>22648.9</v>
      </c>
      <c r="W2" t="n">
        <v>23293.1</v>
      </c>
      <c r="X2" t="n">
        <v>23690.5</v>
      </c>
      <c r="Y2" t="n">
        <v>23839.9</v>
      </c>
      <c r="Z2" t="n">
        <v>24072.5</v>
      </c>
      <c r="AA2" t="n">
        <v>24371.1</v>
      </c>
      <c r="AB2" t="n">
        <v>24712.2</v>
      </c>
      <c r="AC2" t="n">
        <v>25323.5</v>
      </c>
      <c r="AD2" t="n">
        <v>25835.3</v>
      </c>
      <c r="AE2" t="n">
        <v>26515.4</v>
      </c>
      <c r="AF2" t="n">
        <v>28341</v>
      </c>
    </row>
    <row r="3">
      <c r="A3" t="s">
        <v>105</v>
      </c>
      <c r="B3" t="s">
        <v>276</v>
      </c>
      <c r="C3" t="s">
        <v>198</v>
      </c>
      <c r="D3" t="s">
        <v>277</v>
      </c>
      <c r="E3" t="s">
        <v>200</v>
      </c>
      <c r="F3" t="n">
        <v>599.4</v>
      </c>
      <c r="G3" t="n">
        <v>632.2</v>
      </c>
      <c r="H3" t="n">
        <v>658.7</v>
      </c>
      <c r="I3" t="n">
        <v>665.7</v>
      </c>
      <c r="J3" t="n">
        <v>690.3</v>
      </c>
      <c r="K3" t="n">
        <v>701.9</v>
      </c>
      <c r="L3" t="n">
        <v>749.4</v>
      </c>
      <c r="M3" t="n">
        <v>746.9</v>
      </c>
      <c r="N3" t="n">
        <v>750.4</v>
      </c>
      <c r="O3" t="n">
        <v>759.6</v>
      </c>
      <c r="P3" t="n">
        <v>785.4</v>
      </c>
      <c r="Q3" t="n">
        <v>813.5</v>
      </c>
      <c r="R3" t="n">
        <v>857.2</v>
      </c>
      <c r="S3" t="n">
        <v>900.1</v>
      </c>
      <c r="T3" t="n">
        <v>908.7</v>
      </c>
      <c r="U3" t="n">
        <v>922.1</v>
      </c>
      <c r="V3" t="n">
        <v>990.3</v>
      </c>
      <c r="W3" t="n">
        <v>1010.3</v>
      </c>
      <c r="X3" t="n">
        <v>1024.5</v>
      </c>
      <c r="Y3" t="n">
        <v>1031.8</v>
      </c>
      <c r="Z3" t="n">
        <v>1026.1</v>
      </c>
      <c r="AA3" t="n">
        <v>1024.5</v>
      </c>
      <c r="AB3" t="n">
        <v>1037</v>
      </c>
      <c r="AC3" t="n">
        <v>1061.8</v>
      </c>
      <c r="AD3" t="n">
        <v>1088.6</v>
      </c>
      <c r="AE3" t="n">
        <v>1117.6</v>
      </c>
      <c r="AF3" t="n">
        <v>1189.4</v>
      </c>
    </row>
    <row r="4">
      <c r="A4" t="s">
        <v>105</v>
      </c>
      <c r="B4" t="s">
        <v>278</v>
      </c>
      <c r="C4" t="s">
        <v>198</v>
      </c>
      <c r="D4" t="s">
        <v>279</v>
      </c>
      <c r="E4" t="s">
        <v>200</v>
      </c>
      <c r="F4" t="n">
        <v>18978.3</v>
      </c>
      <c r="G4" t="n">
        <v>19807.7</v>
      </c>
      <c r="H4" t="n">
        <v>20583.9</v>
      </c>
      <c r="I4" t="n">
        <v>21171.1</v>
      </c>
      <c r="J4" t="n">
        <v>21772.4</v>
      </c>
      <c r="K4" t="n">
        <v>22554.6</v>
      </c>
      <c r="L4" t="n">
        <v>23058.2</v>
      </c>
      <c r="M4" t="n">
        <v>23310.3</v>
      </c>
      <c r="N4" t="n">
        <v>23809.6</v>
      </c>
      <c r="O4" t="n">
        <v>24544.6</v>
      </c>
      <c r="P4" t="n">
        <v>25184.9</v>
      </c>
      <c r="Q4" t="n">
        <v>26195.9</v>
      </c>
      <c r="R4" t="n">
        <v>27693.6</v>
      </c>
      <c r="S4" t="n">
        <v>29152.3</v>
      </c>
      <c r="T4" t="n">
        <v>29901.4</v>
      </c>
      <c r="U4" t="n">
        <v>30690</v>
      </c>
      <c r="V4" t="n">
        <v>31853.6</v>
      </c>
      <c r="W4" t="n">
        <v>33141.5</v>
      </c>
      <c r="X4" t="n">
        <v>33994.7</v>
      </c>
      <c r="Y4" t="n">
        <v>34696.4</v>
      </c>
      <c r="Z4" t="n">
        <v>35090.8</v>
      </c>
      <c r="AA4" t="n">
        <v>35603.8</v>
      </c>
      <c r="AB4" t="n">
        <v>36544.9</v>
      </c>
      <c r="AC4" t="n">
        <v>38381.4</v>
      </c>
      <c r="AD4" t="n">
        <v>40560.4</v>
      </c>
      <c r="AE4" t="n">
        <v>42566.4</v>
      </c>
      <c r="AF4" t="n">
        <v>46235</v>
      </c>
    </row>
    <row r="5">
      <c r="A5" t="s">
        <v>105</v>
      </c>
      <c r="B5" t="s">
        <v>280</v>
      </c>
      <c r="C5" t="s">
        <v>198</v>
      </c>
      <c r="D5" t="s">
        <v>281</v>
      </c>
      <c r="E5" t="s">
        <v>200</v>
      </c>
      <c r="F5" t="n">
        <v>3439.4</v>
      </c>
      <c r="G5" t="n">
        <v>3542.6</v>
      </c>
      <c r="H5" t="n">
        <v>3723.3</v>
      </c>
      <c r="I5" t="n">
        <v>3917.1</v>
      </c>
      <c r="J5" t="n">
        <v>4189.3</v>
      </c>
      <c r="K5" t="n">
        <v>4406</v>
      </c>
      <c r="L5" t="n">
        <v>4458.8</v>
      </c>
      <c r="M5" t="n">
        <v>4466.6</v>
      </c>
      <c r="N5" t="n">
        <v>4569.8</v>
      </c>
      <c r="O5" t="n">
        <v>4762.3</v>
      </c>
      <c r="P5" t="n">
        <v>4834.4</v>
      </c>
      <c r="Q5" t="n">
        <v>4926.3</v>
      </c>
      <c r="R5" t="n">
        <v>5126.1</v>
      </c>
      <c r="S5" t="n">
        <v>5347.2</v>
      </c>
      <c r="T5" t="n">
        <v>5476.2</v>
      </c>
      <c r="U5" t="n">
        <v>5588.7</v>
      </c>
      <c r="V5" t="n">
        <v>5779.3</v>
      </c>
      <c r="W5" t="n">
        <v>5930.6</v>
      </c>
      <c r="X5" t="n">
        <v>6154.1</v>
      </c>
      <c r="Y5" t="n">
        <v>6404.5</v>
      </c>
      <c r="Z5" t="n">
        <v>6594.4</v>
      </c>
      <c r="AA5" t="n">
        <v>6816</v>
      </c>
      <c r="AB5" t="n">
        <v>7074.4</v>
      </c>
      <c r="AC5" t="n">
        <v>7480.8</v>
      </c>
      <c r="AD5" t="n">
        <v>7861.5</v>
      </c>
      <c r="AE5" t="n">
        <v>8423.9</v>
      </c>
      <c r="AF5" t="n">
        <v>9411.3</v>
      </c>
    </row>
    <row r="6">
      <c r="A6" t="s">
        <v>105</v>
      </c>
      <c r="B6" t="s">
        <v>282</v>
      </c>
      <c r="C6" t="s">
        <v>198</v>
      </c>
      <c r="D6" t="s">
        <v>283</v>
      </c>
      <c r="E6" t="s">
        <v>200</v>
      </c>
      <c r="F6" t="n">
        <v>1078.9</v>
      </c>
      <c r="G6" t="n">
        <v>1097.9</v>
      </c>
      <c r="H6" t="n">
        <v>1126.8</v>
      </c>
      <c r="I6" t="n">
        <v>1190.5</v>
      </c>
      <c r="J6" t="n">
        <v>1262.2</v>
      </c>
      <c r="K6" t="n">
        <v>1304</v>
      </c>
      <c r="L6" t="n">
        <v>1331.9</v>
      </c>
      <c r="M6" t="n">
        <v>1341.8</v>
      </c>
      <c r="N6" t="n">
        <v>1351.3</v>
      </c>
      <c r="O6" t="n">
        <v>1369.7</v>
      </c>
      <c r="P6" t="n">
        <v>1368.4</v>
      </c>
      <c r="Q6" t="n">
        <v>1358.8</v>
      </c>
      <c r="R6" t="n">
        <v>1384.4</v>
      </c>
      <c r="S6" t="n">
        <v>1415</v>
      </c>
      <c r="T6" t="n">
        <v>1421.6</v>
      </c>
      <c r="U6" t="n">
        <v>1437.8</v>
      </c>
      <c r="V6" t="n">
        <v>1468.1</v>
      </c>
      <c r="W6" t="n">
        <v>1493.4</v>
      </c>
      <c r="X6" t="n">
        <v>1509.4</v>
      </c>
      <c r="Y6" t="n">
        <v>1525.5</v>
      </c>
      <c r="Z6" t="n">
        <v>1535.7</v>
      </c>
      <c r="AA6" t="n">
        <v>1567.7</v>
      </c>
      <c r="AB6" t="n">
        <v>1593.9</v>
      </c>
      <c r="AC6" t="n">
        <v>1624</v>
      </c>
      <c r="AD6" t="n">
        <v>1642.7</v>
      </c>
      <c r="AE6" t="n">
        <v>1696.9</v>
      </c>
      <c r="AF6" t="n">
        <v>1838</v>
      </c>
    </row>
    <row r="7">
      <c r="A7" t="s">
        <v>105</v>
      </c>
      <c r="B7" t="s">
        <v>284</v>
      </c>
      <c r="C7" t="s">
        <v>198</v>
      </c>
      <c r="D7" t="s">
        <v>285</v>
      </c>
      <c r="E7" t="s">
        <v>200</v>
      </c>
      <c r="F7" t="n">
        <v>3224.4</v>
      </c>
      <c r="G7" t="n">
        <v>3313.3</v>
      </c>
      <c r="H7" t="n">
        <v>3452.1</v>
      </c>
      <c r="I7" t="n">
        <v>3618.9</v>
      </c>
      <c r="J7" t="n">
        <v>3843.9</v>
      </c>
      <c r="K7" t="n">
        <v>4093</v>
      </c>
      <c r="L7" t="n">
        <v>4161.4</v>
      </c>
      <c r="M7" t="n">
        <v>4228.5</v>
      </c>
      <c r="N7" t="n">
        <v>4317.2</v>
      </c>
      <c r="O7" t="n">
        <v>4479.8</v>
      </c>
      <c r="P7" t="n">
        <v>4557.1</v>
      </c>
      <c r="Q7" t="n">
        <v>4601.6</v>
      </c>
      <c r="R7" t="n">
        <v>4804.8</v>
      </c>
      <c r="S7" t="n">
        <v>4993.5</v>
      </c>
      <c r="T7" t="n">
        <v>5060.8</v>
      </c>
      <c r="U7" t="n">
        <v>5134.6</v>
      </c>
      <c r="V7" t="n">
        <v>5261.1</v>
      </c>
      <c r="W7" t="n">
        <v>5398.3</v>
      </c>
      <c r="X7" t="n">
        <v>5508.9</v>
      </c>
      <c r="Y7" t="n">
        <v>5560.5</v>
      </c>
      <c r="Z7" t="n">
        <v>5621</v>
      </c>
      <c r="AA7" t="n">
        <v>5689</v>
      </c>
      <c r="AB7" t="n">
        <v>5833.7</v>
      </c>
      <c r="AC7" t="n">
        <v>6014.3</v>
      </c>
      <c r="AD7" t="n">
        <v>6192.9</v>
      </c>
      <c r="AE7" t="n">
        <v>6514.4</v>
      </c>
      <c r="AF7" t="n">
        <v>7306.3</v>
      </c>
    </row>
    <row r="8">
      <c r="A8" t="s">
        <v>105</v>
      </c>
      <c r="B8" t="s">
        <v>286</v>
      </c>
      <c r="C8" t="s">
        <v>198</v>
      </c>
      <c r="D8" t="s">
        <v>287</v>
      </c>
      <c r="E8" t="s">
        <v>200</v>
      </c>
      <c r="F8" t="n">
        <v>258.6</v>
      </c>
      <c r="G8" t="n">
        <v>265.8</v>
      </c>
      <c r="H8" t="n">
        <v>272.8</v>
      </c>
      <c r="I8" t="n">
        <v>284.2</v>
      </c>
      <c r="J8" t="n">
        <v>295.7</v>
      </c>
      <c r="K8" t="n">
        <v>317.1</v>
      </c>
      <c r="L8" t="n">
        <v>318.7</v>
      </c>
      <c r="M8" t="n">
        <v>316.4</v>
      </c>
      <c r="N8" t="n">
        <v>320.2</v>
      </c>
      <c r="O8" t="n">
        <v>323.8</v>
      </c>
      <c r="P8" t="n">
        <v>327.6</v>
      </c>
      <c r="Q8" t="n">
        <v>329.4</v>
      </c>
      <c r="R8" t="n">
        <v>352.9</v>
      </c>
      <c r="S8" t="n">
        <v>369.9</v>
      </c>
      <c r="T8" t="n">
        <v>375.5</v>
      </c>
      <c r="U8" t="n">
        <v>386.5</v>
      </c>
      <c r="V8" t="n">
        <v>397.1</v>
      </c>
      <c r="W8" t="n">
        <v>406.4</v>
      </c>
      <c r="X8" t="n">
        <v>412.3</v>
      </c>
      <c r="Y8" t="n">
        <v>415.2</v>
      </c>
      <c r="Z8" t="n">
        <v>421.4</v>
      </c>
      <c r="AA8" t="n">
        <v>426.9</v>
      </c>
      <c r="AB8" t="n">
        <v>429</v>
      </c>
      <c r="AC8" t="n">
        <v>432.8</v>
      </c>
      <c r="AD8" t="n">
        <v>434.6</v>
      </c>
      <c r="AE8" t="n">
        <v>450.8</v>
      </c>
      <c r="AF8" t="n">
        <v>497.2</v>
      </c>
    </row>
    <row r="9">
      <c r="A9" t="s">
        <v>105</v>
      </c>
      <c r="B9" t="s">
        <v>288</v>
      </c>
      <c r="C9" t="s">
        <v>198</v>
      </c>
      <c r="D9" t="s">
        <v>289</v>
      </c>
      <c r="E9" t="s">
        <v>200</v>
      </c>
      <c r="F9" t="n">
        <v>955.1</v>
      </c>
      <c r="G9" t="n">
        <v>968.7</v>
      </c>
      <c r="H9" t="n">
        <v>1035.6</v>
      </c>
      <c r="I9" t="n">
        <v>1080.6</v>
      </c>
      <c r="J9" t="n">
        <v>1140.2</v>
      </c>
      <c r="K9" t="n">
        <v>1171.8</v>
      </c>
      <c r="L9" t="n">
        <v>1168.6</v>
      </c>
      <c r="M9" t="n">
        <v>1154.3</v>
      </c>
      <c r="N9" t="n">
        <v>1159.5</v>
      </c>
      <c r="O9" t="n">
        <v>1188.8</v>
      </c>
      <c r="P9" t="n">
        <v>1203.9</v>
      </c>
      <c r="Q9" t="n">
        <v>1277.9</v>
      </c>
      <c r="R9" t="n">
        <v>1345.5</v>
      </c>
      <c r="S9" t="n">
        <v>1488.6</v>
      </c>
      <c r="T9" t="n">
        <v>1548.6</v>
      </c>
      <c r="U9" t="n">
        <v>1588.8</v>
      </c>
      <c r="V9" t="n">
        <v>1660.4</v>
      </c>
      <c r="W9" t="n">
        <v>1778.6</v>
      </c>
      <c r="X9" t="n">
        <v>1862.1</v>
      </c>
      <c r="Y9" t="n">
        <v>1907.9</v>
      </c>
      <c r="Z9" t="n">
        <v>1927.3</v>
      </c>
      <c r="AA9" t="n">
        <v>1969.1</v>
      </c>
      <c r="AB9" t="n">
        <v>2020</v>
      </c>
      <c r="AC9" t="n">
        <v>2221</v>
      </c>
      <c r="AD9" t="n">
        <v>2361.8</v>
      </c>
      <c r="AE9" t="n">
        <v>2529.5</v>
      </c>
      <c r="AF9" t="n">
        <v>2822.4</v>
      </c>
    </row>
    <row r="10">
      <c r="A10" t="s">
        <v>105</v>
      </c>
      <c r="B10" t="s">
        <v>290</v>
      </c>
      <c r="C10" t="s">
        <v>198</v>
      </c>
      <c r="D10" t="s">
        <v>291</v>
      </c>
      <c r="E10" t="s">
        <v>200</v>
      </c>
      <c r="F10" t="n">
        <v>1651.3</v>
      </c>
      <c r="G10" t="n">
        <v>1674.9</v>
      </c>
      <c r="H10" t="n">
        <v>1767</v>
      </c>
      <c r="I10" t="n">
        <v>1852.4</v>
      </c>
      <c r="J10" t="n">
        <v>1990.6</v>
      </c>
      <c r="K10" t="n">
        <v>2094.5</v>
      </c>
      <c r="L10" t="n">
        <v>2115.6</v>
      </c>
      <c r="M10" t="n">
        <v>2167.6</v>
      </c>
      <c r="N10" t="n">
        <v>2255.1</v>
      </c>
      <c r="O10" t="n">
        <v>2341.2</v>
      </c>
      <c r="P10" t="n">
        <v>2368</v>
      </c>
      <c r="Q10" t="n">
        <v>2467.1</v>
      </c>
      <c r="R10" t="n">
        <v>2687.1</v>
      </c>
      <c r="S10" t="n">
        <v>2946.4</v>
      </c>
      <c r="T10" t="n">
        <v>3072</v>
      </c>
      <c r="U10" t="n">
        <v>3198.7</v>
      </c>
      <c r="V10" t="n">
        <v>3333.7</v>
      </c>
      <c r="W10" t="n">
        <v>3679.2</v>
      </c>
      <c r="X10" t="n">
        <v>3933.7</v>
      </c>
      <c r="Y10" t="n">
        <v>4134.7</v>
      </c>
      <c r="Z10" t="n">
        <v>4327.4</v>
      </c>
      <c r="AA10" t="n">
        <v>4480.2</v>
      </c>
      <c r="AB10" t="n">
        <v>4643.8</v>
      </c>
      <c r="AC10" t="n">
        <v>5003.6</v>
      </c>
      <c r="AD10" t="n">
        <v>5637.3</v>
      </c>
      <c r="AE10" t="n">
        <v>6164.5</v>
      </c>
      <c r="AF10" t="n">
        <v>7126.4</v>
      </c>
    </row>
    <row r="11">
      <c r="A11" t="s">
        <v>105</v>
      </c>
      <c r="B11" t="s">
        <v>292</v>
      </c>
      <c r="C11" t="s">
        <v>198</v>
      </c>
      <c r="D11" t="s">
        <v>293</v>
      </c>
      <c r="E11" t="s">
        <v>200</v>
      </c>
      <c r="F11" t="n">
        <v>696.2</v>
      </c>
      <c r="G11" t="n">
        <v>706.2</v>
      </c>
      <c r="H11" t="n">
        <v>731.4</v>
      </c>
      <c r="I11" t="n">
        <v>771.8</v>
      </c>
      <c r="J11" t="n">
        <v>850.4</v>
      </c>
      <c r="K11" t="n">
        <v>922.7</v>
      </c>
      <c r="L11" t="n">
        <v>947</v>
      </c>
      <c r="M11" t="n">
        <v>1013.3</v>
      </c>
      <c r="N11" t="n">
        <v>1095.6</v>
      </c>
      <c r="O11" t="n">
        <v>1152.4</v>
      </c>
      <c r="P11" t="n">
        <v>1164.1</v>
      </c>
      <c r="Q11" t="n">
        <v>1189.2</v>
      </c>
      <c r="R11" t="n">
        <v>1341.6</v>
      </c>
      <c r="S11" t="n">
        <v>1457.8</v>
      </c>
      <c r="T11" t="n">
        <v>1523.4</v>
      </c>
      <c r="U11" t="n">
        <v>1609.9</v>
      </c>
      <c r="V11" t="n">
        <v>1673.3</v>
      </c>
      <c r="W11" t="n">
        <v>1900.6</v>
      </c>
      <c r="X11" t="n">
        <v>2071.6</v>
      </c>
      <c r="Y11" t="n">
        <v>2226.8</v>
      </c>
      <c r="Z11" t="n">
        <v>2400.1</v>
      </c>
      <c r="AA11" t="n">
        <v>2511.1</v>
      </c>
      <c r="AB11" t="n">
        <v>2623.8</v>
      </c>
      <c r="AC11" t="n">
        <v>2782.6</v>
      </c>
      <c r="AD11" t="n">
        <v>3275.5</v>
      </c>
      <c r="AE11" t="n">
        <v>3635</v>
      </c>
      <c r="AF11" t="n">
        <v>4304</v>
      </c>
    </row>
    <row r="12">
      <c r="A12" t="s">
        <v>105</v>
      </c>
      <c r="B12" t="s">
        <v>294</v>
      </c>
      <c r="C12" t="s">
        <v>198</v>
      </c>
      <c r="D12" t="s">
        <v>295</v>
      </c>
      <c r="E12" t="s">
        <v>200</v>
      </c>
      <c r="F12" t="n">
        <v>2281.5</v>
      </c>
      <c r="G12" t="n">
        <v>2314</v>
      </c>
      <c r="H12" t="n">
        <v>2414.7</v>
      </c>
      <c r="I12" t="n">
        <v>2629.4</v>
      </c>
      <c r="J12" t="n">
        <v>2811.8</v>
      </c>
      <c r="K12" t="n">
        <v>2989.4</v>
      </c>
      <c r="L12" t="n">
        <v>3073.8</v>
      </c>
      <c r="M12" t="n">
        <v>3131.2</v>
      </c>
      <c r="N12" t="n">
        <v>3221.4</v>
      </c>
      <c r="O12" t="n">
        <v>3312.4</v>
      </c>
      <c r="P12" t="n">
        <v>3403.6</v>
      </c>
      <c r="Q12" t="n">
        <v>3492.7</v>
      </c>
      <c r="R12" t="n">
        <v>3704.9</v>
      </c>
      <c r="S12" t="n">
        <v>3963.6</v>
      </c>
      <c r="T12" t="n">
        <v>4060.2</v>
      </c>
      <c r="U12" t="n">
        <v>4142.6</v>
      </c>
      <c r="V12" t="n">
        <v>4263.1</v>
      </c>
      <c r="W12" t="n">
        <v>4395.7</v>
      </c>
      <c r="X12" t="n">
        <v>4509.3</v>
      </c>
      <c r="Y12" t="n">
        <v>4596.9</v>
      </c>
      <c r="Z12" t="n">
        <v>4667.4</v>
      </c>
      <c r="AA12" t="n">
        <v>4780.9</v>
      </c>
      <c r="AB12" t="n">
        <v>4933.6</v>
      </c>
      <c r="AC12" t="n">
        <v>5184.8</v>
      </c>
      <c r="AD12" t="n">
        <v>5426.3</v>
      </c>
      <c r="AE12" t="n">
        <v>5795.7</v>
      </c>
      <c r="AF12" t="n">
        <v>6398.4</v>
      </c>
    </row>
    <row r="13">
      <c r="A13" t="s">
        <v>105</v>
      </c>
      <c r="B13" t="s">
        <v>296</v>
      </c>
      <c r="C13" t="s">
        <v>198</v>
      </c>
      <c r="D13" t="s">
        <v>297</v>
      </c>
      <c r="E13" t="s">
        <v>200</v>
      </c>
      <c r="F13" t="n">
        <v>2527.1</v>
      </c>
      <c r="G13" t="n">
        <v>2572.1</v>
      </c>
      <c r="H13" t="n">
        <v>2728</v>
      </c>
      <c r="I13" t="n">
        <v>2931.5</v>
      </c>
      <c r="J13" t="n">
        <v>3164.4</v>
      </c>
      <c r="K13" t="n">
        <v>3346.3</v>
      </c>
      <c r="L13" t="n">
        <v>3432.7</v>
      </c>
      <c r="M13" t="n">
        <v>3498.5</v>
      </c>
      <c r="N13" t="n">
        <v>3619</v>
      </c>
      <c r="O13" t="n">
        <v>3764</v>
      </c>
      <c r="P13" t="n">
        <v>3843.8</v>
      </c>
      <c r="Q13" t="n">
        <v>3957.5</v>
      </c>
      <c r="R13" t="n">
        <v>4184.5</v>
      </c>
      <c r="S13" t="n">
        <v>4481</v>
      </c>
      <c r="T13" t="n">
        <v>4715.7</v>
      </c>
      <c r="U13" t="n">
        <v>4870.2</v>
      </c>
      <c r="V13" t="n">
        <v>5037.5</v>
      </c>
      <c r="W13" t="n">
        <v>5267.7</v>
      </c>
      <c r="X13" t="n">
        <v>5582.1</v>
      </c>
      <c r="Y13" t="n">
        <v>5862.5</v>
      </c>
      <c r="Z13" t="n">
        <v>6044</v>
      </c>
      <c r="AA13" t="n">
        <v>6217</v>
      </c>
      <c r="AB13" t="n">
        <v>6463.8</v>
      </c>
      <c r="AC13" t="n">
        <v>6841.6</v>
      </c>
      <c r="AD13" t="n">
        <v>7231</v>
      </c>
      <c r="AE13" t="n">
        <v>7745.1</v>
      </c>
      <c r="AF13" t="n">
        <v>8604.3</v>
      </c>
    </row>
    <row r="14">
      <c r="A14" t="s">
        <v>105</v>
      </c>
      <c r="B14" t="s">
        <v>298</v>
      </c>
      <c r="C14" t="s">
        <v>198</v>
      </c>
      <c r="D14" t="s">
        <v>299</v>
      </c>
      <c r="E14" t="s">
        <v>200</v>
      </c>
      <c r="F14" t="n">
        <v>707.7</v>
      </c>
      <c r="G14" t="n">
        <v>736.1</v>
      </c>
      <c r="H14" t="n">
        <v>767.4</v>
      </c>
      <c r="I14" t="n">
        <v>783.7</v>
      </c>
      <c r="J14" t="n">
        <v>837.4</v>
      </c>
      <c r="K14" t="n">
        <v>959.5</v>
      </c>
      <c r="L14" t="n">
        <v>1104.9</v>
      </c>
      <c r="M14" t="n">
        <v>1147</v>
      </c>
      <c r="N14" t="n">
        <v>1157.8</v>
      </c>
      <c r="O14" t="n">
        <v>1184.4</v>
      </c>
      <c r="P14" t="n">
        <v>1196.1</v>
      </c>
      <c r="Q14" t="n">
        <v>1199.1</v>
      </c>
      <c r="R14" t="n">
        <v>1273.9</v>
      </c>
      <c r="S14" t="n">
        <v>1315.5</v>
      </c>
      <c r="T14" t="n">
        <v>1316.3</v>
      </c>
      <c r="U14" t="n">
        <v>1323.9</v>
      </c>
      <c r="V14" t="n">
        <v>1344.8</v>
      </c>
      <c r="W14" t="n">
        <v>1408.8</v>
      </c>
      <c r="X14" t="n">
        <v>1454.9</v>
      </c>
      <c r="Y14" t="n">
        <v>1477.2</v>
      </c>
      <c r="Z14" t="n">
        <v>1508.8</v>
      </c>
      <c r="AA14" t="n">
        <v>1542.3</v>
      </c>
      <c r="AB14" t="n">
        <v>1575.2</v>
      </c>
      <c r="AC14" t="n">
        <v>1661.4</v>
      </c>
      <c r="AD14" t="n">
        <v>1733.4</v>
      </c>
      <c r="AE14" t="n">
        <v>1819.2</v>
      </c>
      <c r="AF14" t="n">
        <v>2266.5</v>
      </c>
    </row>
    <row r="15">
      <c r="A15" t="s">
        <v>105</v>
      </c>
      <c r="B15" t="s">
        <v>300</v>
      </c>
      <c r="C15" t="s">
        <v>198</v>
      </c>
      <c r="D15" t="s">
        <v>301</v>
      </c>
      <c r="E15" t="s">
        <v>200</v>
      </c>
      <c r="F15" t="n">
        <v>1221</v>
      </c>
      <c r="G15" t="n">
        <v>1258.7</v>
      </c>
      <c r="H15" t="n">
        <v>1311.6</v>
      </c>
      <c r="I15" t="n">
        <v>1379.7</v>
      </c>
      <c r="J15" t="n">
        <v>1460.6</v>
      </c>
      <c r="K15" t="n">
        <v>1620.9</v>
      </c>
      <c r="L15" t="n">
        <v>1787.9</v>
      </c>
      <c r="M15" t="n">
        <v>1826.8</v>
      </c>
      <c r="N15" t="n">
        <v>1839.7</v>
      </c>
      <c r="O15" t="n">
        <v>1887.8</v>
      </c>
      <c r="P15" t="n">
        <v>1947.8</v>
      </c>
      <c r="Q15" t="n">
        <v>2001.5</v>
      </c>
      <c r="R15" t="n">
        <v>2169.2</v>
      </c>
      <c r="S15" t="n">
        <v>2320</v>
      </c>
      <c r="T15" t="n">
        <v>2453</v>
      </c>
      <c r="U15" t="n">
        <v>2571.5</v>
      </c>
      <c r="V15" t="n">
        <v>2673</v>
      </c>
      <c r="W15" t="n">
        <v>2790.9</v>
      </c>
      <c r="X15" t="n">
        <v>2863.6</v>
      </c>
      <c r="Y15" t="n">
        <v>2914.1</v>
      </c>
      <c r="Z15" t="n">
        <v>2964.6</v>
      </c>
      <c r="AA15" t="n">
        <v>3045.5</v>
      </c>
      <c r="AB15" t="n">
        <v>3126.6</v>
      </c>
      <c r="AC15" t="n">
        <v>3301.2</v>
      </c>
      <c r="AD15" t="n">
        <v>3501.5</v>
      </c>
      <c r="AE15" t="n">
        <v>3735.4</v>
      </c>
      <c r="AF15" t="n">
        <v>4427.9</v>
      </c>
    </row>
    <row r="16">
      <c r="A16" t="s">
        <v>105</v>
      </c>
      <c r="B16" t="s">
        <v>302</v>
      </c>
      <c r="C16" t="s">
        <v>198</v>
      </c>
      <c r="D16" t="s">
        <v>303</v>
      </c>
      <c r="E16" t="s">
        <v>200</v>
      </c>
      <c r="F16" t="n">
        <v>513.3</v>
      </c>
      <c r="G16" t="n">
        <v>522.6</v>
      </c>
      <c r="H16" t="n">
        <v>544.2</v>
      </c>
      <c r="I16" t="n">
        <v>596</v>
      </c>
      <c r="J16" t="n">
        <v>623.2</v>
      </c>
      <c r="K16" t="n">
        <v>661.4</v>
      </c>
      <c r="L16" t="n">
        <v>683</v>
      </c>
      <c r="M16" t="n">
        <v>679.8</v>
      </c>
      <c r="N16" t="n">
        <v>681.9</v>
      </c>
      <c r="O16" t="n">
        <v>703.4</v>
      </c>
      <c r="P16" t="n">
        <v>751.7</v>
      </c>
      <c r="Q16" t="n">
        <v>802.4</v>
      </c>
      <c r="R16" t="n">
        <v>895.3</v>
      </c>
      <c r="S16" t="n">
        <v>1004.5</v>
      </c>
      <c r="T16" t="n">
        <v>1136.7</v>
      </c>
      <c r="U16" t="n">
        <v>1247.6</v>
      </c>
      <c r="V16" t="n">
        <v>1328.2</v>
      </c>
      <c r="W16" t="n">
        <v>1382.1</v>
      </c>
      <c r="X16" t="n">
        <v>1408.7</v>
      </c>
      <c r="Y16" t="n">
        <v>1436.9</v>
      </c>
      <c r="Z16" t="n">
        <v>1455.8</v>
      </c>
      <c r="AA16" t="n">
        <v>1503.2</v>
      </c>
      <c r="AB16" t="n">
        <v>1551.4</v>
      </c>
      <c r="AC16" t="n">
        <v>1639.8</v>
      </c>
      <c r="AD16" t="n">
        <v>1768.1</v>
      </c>
      <c r="AE16" t="n">
        <v>1916.2</v>
      </c>
      <c r="AF16" t="n">
        <v>2161.4</v>
      </c>
    </row>
    <row r="17">
      <c r="A17" t="s">
        <v>105</v>
      </c>
      <c r="B17" t="s">
        <v>304</v>
      </c>
      <c r="C17" t="s">
        <v>198</v>
      </c>
      <c r="D17" t="s">
        <v>305</v>
      </c>
      <c r="E17" t="s">
        <v>200</v>
      </c>
      <c r="F17" t="n">
        <v>1169.9</v>
      </c>
      <c r="G17" t="n">
        <v>1168.2</v>
      </c>
      <c r="H17" t="n">
        <v>1227.6</v>
      </c>
      <c r="I17" t="n">
        <v>1332.2</v>
      </c>
      <c r="J17" t="n">
        <v>1446.8</v>
      </c>
      <c r="K17" t="n">
        <v>1544.5</v>
      </c>
      <c r="L17" t="n">
        <v>1625</v>
      </c>
      <c r="M17" t="n">
        <v>1667.3</v>
      </c>
      <c r="N17" t="n">
        <v>1739.8</v>
      </c>
      <c r="O17" t="n">
        <v>1822.4</v>
      </c>
      <c r="P17" t="n">
        <v>1874.2</v>
      </c>
      <c r="Q17" t="n">
        <v>1917.8</v>
      </c>
      <c r="R17" t="n">
        <v>2042.7</v>
      </c>
      <c r="S17" t="n">
        <v>2246.2</v>
      </c>
      <c r="T17" t="n">
        <v>2344.1</v>
      </c>
      <c r="U17" t="n">
        <v>2396.3</v>
      </c>
      <c r="V17" t="n">
        <v>2518.1</v>
      </c>
      <c r="W17" t="n">
        <v>2678</v>
      </c>
      <c r="X17" t="n">
        <v>2791.9</v>
      </c>
      <c r="Y17" t="n">
        <v>2916.3</v>
      </c>
      <c r="Z17" t="n">
        <v>2997.8</v>
      </c>
      <c r="AA17" t="n">
        <v>3076.8</v>
      </c>
      <c r="AB17" t="n">
        <v>3214.5</v>
      </c>
      <c r="AC17" t="n">
        <v>3458.7</v>
      </c>
      <c r="AD17" t="n">
        <v>3696.6</v>
      </c>
      <c r="AE17" t="n">
        <v>3972.5</v>
      </c>
      <c r="AF17" t="n">
        <v>4482.6</v>
      </c>
    </row>
    <row r="18">
      <c r="A18" t="s">
        <v>105</v>
      </c>
      <c r="B18" t="s">
        <v>306</v>
      </c>
      <c r="C18" t="s">
        <v>198</v>
      </c>
      <c r="D18" t="s">
        <v>307</v>
      </c>
      <c r="E18" t="s">
        <v>200</v>
      </c>
      <c r="F18" t="n">
        <v>1729.8</v>
      </c>
      <c r="G18" t="n">
        <v>1786.2</v>
      </c>
      <c r="H18" t="n">
        <v>1878.7</v>
      </c>
      <c r="I18" t="n">
        <v>1983.6</v>
      </c>
      <c r="J18" t="n">
        <v>2057.2</v>
      </c>
      <c r="K18" t="n">
        <v>2113.1</v>
      </c>
      <c r="L18" t="n">
        <v>2125.3</v>
      </c>
      <c r="M18" t="n">
        <v>2160</v>
      </c>
      <c r="N18" t="n">
        <v>2177.3</v>
      </c>
      <c r="O18" t="n">
        <v>2225.8</v>
      </c>
      <c r="P18" t="n">
        <v>2233.4</v>
      </c>
      <c r="Q18" t="n">
        <v>2227</v>
      </c>
      <c r="R18" t="n">
        <v>2281.5</v>
      </c>
      <c r="S18" t="n">
        <v>2373.7</v>
      </c>
      <c r="T18" t="n">
        <v>2406.3</v>
      </c>
      <c r="U18" t="n">
        <v>2444.3</v>
      </c>
      <c r="V18" t="n">
        <v>2478.9</v>
      </c>
      <c r="W18" t="n">
        <v>2563.3</v>
      </c>
      <c r="X18" t="n">
        <v>2598</v>
      </c>
      <c r="Y18" t="n">
        <v>2644.4</v>
      </c>
      <c r="Z18" t="n">
        <v>2702.2</v>
      </c>
      <c r="AA18" t="n">
        <v>2732.9</v>
      </c>
      <c r="AB18" t="n">
        <v>3039.1</v>
      </c>
      <c r="AC18" t="n">
        <v>3222</v>
      </c>
      <c r="AD18" t="n">
        <v>3448</v>
      </c>
      <c r="AE18" t="n">
        <v>3591.7</v>
      </c>
      <c r="AF18" t="n">
        <v>3861.7</v>
      </c>
    </row>
    <row r="19">
      <c r="A19" t="s">
        <v>105</v>
      </c>
      <c r="B19" t="s">
        <v>308</v>
      </c>
      <c r="C19" t="s">
        <v>198</v>
      </c>
      <c r="D19" t="s">
        <v>309</v>
      </c>
      <c r="E19" t="s">
        <v>200</v>
      </c>
      <c r="F19" t="n">
        <v>1812.1</v>
      </c>
      <c r="G19" t="n">
        <v>1847.4</v>
      </c>
      <c r="H19" t="n">
        <v>1912.6</v>
      </c>
      <c r="I19" t="n">
        <v>2029.5</v>
      </c>
      <c r="J19" t="n">
        <v>2161.6</v>
      </c>
      <c r="K19" t="n">
        <v>2270.8</v>
      </c>
      <c r="L19" t="n">
        <v>2295.3</v>
      </c>
      <c r="M19" t="n">
        <v>2290.9</v>
      </c>
      <c r="N19" t="n">
        <v>2318.8</v>
      </c>
      <c r="O19" t="n">
        <v>2372.3</v>
      </c>
      <c r="P19" t="n">
        <v>2389</v>
      </c>
      <c r="Q19" t="n">
        <v>2390.5</v>
      </c>
      <c r="R19" t="n">
        <v>2453.2</v>
      </c>
      <c r="S19" t="n">
        <v>2542.6</v>
      </c>
      <c r="T19" t="n">
        <v>2641.4</v>
      </c>
      <c r="U19" t="n">
        <v>2691.1</v>
      </c>
      <c r="V19" t="n">
        <v>2762</v>
      </c>
      <c r="W19" t="n">
        <v>2828.8</v>
      </c>
      <c r="X19" t="n">
        <v>2893.8</v>
      </c>
      <c r="Y19" t="n">
        <v>2944</v>
      </c>
      <c r="Z19" t="n">
        <v>2998.7</v>
      </c>
      <c r="AA19" t="n">
        <v>3043.9</v>
      </c>
      <c r="AB19" t="n">
        <v>3134.5</v>
      </c>
      <c r="AC19" t="n">
        <v>3263.3</v>
      </c>
      <c r="AD19" t="n">
        <v>3418.7</v>
      </c>
      <c r="AE19" t="n">
        <v>3623.7</v>
      </c>
      <c r="AF19" t="n">
        <v>4014.9</v>
      </c>
    </row>
    <row r="20">
      <c r="A20" t="s">
        <v>105</v>
      </c>
      <c r="B20" t="s">
        <v>310</v>
      </c>
      <c r="C20" t="s">
        <v>198</v>
      </c>
      <c r="D20" t="s">
        <v>311</v>
      </c>
      <c r="E20" t="s">
        <v>200</v>
      </c>
      <c r="F20" t="n">
        <v>9358.4</v>
      </c>
      <c r="G20" t="n">
        <v>9678.6</v>
      </c>
      <c r="H20" t="n">
        <v>9936.8</v>
      </c>
      <c r="I20" t="n">
        <v>10004.5</v>
      </c>
      <c r="J20" t="n">
        <v>10169.4</v>
      </c>
      <c r="K20" t="n">
        <v>10169.9</v>
      </c>
      <c r="L20" t="n">
        <v>10038.1</v>
      </c>
      <c r="M20" t="n">
        <v>9841.5</v>
      </c>
      <c r="N20" t="n">
        <v>9858</v>
      </c>
      <c r="O20" t="n">
        <v>10009</v>
      </c>
      <c r="P20" t="n">
        <v>10357.7</v>
      </c>
      <c r="Q20" t="n">
        <v>10831.9</v>
      </c>
      <c r="R20" t="n">
        <v>11421.9</v>
      </c>
      <c r="S20" t="n">
        <v>11994.8</v>
      </c>
      <c r="T20" t="n">
        <v>12435.8</v>
      </c>
      <c r="U20" t="n">
        <v>12905.1</v>
      </c>
      <c r="V20" t="n">
        <v>13464.9</v>
      </c>
      <c r="W20" t="n">
        <v>14159.4</v>
      </c>
      <c r="X20" t="n">
        <v>14523.6</v>
      </c>
      <c r="Y20" t="n">
        <v>14910.1</v>
      </c>
      <c r="Z20" t="n">
        <v>15199.7</v>
      </c>
      <c r="AA20" t="n">
        <v>15543.1</v>
      </c>
      <c r="AB20" t="n">
        <v>15977.4</v>
      </c>
      <c r="AC20" t="n">
        <v>16542.4</v>
      </c>
      <c r="AD20" t="n">
        <v>17039.9</v>
      </c>
      <c r="AE20" t="n">
        <v>17521.3</v>
      </c>
      <c r="AF20" t="n">
        <v>18786.4</v>
      </c>
    </row>
    <row r="21">
      <c r="A21" t="s">
        <v>105</v>
      </c>
      <c r="B21" t="s">
        <v>312</v>
      </c>
      <c r="C21" t="s">
        <v>198</v>
      </c>
      <c r="D21" t="s">
        <v>313</v>
      </c>
      <c r="E21" t="s">
        <v>200</v>
      </c>
      <c r="F21" t="n">
        <v>25177.2</v>
      </c>
      <c r="G21" t="n">
        <v>26360.2</v>
      </c>
      <c r="H21" t="n">
        <v>28742.9</v>
      </c>
      <c r="I21" t="n">
        <v>29560.1</v>
      </c>
      <c r="J21" t="n">
        <v>30464</v>
      </c>
      <c r="K21" t="n">
        <v>31323.2</v>
      </c>
      <c r="L21" t="n">
        <v>31641.6</v>
      </c>
      <c r="M21" t="n">
        <v>31861.9</v>
      </c>
      <c r="N21" t="n">
        <v>32595.3</v>
      </c>
      <c r="O21" t="n">
        <v>33420.4</v>
      </c>
      <c r="P21" t="n">
        <v>34594.2</v>
      </c>
      <c r="Q21" t="n">
        <v>35927.4</v>
      </c>
      <c r="R21" t="n">
        <v>37753.2</v>
      </c>
      <c r="S21" t="n">
        <v>39403.6</v>
      </c>
      <c r="T21" t="n">
        <v>40469.6</v>
      </c>
      <c r="U21" t="n">
        <v>41501.1</v>
      </c>
      <c r="V21" t="n">
        <v>42833.9</v>
      </c>
      <c r="W21" t="n">
        <v>44101</v>
      </c>
      <c r="X21" t="n">
        <v>44818</v>
      </c>
      <c r="Y21" t="n">
        <v>45383.7</v>
      </c>
      <c r="Z21" t="n">
        <v>45805.9</v>
      </c>
      <c r="AA21" t="n">
        <v>46352.3</v>
      </c>
      <c r="AB21" t="n">
        <v>47178.6</v>
      </c>
      <c r="AC21" t="n">
        <v>48417.8</v>
      </c>
      <c r="AD21" t="n">
        <v>49673.5</v>
      </c>
      <c r="AE21" t="n">
        <v>51011.5</v>
      </c>
      <c r="AF21" t="n">
        <v>54374.3</v>
      </c>
    </row>
    <row r="22">
      <c r="A22" t="s">
        <v>105</v>
      </c>
      <c r="B22" t="s">
        <v>314</v>
      </c>
      <c r="C22" t="s">
        <v>198</v>
      </c>
      <c r="D22" t="s">
        <v>315</v>
      </c>
      <c r="E22" t="s">
        <v>200</v>
      </c>
      <c r="F22" t="n">
        <v>15818.8</v>
      </c>
      <c r="G22" t="n">
        <v>16681.6</v>
      </c>
      <c r="H22" t="n">
        <v>18806.1</v>
      </c>
      <c r="I22" t="n">
        <v>19555.6</v>
      </c>
      <c r="J22" t="n">
        <v>20294.6</v>
      </c>
      <c r="K22" t="n">
        <v>21153.3</v>
      </c>
      <c r="L22" t="n">
        <v>21603.5</v>
      </c>
      <c r="M22" t="n">
        <v>22020.4</v>
      </c>
      <c r="N22" t="n">
        <v>22737.3</v>
      </c>
      <c r="O22" t="n">
        <v>23411.4</v>
      </c>
      <c r="P22" t="n">
        <v>24236.5</v>
      </c>
      <c r="Q22" t="n">
        <v>25095.5</v>
      </c>
      <c r="R22" t="n">
        <v>26331.3</v>
      </c>
      <c r="S22" t="n">
        <v>27408.8</v>
      </c>
      <c r="T22" t="n">
        <v>28033.8</v>
      </c>
      <c r="U22" t="n">
        <v>28596</v>
      </c>
      <c r="V22" t="n">
        <v>29369</v>
      </c>
      <c r="W22" t="n">
        <v>29941.6</v>
      </c>
      <c r="X22" t="n">
        <v>30294.4</v>
      </c>
      <c r="Y22" t="n">
        <v>30473.6</v>
      </c>
      <c r="Z22" t="n">
        <v>30606.2</v>
      </c>
      <c r="AA22" t="n">
        <v>30809.2</v>
      </c>
      <c r="AB22" t="n">
        <v>31201.2</v>
      </c>
      <c r="AC22" t="n">
        <v>31875.4</v>
      </c>
      <c r="AD22" t="n">
        <v>32633.6</v>
      </c>
      <c r="AE22" t="n">
        <v>33490.2</v>
      </c>
      <c r="AF22" t="n">
        <v>35587.9</v>
      </c>
    </row>
    <row r="23">
      <c r="A23" t="s">
        <v>105</v>
      </c>
      <c r="B23" t="s">
        <v>316</v>
      </c>
      <c r="C23" t="s">
        <v>198</v>
      </c>
      <c r="D23" t="s">
        <v>317</v>
      </c>
      <c r="E23" t="s">
        <v>200</v>
      </c>
      <c r="F23" t="n">
        <v>13876.7</v>
      </c>
      <c r="G23" t="n">
        <v>14632.2</v>
      </c>
      <c r="H23" t="n">
        <v>15353</v>
      </c>
      <c r="I23" t="n">
        <v>15933.7</v>
      </c>
      <c r="J23" t="n">
        <v>16564.8</v>
      </c>
      <c r="K23" t="n">
        <v>17052.6</v>
      </c>
      <c r="L23" t="n">
        <v>17353.2</v>
      </c>
      <c r="M23" t="n">
        <v>17580.5</v>
      </c>
      <c r="N23" t="n">
        <v>18235.4</v>
      </c>
      <c r="O23" t="n">
        <v>19036.8</v>
      </c>
      <c r="P23" t="n">
        <v>20400.1</v>
      </c>
      <c r="Q23" t="n">
        <v>21562.5</v>
      </c>
      <c r="R23" t="n">
        <v>22687.9</v>
      </c>
      <c r="S23" t="n">
        <v>23104.3</v>
      </c>
      <c r="T23" t="n">
        <v>23256.7</v>
      </c>
      <c r="U23" t="n">
        <v>23604</v>
      </c>
      <c r="V23" t="n">
        <v>23927</v>
      </c>
      <c r="W23" t="n">
        <v>24183.5</v>
      </c>
      <c r="X23" t="n">
        <v>24138.9</v>
      </c>
      <c r="Y23" t="n">
        <v>23963.9</v>
      </c>
      <c r="Z23" t="n">
        <v>23723.9</v>
      </c>
      <c r="AA23" t="n">
        <v>23604.1</v>
      </c>
      <c r="AB23" t="n">
        <v>23516.8</v>
      </c>
      <c r="AC23" t="n">
        <v>23648.8</v>
      </c>
      <c r="AD23" t="n">
        <v>23796.3</v>
      </c>
      <c r="AE23" t="n">
        <v>24126.8</v>
      </c>
      <c r="AF23" t="n">
        <v>25395.4</v>
      </c>
    </row>
    <row r="24">
      <c r="A24" t="s">
        <v>105</v>
      </c>
      <c r="B24" t="s">
        <v>318</v>
      </c>
      <c r="C24" t="s">
        <v>198</v>
      </c>
      <c r="D24" t="s">
        <v>319</v>
      </c>
      <c r="E24" t="s">
        <v>200</v>
      </c>
      <c r="F24" t="n">
        <v>14899.2</v>
      </c>
      <c r="G24" t="n">
        <v>15854.1</v>
      </c>
      <c r="H24" t="n">
        <v>16614.3</v>
      </c>
      <c r="I24" t="n">
        <v>17211.3</v>
      </c>
      <c r="J24" t="n">
        <v>17808.1</v>
      </c>
      <c r="K24" t="n">
        <v>18449.1</v>
      </c>
      <c r="L24" t="n">
        <v>18721.8</v>
      </c>
      <c r="M24" t="n">
        <v>18920.1</v>
      </c>
      <c r="N24" t="n">
        <v>19360</v>
      </c>
      <c r="O24" t="n">
        <v>20097.4</v>
      </c>
      <c r="P24" t="n">
        <v>20903.6</v>
      </c>
      <c r="Q24" t="n">
        <v>21839.7</v>
      </c>
      <c r="R24" t="n">
        <v>22934.4</v>
      </c>
      <c r="S24" t="n">
        <v>23812.6</v>
      </c>
      <c r="T24" t="n">
        <v>24229.8</v>
      </c>
      <c r="U24" t="n">
        <v>24813.9</v>
      </c>
      <c r="V24" t="n">
        <v>25813.2</v>
      </c>
      <c r="W24" t="n">
        <v>26730.2</v>
      </c>
      <c r="X24" t="n">
        <v>27293.5</v>
      </c>
      <c r="Y24" t="n">
        <v>28110.5</v>
      </c>
      <c r="Z24" t="n">
        <v>28851.9</v>
      </c>
      <c r="AA24" t="n">
        <v>30072.9</v>
      </c>
      <c r="AB24" t="n">
        <v>30751.9</v>
      </c>
      <c r="AC24" t="n">
        <v>32015.9</v>
      </c>
      <c r="AD24" t="n">
        <v>33233.9</v>
      </c>
      <c r="AE24" t="n">
        <v>34586.7</v>
      </c>
      <c r="AF24" t="n">
        <v>37051.7</v>
      </c>
    </row>
    <row r="25">
      <c r="A25" t="s">
        <v>105</v>
      </c>
      <c r="B25" t="s">
        <v>320</v>
      </c>
      <c r="C25" t="s">
        <v>198</v>
      </c>
      <c r="D25" t="s">
        <v>321</v>
      </c>
      <c r="E25" t="s">
        <v>200</v>
      </c>
      <c r="F25" t="n">
        <v>2208.8</v>
      </c>
      <c r="G25" t="n">
        <v>2311</v>
      </c>
      <c r="H25" t="n">
        <v>2447.1</v>
      </c>
      <c r="I25" t="n">
        <v>2570.6</v>
      </c>
      <c r="J25" t="n">
        <v>2618.7</v>
      </c>
      <c r="K25" t="n">
        <v>2714.2</v>
      </c>
      <c r="L25" t="n">
        <v>2756.8</v>
      </c>
      <c r="M25" t="n">
        <v>2758</v>
      </c>
      <c r="N25" t="n">
        <v>2806.2</v>
      </c>
      <c r="O25" t="n">
        <v>2909.7</v>
      </c>
      <c r="P25" t="n">
        <v>2990.9</v>
      </c>
      <c r="Q25" t="n">
        <v>3091.7</v>
      </c>
      <c r="R25" t="n">
        <v>3283.8</v>
      </c>
      <c r="S25" t="n">
        <v>3433.3</v>
      </c>
      <c r="T25" t="n">
        <v>3499.4</v>
      </c>
      <c r="U25" t="n">
        <v>3576.4</v>
      </c>
      <c r="V25" t="n">
        <v>3703.6</v>
      </c>
      <c r="W25" t="n">
        <v>3846.5</v>
      </c>
      <c r="X25" t="n">
        <v>3997.1</v>
      </c>
      <c r="Y25" t="n">
        <v>4154.5</v>
      </c>
      <c r="Z25" t="n">
        <v>4351.6</v>
      </c>
      <c r="AA25" t="n">
        <v>4580.4</v>
      </c>
      <c r="AB25" t="n">
        <v>4812.7</v>
      </c>
      <c r="AC25" t="n">
        <v>5054.8</v>
      </c>
      <c r="AD25" t="n">
        <v>5277.2</v>
      </c>
      <c r="AE25" t="n">
        <v>5603.6</v>
      </c>
      <c r="AF25" t="n">
        <v>6223.3</v>
      </c>
    </row>
    <row r="26">
      <c r="A26" t="s">
        <v>105</v>
      </c>
      <c r="B26" t="s">
        <v>322</v>
      </c>
      <c r="C26" t="s">
        <v>198</v>
      </c>
      <c r="D26" t="s">
        <v>323</v>
      </c>
      <c r="E26" t="s">
        <v>200</v>
      </c>
      <c r="F26" t="n">
        <v>8157.3</v>
      </c>
      <c r="G26" t="n">
        <v>8459.3</v>
      </c>
      <c r="H26" t="n">
        <v>8808.3</v>
      </c>
      <c r="I26" t="n">
        <v>9075</v>
      </c>
      <c r="J26" t="n">
        <v>9269.8</v>
      </c>
      <c r="K26" t="n">
        <v>9526.6</v>
      </c>
      <c r="L26" t="n">
        <v>9551.9</v>
      </c>
      <c r="M26" t="n">
        <v>9493.1</v>
      </c>
      <c r="N26" t="n">
        <v>9567.9</v>
      </c>
      <c r="O26" t="n">
        <v>9805.6</v>
      </c>
      <c r="P26" t="n">
        <v>9955.1</v>
      </c>
      <c r="Q26" t="n">
        <v>10163.4</v>
      </c>
      <c r="R26" t="n">
        <v>10691.4</v>
      </c>
      <c r="S26" t="n">
        <v>11234.7</v>
      </c>
      <c r="T26" t="n">
        <v>11529.4</v>
      </c>
      <c r="U26" t="n">
        <v>11862.4</v>
      </c>
      <c r="V26" t="n">
        <v>12480.3</v>
      </c>
      <c r="W26" t="n">
        <v>13248.9</v>
      </c>
      <c r="X26" t="n">
        <v>13762.3</v>
      </c>
      <c r="Y26" t="n">
        <v>14282</v>
      </c>
      <c r="Z26" t="n">
        <v>14931.9</v>
      </c>
      <c r="AA26" t="n">
        <v>15754.4</v>
      </c>
      <c r="AB26" t="n">
        <v>16255.1</v>
      </c>
      <c r="AC26" t="n">
        <v>17033.5</v>
      </c>
      <c r="AD26" t="n">
        <v>17801.9</v>
      </c>
      <c r="AE26" t="n">
        <v>18888</v>
      </c>
      <c r="AF26" t="n">
        <v>20936.3</v>
      </c>
    </row>
    <row r="27">
      <c r="A27" t="s">
        <v>105</v>
      </c>
      <c r="B27" t="s">
        <v>324</v>
      </c>
      <c r="C27" t="s">
        <v>198</v>
      </c>
      <c r="D27" t="s">
        <v>325</v>
      </c>
      <c r="E27" t="s">
        <v>200</v>
      </c>
      <c r="F27" t="n">
        <v>6902.5</v>
      </c>
      <c r="G27" t="n">
        <v>7126.6</v>
      </c>
      <c r="H27" t="n">
        <v>7492.5</v>
      </c>
      <c r="I27" t="n">
        <v>7824.9</v>
      </c>
      <c r="J27" t="n">
        <v>8120.8</v>
      </c>
      <c r="K27" t="n">
        <v>8456.5</v>
      </c>
      <c r="L27" t="n">
        <v>8538.2</v>
      </c>
      <c r="M27" t="n">
        <v>8468.2</v>
      </c>
      <c r="N27" t="n">
        <v>8540</v>
      </c>
      <c r="O27" t="n">
        <v>8804.5</v>
      </c>
      <c r="P27" t="n">
        <v>9333.4</v>
      </c>
      <c r="Q27" t="n">
        <v>9870.7</v>
      </c>
      <c r="R27" t="n">
        <v>10441.9</v>
      </c>
      <c r="S27" t="n">
        <v>11004.3</v>
      </c>
      <c r="T27" t="n">
        <v>11352.3</v>
      </c>
      <c r="U27" t="n">
        <v>11801.6</v>
      </c>
      <c r="V27" t="n">
        <v>12509.4</v>
      </c>
      <c r="W27" t="n">
        <v>13162.4</v>
      </c>
      <c r="X27" t="n">
        <v>13703.5</v>
      </c>
      <c r="Y27" t="n">
        <v>14380.5</v>
      </c>
      <c r="Z27" t="n">
        <v>15013.8</v>
      </c>
      <c r="AA27" t="n">
        <v>15993.4</v>
      </c>
      <c r="AB27" t="n">
        <v>16722.1</v>
      </c>
      <c r="AC27" t="n">
        <v>17595.5</v>
      </c>
      <c r="AD27" t="n">
        <v>18453.2</v>
      </c>
      <c r="AE27" t="n">
        <v>19631.1</v>
      </c>
      <c r="AF27" t="n">
        <v>21799.5</v>
      </c>
    </row>
    <row r="28">
      <c r="A28" t="s">
        <v>105</v>
      </c>
      <c r="B28" t="s">
        <v>326</v>
      </c>
      <c r="C28" t="s">
        <v>198</v>
      </c>
      <c r="D28" t="s">
        <v>327</v>
      </c>
      <c r="E28" t="s">
        <v>200</v>
      </c>
      <c r="F28" t="n">
        <v>25721.8</v>
      </c>
      <c r="G28" t="n">
        <v>26737.3</v>
      </c>
      <c r="H28" t="n">
        <v>28110.7</v>
      </c>
      <c r="I28" t="n">
        <v>28935.4</v>
      </c>
      <c r="J28" t="n">
        <v>30182.9</v>
      </c>
      <c r="K28" t="n">
        <v>31564.1</v>
      </c>
      <c r="L28" t="n">
        <v>32642.6</v>
      </c>
      <c r="M28" t="n">
        <v>33787</v>
      </c>
      <c r="N28" t="n">
        <v>36002.1</v>
      </c>
      <c r="O28" t="n">
        <v>39778.6</v>
      </c>
      <c r="P28" t="n">
        <v>42601.4</v>
      </c>
      <c r="Q28" t="n">
        <v>45679</v>
      </c>
      <c r="R28" t="n">
        <v>49049.5</v>
      </c>
      <c r="S28" t="n">
        <v>52865.7</v>
      </c>
      <c r="T28" t="n">
        <v>56307.7</v>
      </c>
      <c r="U28" t="n">
        <v>60044.2</v>
      </c>
      <c r="V28" t="n">
        <v>63912.2</v>
      </c>
      <c r="W28" t="n">
        <v>66720.2</v>
      </c>
      <c r="X28" t="n">
        <v>69199.5</v>
      </c>
      <c r="Y28" t="n">
        <v>71429.2</v>
      </c>
      <c r="Z28" t="n">
        <v>73794.1</v>
      </c>
      <c r="AA28" t="n">
        <v>76800.8</v>
      </c>
      <c r="AB28" t="n">
        <v>80075.5</v>
      </c>
      <c r="AC28" t="n">
        <v>83945.8</v>
      </c>
      <c r="AD28" t="n">
        <v>88135.4</v>
      </c>
      <c r="AE28" t="n">
        <v>92530.6</v>
      </c>
      <c r="AF28" t="n">
        <v>99660</v>
      </c>
    </row>
    <row r="29">
      <c r="A29" t="s">
        <v>105</v>
      </c>
      <c r="B29" t="s">
        <v>328</v>
      </c>
      <c r="C29" t="s">
        <v>198</v>
      </c>
      <c r="D29" t="s">
        <v>329</v>
      </c>
      <c r="E29" t="s">
        <v>200</v>
      </c>
      <c r="F29" t="n">
        <v>17521.4</v>
      </c>
      <c r="G29" t="n">
        <v>18378</v>
      </c>
      <c r="H29" t="n">
        <v>19203.3</v>
      </c>
      <c r="I29" t="n">
        <v>19783.7</v>
      </c>
      <c r="J29" t="n">
        <v>20470.3</v>
      </c>
      <c r="K29" t="n">
        <v>21451.9</v>
      </c>
      <c r="L29" t="n">
        <v>22152</v>
      </c>
      <c r="M29" t="n">
        <v>22739.4</v>
      </c>
      <c r="N29" t="n">
        <v>23847.3</v>
      </c>
      <c r="O29" t="n">
        <v>26641.8</v>
      </c>
      <c r="P29" t="n">
        <v>10386.5</v>
      </c>
      <c r="Q29" t="n">
        <v>10997.5</v>
      </c>
      <c r="R29" t="n">
        <v>11705</v>
      </c>
      <c r="S29" t="n">
        <v>12498.2</v>
      </c>
      <c r="T29" t="n">
        <v>13068</v>
      </c>
      <c r="U29" t="n">
        <v>13826.5</v>
      </c>
      <c r="V29" t="n">
        <v>14656.1</v>
      </c>
      <c r="W29" t="n">
        <v>15295</v>
      </c>
      <c r="X29" t="n">
        <v>15817.4</v>
      </c>
      <c r="Y29" t="n">
        <v>16146.7</v>
      </c>
      <c r="Z29" t="n">
        <v>16543.6</v>
      </c>
      <c r="AA29" t="n">
        <v>17225.5</v>
      </c>
      <c r="AB29" t="n">
        <v>17761.3</v>
      </c>
      <c r="AC29" t="n">
        <v>18346.3</v>
      </c>
      <c r="AD29" t="n">
        <v>19053</v>
      </c>
      <c r="AE29" t="n">
        <v>19684.6</v>
      </c>
      <c r="AF29" t="n">
        <v>20848.4</v>
      </c>
    </row>
    <row r="30">
      <c r="A30" t="s">
        <v>105</v>
      </c>
      <c r="B30" t="s">
        <v>330</v>
      </c>
      <c r="C30" t="s">
        <v>198</v>
      </c>
      <c r="D30" t="s">
        <v>331</v>
      </c>
      <c r="E30" t="s">
        <v>200</v>
      </c>
      <c r="F30" t="n">
        <v>8.8</v>
      </c>
      <c r="G30" t="n">
        <v>9</v>
      </c>
      <c r="H30" t="n">
        <v>9.2</v>
      </c>
      <c r="I30" t="n">
        <v>9.2</v>
      </c>
      <c r="J30" t="n">
        <v>9.2</v>
      </c>
      <c r="K30" t="n">
        <v>10.1</v>
      </c>
      <c r="L30" t="n">
        <v>9.9</v>
      </c>
      <c r="M30" t="n">
        <v>10</v>
      </c>
      <c r="N30" t="n">
        <v>10.2</v>
      </c>
      <c r="O30" t="n">
        <v>10.5</v>
      </c>
      <c r="P30" t="n">
        <v>10.8</v>
      </c>
      <c r="Q30" t="n">
        <v>11.1</v>
      </c>
      <c r="R30" t="n">
        <v>11.4</v>
      </c>
      <c r="S30" t="n">
        <v>12</v>
      </c>
      <c r="T30" t="n">
        <v>14</v>
      </c>
      <c r="U30" t="n">
        <v>18</v>
      </c>
      <c r="V30" t="n">
        <v>21.5</v>
      </c>
      <c r="W30" t="n">
        <v>22</v>
      </c>
      <c r="X30" t="n">
        <v>22.8</v>
      </c>
      <c r="Y30" t="n">
        <v>22.9</v>
      </c>
      <c r="Z30" t="n">
        <v>35</v>
      </c>
      <c r="AA30" t="n">
        <v>44.6</v>
      </c>
      <c r="AB30" t="n">
        <v>61.3</v>
      </c>
      <c r="AC30" t="n">
        <v>74.4</v>
      </c>
      <c r="AD30" t="n">
        <v>96.7</v>
      </c>
      <c r="AE30" t="n">
        <v>99.8</v>
      </c>
      <c r="AF30" t="n">
        <v>108.9</v>
      </c>
    </row>
    <row r="31">
      <c r="A31" t="s">
        <v>105</v>
      </c>
      <c r="B31" t="s">
        <v>332</v>
      </c>
      <c r="C31" t="s">
        <v>198</v>
      </c>
      <c r="D31" t="s">
        <v>333</v>
      </c>
      <c r="E31" t="s">
        <v>200</v>
      </c>
      <c r="F31" t="n">
        <v>196</v>
      </c>
      <c r="G31" t="n">
        <v>198.3</v>
      </c>
      <c r="H31" t="n">
        <v>202.2</v>
      </c>
      <c r="I31" t="n">
        <v>202.7</v>
      </c>
      <c r="J31" t="n">
        <v>206.3</v>
      </c>
      <c r="K31" t="n">
        <v>206.1</v>
      </c>
      <c r="L31" t="n">
        <v>199.9</v>
      </c>
      <c r="M31" t="n">
        <v>197.3</v>
      </c>
      <c r="N31" t="n">
        <v>196.9</v>
      </c>
      <c r="O31" t="n">
        <v>199.3</v>
      </c>
      <c r="P31" t="n">
        <v>203.9</v>
      </c>
      <c r="Q31" t="n">
        <v>209.4</v>
      </c>
      <c r="R31" t="n">
        <v>219.4</v>
      </c>
      <c r="S31" t="n">
        <v>224.9</v>
      </c>
      <c r="T31" t="n">
        <v>226.1</v>
      </c>
      <c r="U31" t="n">
        <v>228.3</v>
      </c>
      <c r="V31" t="n">
        <v>233.1</v>
      </c>
      <c r="W31" t="n">
        <v>238.9</v>
      </c>
      <c r="X31" t="n">
        <v>240.7</v>
      </c>
      <c r="Y31" t="n">
        <v>241.5</v>
      </c>
      <c r="Z31" t="n">
        <v>241.5</v>
      </c>
      <c r="AA31" t="n">
        <v>244.6</v>
      </c>
      <c r="AB31" t="n">
        <v>247.4</v>
      </c>
      <c r="AC31" t="n">
        <v>254</v>
      </c>
      <c r="AD31" t="n">
        <v>259.3</v>
      </c>
      <c r="AE31" t="n">
        <v>267.2</v>
      </c>
      <c r="AF31" t="n">
        <v>287.4</v>
      </c>
    </row>
    <row r="32">
      <c r="A32" t="s">
        <v>105</v>
      </c>
      <c r="B32" t="s">
        <v>334</v>
      </c>
      <c r="C32" t="s">
        <v>198</v>
      </c>
      <c r="D32" t="s">
        <v>335</v>
      </c>
      <c r="E32" t="s">
        <v>200</v>
      </c>
      <c r="F32" t="n">
        <v>10693.1</v>
      </c>
      <c r="G32" t="n">
        <v>11023.7</v>
      </c>
      <c r="H32" t="n">
        <v>11258.8</v>
      </c>
      <c r="I32" t="n">
        <v>11305</v>
      </c>
      <c r="J32" t="n">
        <v>11470.4</v>
      </c>
      <c r="K32" t="n">
        <v>11800.9</v>
      </c>
      <c r="L32" t="n">
        <v>12058</v>
      </c>
      <c r="M32" t="n">
        <v>12426.3</v>
      </c>
      <c r="N32" t="n">
        <v>13306.7</v>
      </c>
      <c r="O32" t="n">
        <v>14448.5</v>
      </c>
      <c r="P32" t="n">
        <v>33167.9</v>
      </c>
      <c r="Q32" t="n">
        <v>35727.7</v>
      </c>
      <c r="R32" t="n">
        <v>38378.4</v>
      </c>
      <c r="S32" t="n">
        <v>41300.3</v>
      </c>
      <c r="T32" t="n">
        <v>44535.2</v>
      </c>
      <c r="U32" t="n">
        <v>48251.2</v>
      </c>
      <c r="V32" t="n">
        <v>51240.2</v>
      </c>
      <c r="W32" t="n">
        <v>53043.5</v>
      </c>
      <c r="X32" t="n">
        <v>54344.8</v>
      </c>
      <c r="Y32" t="n">
        <v>55431.6</v>
      </c>
      <c r="Z32" t="n">
        <v>56460.2</v>
      </c>
      <c r="AA32" t="n">
        <v>58126.1</v>
      </c>
      <c r="AB32" t="n">
        <v>60426.2</v>
      </c>
      <c r="AC32" t="n">
        <v>62839.1</v>
      </c>
      <c r="AD32" t="n">
        <v>65197.2</v>
      </c>
      <c r="AE32" t="n">
        <v>68358.3</v>
      </c>
      <c r="AF32" t="n">
        <v>73662.8</v>
      </c>
    </row>
    <row r="33">
      <c r="A33" t="s">
        <v>105</v>
      </c>
      <c r="B33" t="s">
        <v>336</v>
      </c>
      <c r="C33" t="s">
        <v>198</v>
      </c>
      <c r="D33" t="s">
        <v>337</v>
      </c>
      <c r="E33" t="s">
        <v>200</v>
      </c>
      <c r="F33" t="n">
        <v>75.9</v>
      </c>
      <c r="G33" t="n">
        <v>85.8</v>
      </c>
      <c r="H33" t="n">
        <v>94.7</v>
      </c>
      <c r="I33" t="n">
        <v>103.3</v>
      </c>
      <c r="J33" t="n">
        <v>115.6</v>
      </c>
      <c r="K33" t="n">
        <v>129.7</v>
      </c>
      <c r="L33" t="n">
        <v>151.6</v>
      </c>
      <c r="M33" t="n">
        <v>177.9</v>
      </c>
      <c r="N33" t="n">
        <v>185.7</v>
      </c>
      <c r="O33" t="n">
        <v>197.3</v>
      </c>
      <c r="P33" t="n">
        <v>234.4</v>
      </c>
      <c r="Q33" t="n">
        <v>271.6</v>
      </c>
      <c r="R33" t="n">
        <v>299.2</v>
      </c>
      <c r="S33" t="n">
        <v>317.2</v>
      </c>
      <c r="T33" t="n">
        <v>326.2</v>
      </c>
      <c r="U33" t="n">
        <v>334.8</v>
      </c>
      <c r="V33" t="n">
        <v>347.4</v>
      </c>
      <c r="W33" t="n">
        <v>355.6</v>
      </c>
      <c r="X33" t="n">
        <v>380.3</v>
      </c>
      <c r="Y33" t="n">
        <v>407.9</v>
      </c>
      <c r="Z33" t="n">
        <v>450</v>
      </c>
      <c r="AA33" t="n">
        <v>503.3</v>
      </c>
      <c r="AB33" t="n">
        <v>544</v>
      </c>
      <c r="AC33" t="n">
        <v>574</v>
      </c>
      <c r="AD33" t="n">
        <v>668.6</v>
      </c>
      <c r="AE33" t="n">
        <v>756.5</v>
      </c>
      <c r="AF33" t="n">
        <v>876.9</v>
      </c>
    </row>
    <row r="34">
      <c r="A34" t="s">
        <v>105</v>
      </c>
      <c r="B34" t="s">
        <v>338</v>
      </c>
      <c r="C34" t="s">
        <v>198</v>
      </c>
      <c r="D34" t="s">
        <v>339</v>
      </c>
      <c r="E34" t="s">
        <v>200</v>
      </c>
      <c r="F34" t="n">
        <v>9424.2</v>
      </c>
      <c r="G34" t="n">
        <v>9800.4</v>
      </c>
      <c r="H34" t="n">
        <v>10009.5</v>
      </c>
      <c r="I34" t="n">
        <v>10097.8</v>
      </c>
      <c r="J34" t="n">
        <v>10270.1</v>
      </c>
      <c r="K34" t="n">
        <v>10546</v>
      </c>
      <c r="L34" t="n">
        <v>10616.1</v>
      </c>
      <c r="M34" t="n">
        <v>10721.3</v>
      </c>
      <c r="N34" t="n">
        <v>11040.4</v>
      </c>
      <c r="O34" t="n">
        <v>11475.3</v>
      </c>
      <c r="P34" t="n">
        <v>11989.9</v>
      </c>
      <c r="Q34" t="n">
        <v>12600.9</v>
      </c>
      <c r="R34" t="n">
        <v>13316.8</v>
      </c>
      <c r="S34" t="n">
        <v>13817.2</v>
      </c>
      <c r="T34" t="n">
        <v>14225.2</v>
      </c>
      <c r="U34" t="n">
        <v>14664.3</v>
      </c>
      <c r="V34" t="n">
        <v>15161.1</v>
      </c>
      <c r="W34" t="n">
        <v>15614.5</v>
      </c>
      <c r="X34" t="n">
        <v>15972.3</v>
      </c>
      <c r="Y34" t="n">
        <v>16125.3</v>
      </c>
      <c r="Z34" t="n">
        <v>16228.9</v>
      </c>
      <c r="AA34" t="n">
        <v>16453.5</v>
      </c>
      <c r="AB34" t="n">
        <v>16751.2</v>
      </c>
      <c r="AC34" t="n">
        <v>17237.8</v>
      </c>
      <c r="AD34" t="n">
        <v>17814.3</v>
      </c>
      <c r="AE34" t="n">
        <v>18317.3</v>
      </c>
      <c r="AF34" t="n">
        <v>19592.6</v>
      </c>
    </row>
    <row r="35">
      <c r="A35" t="s">
        <v>105</v>
      </c>
      <c r="B35" t="s">
        <v>340</v>
      </c>
      <c r="C35" t="s">
        <v>198</v>
      </c>
      <c r="D35" t="s">
        <v>341</v>
      </c>
      <c r="E35" t="s">
        <v>200</v>
      </c>
      <c r="F35" t="n">
        <v>2869.9</v>
      </c>
      <c r="G35" t="n">
        <v>2920.5</v>
      </c>
      <c r="H35" t="n">
        <v>2925.8</v>
      </c>
      <c r="I35" t="n">
        <v>3037.1</v>
      </c>
      <c r="J35" t="n">
        <v>3107.5</v>
      </c>
      <c r="K35" t="n">
        <v>3465.3</v>
      </c>
      <c r="L35" t="n">
        <v>3611.2</v>
      </c>
      <c r="M35" t="n">
        <v>3697.5</v>
      </c>
      <c r="N35" t="n">
        <v>3692.7</v>
      </c>
      <c r="O35" t="n">
        <v>3728.9</v>
      </c>
      <c r="P35" t="n">
        <v>3782.6</v>
      </c>
      <c r="Q35" t="n">
        <v>3844.1</v>
      </c>
      <c r="R35" t="n">
        <v>4041.4</v>
      </c>
      <c r="S35" t="n">
        <v>4184.6</v>
      </c>
      <c r="T35" t="n">
        <v>4287.3</v>
      </c>
      <c r="U35" t="n">
        <v>4339.2</v>
      </c>
      <c r="V35" t="n">
        <v>4424.5</v>
      </c>
      <c r="W35" t="n">
        <v>4605.2</v>
      </c>
      <c r="X35" t="n">
        <v>4868.9</v>
      </c>
      <c r="Y35" t="n">
        <v>5030.9</v>
      </c>
      <c r="Z35" t="n">
        <v>5313.8</v>
      </c>
      <c r="AA35" t="n">
        <v>5602</v>
      </c>
      <c r="AB35" t="n">
        <v>5936.9</v>
      </c>
      <c r="AC35" t="n">
        <v>6298.1</v>
      </c>
      <c r="AD35" t="n">
        <v>6411.5</v>
      </c>
      <c r="AE35" t="n">
        <v>6820</v>
      </c>
      <c r="AF35" t="n">
        <v>7259.1</v>
      </c>
    </row>
    <row r="36">
      <c r="A36" t="s">
        <v>105</v>
      </c>
      <c r="B36" t="s">
        <v>342</v>
      </c>
      <c r="C36" t="s">
        <v>198</v>
      </c>
      <c r="D36" t="s">
        <v>343</v>
      </c>
      <c r="E36" t="s">
        <v>200</v>
      </c>
      <c r="F36" t="n">
        <v>383.9</v>
      </c>
      <c r="G36" t="n">
        <v>400.1</v>
      </c>
      <c r="H36" t="n">
        <v>423.6</v>
      </c>
      <c r="I36" t="n">
        <v>441.3</v>
      </c>
      <c r="J36" t="n">
        <v>458.5</v>
      </c>
      <c r="K36" t="n">
        <v>473.2</v>
      </c>
      <c r="L36" t="n">
        <v>480.9</v>
      </c>
      <c r="M36" t="n">
        <v>484.4</v>
      </c>
      <c r="N36" t="n">
        <v>487.9</v>
      </c>
      <c r="O36" t="n">
        <v>500.8</v>
      </c>
      <c r="P36" t="n">
        <v>519.4</v>
      </c>
      <c r="Q36" t="n">
        <v>530.3</v>
      </c>
      <c r="R36" t="n">
        <v>547.6</v>
      </c>
      <c r="S36" t="n">
        <v>564.6</v>
      </c>
      <c r="T36" t="n">
        <v>571.5</v>
      </c>
      <c r="U36" t="n">
        <v>583.5</v>
      </c>
      <c r="V36" t="n">
        <v>606.8</v>
      </c>
      <c r="W36" t="n">
        <v>627.9</v>
      </c>
      <c r="X36" t="n">
        <v>653.5</v>
      </c>
      <c r="Y36" t="n">
        <v>657.4</v>
      </c>
      <c r="Z36" t="n">
        <v>693.1</v>
      </c>
      <c r="AA36" t="n">
        <v>752.6</v>
      </c>
      <c r="AB36" t="n">
        <v>778.4</v>
      </c>
      <c r="AC36" t="n">
        <v>818.2</v>
      </c>
      <c r="AD36" t="n">
        <v>865.8</v>
      </c>
      <c r="AE36" t="n">
        <v>948.2</v>
      </c>
      <c r="AF36" t="n">
        <v>1086.3</v>
      </c>
    </row>
    <row r="37">
      <c r="A37" t="s">
        <v>105</v>
      </c>
      <c r="B37" t="s">
        <v>344</v>
      </c>
      <c r="C37" t="s">
        <v>198</v>
      </c>
      <c r="D37" t="s">
        <v>345</v>
      </c>
      <c r="E37" t="s">
        <v>200</v>
      </c>
      <c r="F37" t="n">
        <v>2748.1</v>
      </c>
      <c r="G37" t="n">
        <v>2762.1</v>
      </c>
      <c r="H37" t="n">
        <v>2793.3</v>
      </c>
      <c r="I37" t="n">
        <v>2921.9</v>
      </c>
      <c r="J37" t="n">
        <v>2989.9</v>
      </c>
      <c r="K37" t="n">
        <v>3279.9</v>
      </c>
      <c r="L37" t="n">
        <v>3386.4</v>
      </c>
      <c r="M37" t="n">
        <v>3457.5</v>
      </c>
      <c r="N37" t="n">
        <v>3464.3</v>
      </c>
      <c r="O37" t="n">
        <v>3540.4</v>
      </c>
      <c r="P37" t="n">
        <v>3620.1</v>
      </c>
      <c r="Q37" t="n">
        <v>3728.1</v>
      </c>
      <c r="R37" t="n">
        <v>3932.2</v>
      </c>
      <c r="S37" t="n">
        <v>4117.2</v>
      </c>
      <c r="T37" t="n">
        <v>4301.9</v>
      </c>
      <c r="U37" t="n">
        <v>4414.5</v>
      </c>
      <c r="V37" t="n">
        <v>4486.3</v>
      </c>
      <c r="W37" t="n">
        <v>4616.3</v>
      </c>
      <c r="X37" t="n">
        <v>4800.7</v>
      </c>
      <c r="Y37" t="n">
        <v>4926.1</v>
      </c>
      <c r="Z37" t="n">
        <v>5142.6</v>
      </c>
      <c r="AA37" t="n">
        <v>5349.4</v>
      </c>
      <c r="AB37" t="n">
        <v>5601.2</v>
      </c>
      <c r="AC37" t="n">
        <v>5874.4</v>
      </c>
      <c r="AD37" t="n">
        <v>5957</v>
      </c>
      <c r="AE37" t="n">
        <v>6317.3</v>
      </c>
      <c r="AF37" t="n">
        <v>6862</v>
      </c>
    </row>
    <row r="38">
      <c r="A38" t="s">
        <v>105</v>
      </c>
      <c r="B38" t="s">
        <v>346</v>
      </c>
      <c r="C38" t="s">
        <v>198</v>
      </c>
      <c r="D38" t="s">
        <v>347</v>
      </c>
      <c r="E38" t="s">
        <v>200</v>
      </c>
      <c r="F38" t="n">
        <v>173.9</v>
      </c>
      <c r="G38" t="n">
        <v>186.7</v>
      </c>
      <c r="H38" t="n">
        <v>200.8</v>
      </c>
      <c r="I38" t="n">
        <v>209.4</v>
      </c>
      <c r="J38" t="n">
        <v>226.2</v>
      </c>
      <c r="K38" t="n">
        <v>238.4</v>
      </c>
      <c r="L38" t="n">
        <v>249.7</v>
      </c>
      <c r="M38" t="n">
        <v>263.1</v>
      </c>
      <c r="N38" t="n">
        <v>287.5</v>
      </c>
      <c r="O38" t="n">
        <v>295.8</v>
      </c>
      <c r="P38" t="n">
        <v>330</v>
      </c>
      <c r="Q38" t="n">
        <v>350.4</v>
      </c>
      <c r="R38" t="n">
        <v>368.8</v>
      </c>
      <c r="S38" t="n">
        <v>384</v>
      </c>
      <c r="T38" t="n">
        <v>394.3</v>
      </c>
      <c r="U38" t="n">
        <v>406.5</v>
      </c>
      <c r="V38" t="n">
        <v>425.5</v>
      </c>
      <c r="W38" t="n">
        <v>449.3</v>
      </c>
      <c r="X38" t="n">
        <v>474.4</v>
      </c>
      <c r="Y38" t="n">
        <v>505.4</v>
      </c>
      <c r="Z38" t="n">
        <v>516.5</v>
      </c>
      <c r="AA38" t="n">
        <v>530.8</v>
      </c>
      <c r="AB38" t="n">
        <v>565.8</v>
      </c>
      <c r="AC38" t="n">
        <v>623.4</v>
      </c>
      <c r="AD38" t="n">
        <v>673.6</v>
      </c>
      <c r="AE38" t="n">
        <v>762</v>
      </c>
      <c r="AF38" t="n">
        <v>914.4</v>
      </c>
    </row>
    <row r="39">
      <c r="A39" t="s">
        <v>105</v>
      </c>
      <c r="B39" t="s">
        <v>348</v>
      </c>
      <c r="C39" t="s">
        <v>198</v>
      </c>
      <c r="D39" t="s">
        <v>349</v>
      </c>
      <c r="E39" t="s">
        <v>200</v>
      </c>
      <c r="F39" t="n">
        <v>5647.8</v>
      </c>
      <c r="G39" t="n">
        <v>6088.4</v>
      </c>
      <c r="H39" t="n">
        <v>6426.8</v>
      </c>
      <c r="I39" t="n">
        <v>6716.3</v>
      </c>
      <c r="J39" t="n">
        <v>7039</v>
      </c>
      <c r="K39" t="n">
        <v>7310.1</v>
      </c>
      <c r="L39" t="n">
        <v>7427.8</v>
      </c>
      <c r="M39" t="n">
        <v>7515.1</v>
      </c>
      <c r="N39" t="n">
        <v>7639.8</v>
      </c>
      <c r="O39" t="n">
        <v>7917.7</v>
      </c>
      <c r="P39" t="n">
        <v>8388.7</v>
      </c>
      <c r="Q39" t="n">
        <v>8803.2</v>
      </c>
      <c r="R39" t="n">
        <v>9229</v>
      </c>
      <c r="S39" t="n">
        <v>9436.7</v>
      </c>
      <c r="T39" t="n">
        <v>9519.2</v>
      </c>
      <c r="U39" t="n">
        <v>9762</v>
      </c>
      <c r="V39" t="n">
        <v>10091.9</v>
      </c>
      <c r="W39" t="n">
        <v>10276.1</v>
      </c>
      <c r="X39" t="n">
        <v>10297</v>
      </c>
      <c r="Y39" t="n">
        <v>10459.1</v>
      </c>
      <c r="Z39" t="n">
        <v>10611.8</v>
      </c>
      <c r="AA39" t="n">
        <v>10674.4</v>
      </c>
      <c r="AB39" t="n">
        <v>10792</v>
      </c>
      <c r="AC39" t="n">
        <v>11205.7</v>
      </c>
      <c r="AD39" t="n">
        <v>11623</v>
      </c>
      <c r="AE39" t="n">
        <v>12123.7</v>
      </c>
      <c r="AF39" t="n">
        <v>13029.7</v>
      </c>
    </row>
    <row r="40">
      <c r="A40" t="s">
        <v>105</v>
      </c>
      <c r="B40" t="s">
        <v>350</v>
      </c>
      <c r="C40" t="s">
        <v>198</v>
      </c>
      <c r="D40" t="s">
        <v>351</v>
      </c>
      <c r="E40" t="s">
        <v>200</v>
      </c>
      <c r="F40" t="n">
        <v>44142.1</v>
      </c>
      <c r="G40" t="n">
        <v>47377.2</v>
      </c>
      <c r="H40" t="n">
        <v>50105.5</v>
      </c>
      <c r="I40" t="n">
        <v>52618.3</v>
      </c>
      <c r="J40" t="n">
        <v>55272.1</v>
      </c>
      <c r="K40" t="n">
        <v>58831.8</v>
      </c>
      <c r="L40" t="n">
        <v>61202.9</v>
      </c>
      <c r="M40" t="n">
        <v>64717.5</v>
      </c>
      <c r="N40" t="n">
        <v>72344.5</v>
      </c>
      <c r="O40" t="n">
        <v>76524.5</v>
      </c>
      <c r="P40" t="n">
        <v>81553.5</v>
      </c>
      <c r="Q40" t="n">
        <v>87129.2</v>
      </c>
      <c r="R40" t="n">
        <v>93739.2</v>
      </c>
      <c r="S40" t="n">
        <v>99588.3</v>
      </c>
      <c r="T40" t="n">
        <v>103839.1</v>
      </c>
      <c r="U40" t="n">
        <v>109225.4</v>
      </c>
      <c r="V40" t="n">
        <v>115394.1</v>
      </c>
      <c r="W40" t="n">
        <v>120186.4</v>
      </c>
      <c r="X40" t="n">
        <v>124192.4</v>
      </c>
      <c r="Y40" t="n">
        <v>126718.7</v>
      </c>
      <c r="Z40" t="n">
        <v>129245.3</v>
      </c>
      <c r="AA40" t="n">
        <v>131701.8</v>
      </c>
      <c r="AB40" t="n">
        <v>134452.2</v>
      </c>
      <c r="AC40" t="n">
        <v>137752.8</v>
      </c>
      <c r="AD40" t="n">
        <v>141312.2</v>
      </c>
      <c r="AE40" t="n">
        <v>146129.6</v>
      </c>
      <c r="AF40" t="n">
        <v>156828.5</v>
      </c>
    </row>
    <row r="41">
      <c r="A41" t="s">
        <v>105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105</v>
      </c>
      <c r="B42" t="s">
        <v>354</v>
      </c>
      <c r="C42" t="s">
        <v>198</v>
      </c>
      <c r="D42" t="s">
        <v>355</v>
      </c>
      <c r="E42" t="s">
        <v>200</v>
      </c>
      <c r="F42" t="n">
        <v>1942.3</v>
      </c>
      <c r="G42" t="n">
        <v>2063.8</v>
      </c>
      <c r="H42" t="n">
        <v>2184.2</v>
      </c>
      <c r="I42" t="n">
        <v>2347.4</v>
      </c>
      <c r="J42" t="n">
        <v>2558.7</v>
      </c>
      <c r="K42" t="n">
        <v>2690.3</v>
      </c>
      <c r="L42" t="n">
        <v>2729.3</v>
      </c>
      <c r="M42" t="n">
        <v>2849.3</v>
      </c>
      <c r="N42" t="n">
        <v>3114.1</v>
      </c>
      <c r="O42" t="n">
        <v>3324.9</v>
      </c>
      <c r="P42" t="n">
        <v>3778.8</v>
      </c>
      <c r="Q42" t="n">
        <v>4395.1</v>
      </c>
      <c r="R42" t="n">
        <v>5082.3</v>
      </c>
      <c r="S42" t="n">
        <v>5742.5</v>
      </c>
      <c r="T42" t="n">
        <v>5944.4</v>
      </c>
      <c r="U42" t="n">
        <v>6246.5</v>
      </c>
      <c r="V42" t="n">
        <v>6763.6</v>
      </c>
      <c r="W42" t="n">
        <v>7271.3</v>
      </c>
      <c r="X42" t="n">
        <v>7498</v>
      </c>
      <c r="Y42" t="n">
        <v>7691.9</v>
      </c>
      <c r="Z42" t="n">
        <v>7795.3</v>
      </c>
      <c r="AA42" t="n">
        <v>7963.3</v>
      </c>
      <c r="AB42" t="n">
        <v>8078.9</v>
      </c>
      <c r="AC42" t="n">
        <v>8534.5</v>
      </c>
      <c r="AD42" t="n">
        <v>8917.5</v>
      </c>
      <c r="AE42" t="n">
        <v>9380.6</v>
      </c>
      <c r="AF42" t="n">
        <v>10161.6</v>
      </c>
    </row>
    <row r="43">
      <c r="A43" t="s">
        <v>105</v>
      </c>
      <c r="B43" t="s">
        <v>356</v>
      </c>
      <c r="C43" t="s">
        <v>198</v>
      </c>
      <c r="D43" t="s">
        <v>357</v>
      </c>
      <c r="E43" t="s">
        <v>200</v>
      </c>
      <c r="F43" t="n">
        <v>4178.8</v>
      </c>
      <c r="G43" t="n">
        <v>4396.6</v>
      </c>
      <c r="H43" t="n">
        <v>4608.2</v>
      </c>
      <c r="I43" t="n">
        <v>4863.3</v>
      </c>
      <c r="J43" t="n">
        <v>5206.5</v>
      </c>
      <c r="K43" t="n">
        <v>5469</v>
      </c>
      <c r="L43" t="n">
        <v>5541.5</v>
      </c>
      <c r="M43" t="n">
        <v>5726</v>
      </c>
      <c r="N43" t="n">
        <v>6193.4</v>
      </c>
      <c r="O43" t="n">
        <v>6532.6</v>
      </c>
      <c r="P43" t="n">
        <v>7077.7</v>
      </c>
      <c r="Q43" t="n">
        <v>7836.2</v>
      </c>
      <c r="R43" t="n">
        <v>8765.9</v>
      </c>
      <c r="S43" t="n">
        <v>9562.9</v>
      </c>
      <c r="T43" t="n">
        <v>9826.1</v>
      </c>
      <c r="U43" t="n">
        <v>10211.6</v>
      </c>
      <c r="V43" t="n">
        <v>10884.9</v>
      </c>
      <c r="W43" t="n">
        <v>11499.8</v>
      </c>
      <c r="X43" t="n">
        <v>11766.5</v>
      </c>
      <c r="Y43" t="n">
        <v>12016.6</v>
      </c>
      <c r="Z43" t="n">
        <v>12107.1</v>
      </c>
      <c r="AA43" t="n">
        <v>12311.5</v>
      </c>
      <c r="AB43" t="n">
        <v>12496.4</v>
      </c>
      <c r="AC43" t="n">
        <v>13089.1</v>
      </c>
      <c r="AD43" t="n">
        <v>13672.9</v>
      </c>
      <c r="AE43" t="n">
        <v>14314.3</v>
      </c>
      <c r="AF43" t="n">
        <v>15427.9</v>
      </c>
    </row>
    <row r="44">
      <c r="A44" t="s">
        <v>105</v>
      </c>
      <c r="B44" t="s">
        <v>358</v>
      </c>
      <c r="C44" t="s">
        <v>198</v>
      </c>
      <c r="D44" t="s">
        <v>359</v>
      </c>
      <c r="E44" t="s">
        <v>200</v>
      </c>
      <c r="F44" t="n">
        <v>144619</v>
      </c>
      <c r="G44" t="n">
        <v>151062.3</v>
      </c>
      <c r="H44" t="n">
        <v>158507.6</v>
      </c>
      <c r="I44" t="n">
        <v>162996.2</v>
      </c>
      <c r="J44" t="n">
        <v>168393.6</v>
      </c>
      <c r="K44" t="n">
        <v>174155</v>
      </c>
      <c r="L44" t="n">
        <v>177112.6</v>
      </c>
      <c r="M44" t="n">
        <v>179702.5</v>
      </c>
      <c r="N44" t="n">
        <v>185544.5</v>
      </c>
      <c r="O44" t="n">
        <v>194133.7</v>
      </c>
      <c r="P44" t="n">
        <v>203322.5</v>
      </c>
      <c r="Q44" t="n">
        <v>213621.6</v>
      </c>
      <c r="R44" t="n">
        <v>226171.7</v>
      </c>
      <c r="S44" t="n">
        <v>237411.4</v>
      </c>
      <c r="T44" t="n">
        <v>245211.7</v>
      </c>
      <c r="U44" t="n">
        <v>254055.6</v>
      </c>
      <c r="V44" t="n">
        <v>264621.9</v>
      </c>
      <c r="W44" t="n">
        <v>273497</v>
      </c>
      <c r="X44" t="n">
        <v>279523.5</v>
      </c>
      <c r="Y44" t="n">
        <v>284678.8</v>
      </c>
      <c r="Z44" t="n">
        <v>289335.6</v>
      </c>
      <c r="AA44" t="n">
        <v>295704.7</v>
      </c>
      <c r="AB44" t="n">
        <v>302836.5</v>
      </c>
      <c r="AC44" t="n">
        <v>313991.6</v>
      </c>
      <c r="AD44" t="n">
        <v>325701.9</v>
      </c>
      <c r="AE44" t="n">
        <v>338324.4</v>
      </c>
      <c r="AF44" t="n">
        <v>363178.7</v>
      </c>
    </row>
    <row r="45">
      <c r="A45" t="s">
        <v>105</v>
      </c>
      <c r="B45" t="s">
        <v>360</v>
      </c>
      <c r="C45" t="s">
        <v>198</v>
      </c>
      <c r="D45" t="s">
        <v>361</v>
      </c>
      <c r="E45" t="s">
        <v>200</v>
      </c>
      <c r="F45" t="n">
        <v>130102.4</v>
      </c>
      <c r="G45" t="n">
        <v>136195.6</v>
      </c>
      <c r="H45" t="n">
        <v>143177.5</v>
      </c>
      <c r="I45" t="n">
        <v>147432.7</v>
      </c>
      <c r="J45" t="n">
        <v>152492</v>
      </c>
      <c r="K45" t="n">
        <v>157963.7</v>
      </c>
      <c r="L45" t="n">
        <v>160882.6</v>
      </c>
      <c r="M45" t="n">
        <v>163395.8</v>
      </c>
      <c r="N45" t="n">
        <v>168961.8</v>
      </c>
      <c r="O45" t="n">
        <v>177140.4</v>
      </c>
      <c r="P45" t="n">
        <v>185807</v>
      </c>
      <c r="Q45" t="n">
        <v>195545</v>
      </c>
      <c r="R45" t="n">
        <v>207174.4</v>
      </c>
      <c r="S45" t="n">
        <v>217438.4</v>
      </c>
      <c r="T45" t="n">
        <v>224384.4</v>
      </c>
      <c r="U45" t="n">
        <v>232310.4</v>
      </c>
      <c r="V45" t="n">
        <v>241973</v>
      </c>
      <c r="W45" t="n">
        <v>250203.9</v>
      </c>
      <c r="X45" t="n">
        <v>255833</v>
      </c>
      <c r="Y45" t="n">
        <v>260838.9</v>
      </c>
      <c r="Z45" t="n">
        <v>265263.1</v>
      </c>
      <c r="AA45" t="n">
        <v>271333.6</v>
      </c>
      <c r="AB45" t="n">
        <v>278124.3</v>
      </c>
      <c r="AC45" t="n">
        <v>288668.1</v>
      </c>
      <c r="AD45" t="n">
        <v>299866.6</v>
      </c>
      <c r="AE45" t="n">
        <v>311809</v>
      </c>
      <c r="AF45" t="n">
        <v>334837.7</v>
      </c>
    </row>
    <row r="46">
      <c r="A46" t="s">
        <v>105</v>
      </c>
      <c r="B46" t="s">
        <v>362</v>
      </c>
      <c r="C46" t="s">
        <v>198</v>
      </c>
      <c r="D46" t="s">
        <v>363</v>
      </c>
      <c r="E46" t="s">
        <v>200</v>
      </c>
      <c r="F46" t="n">
        <v>2236.5</v>
      </c>
      <c r="G46" t="n">
        <v>2332.8</v>
      </c>
      <c r="H46" t="n">
        <v>2424</v>
      </c>
      <c r="I46" t="n">
        <v>2515.9</v>
      </c>
      <c r="J46" t="n">
        <v>2647.8</v>
      </c>
      <c r="K46" t="n">
        <v>2778.7</v>
      </c>
      <c r="L46" t="n">
        <v>2812.2</v>
      </c>
      <c r="M46" t="n">
        <v>2876.7</v>
      </c>
      <c r="N46" t="n">
        <v>3079.3</v>
      </c>
      <c r="O46" t="n">
        <v>3207.7</v>
      </c>
      <c r="P46" t="n">
        <v>3298.9</v>
      </c>
      <c r="Q46" t="n">
        <v>3441.1</v>
      </c>
      <c r="R46" t="n">
        <v>3683.6</v>
      </c>
      <c r="S46" t="n">
        <v>3820.4</v>
      </c>
      <c r="T46" t="n">
        <v>3881.7</v>
      </c>
      <c r="U46" t="n">
        <v>3965.1</v>
      </c>
      <c r="V46" t="n">
        <v>4121.3</v>
      </c>
      <c r="W46" t="n">
        <v>4228.5</v>
      </c>
      <c r="X46" t="n">
        <v>4268.5</v>
      </c>
      <c r="Y46" t="n">
        <v>4324.7</v>
      </c>
      <c r="Z46" t="n">
        <v>4311.8</v>
      </c>
      <c r="AA46" t="n">
        <v>4348.2</v>
      </c>
      <c r="AB46" t="n">
        <v>4417.5</v>
      </c>
      <c r="AC46" t="n">
        <v>4554.6</v>
      </c>
      <c r="AD46" t="n">
        <v>4755.4</v>
      </c>
      <c r="AE46" t="n">
        <v>4933.7</v>
      </c>
      <c r="AF46" t="n">
        <v>5266.3</v>
      </c>
    </row>
    <row r="47">
      <c r="A47" t="s">
        <v>105</v>
      </c>
      <c r="B47" t="s">
        <v>364</v>
      </c>
      <c r="C47" t="s">
        <v>198</v>
      </c>
      <c r="D47" t="s">
        <v>365</v>
      </c>
      <c r="E47" t="s">
        <v>200</v>
      </c>
      <c r="F47" t="n">
        <v>33674.8</v>
      </c>
      <c r="G47" t="n">
        <v>34393.1</v>
      </c>
      <c r="H47" t="n">
        <v>34982.4</v>
      </c>
      <c r="I47" t="n">
        <v>35156.4</v>
      </c>
      <c r="J47" t="n">
        <v>35369.1</v>
      </c>
      <c r="K47" t="n">
        <v>35619.9</v>
      </c>
      <c r="L47" t="n">
        <v>35297.8</v>
      </c>
      <c r="M47" t="n">
        <v>35185.8</v>
      </c>
      <c r="N47" t="n">
        <v>34565</v>
      </c>
      <c r="O47" t="n">
        <v>35166.9</v>
      </c>
      <c r="P47" t="n">
        <v>35876.5</v>
      </c>
      <c r="Q47" t="n">
        <v>37046.1</v>
      </c>
      <c r="R47" t="n">
        <v>38542.4</v>
      </c>
      <c r="S47" t="n">
        <v>39889.5</v>
      </c>
      <c r="T47" t="n">
        <v>40976.7</v>
      </c>
      <c r="U47" t="n">
        <v>42080</v>
      </c>
      <c r="V47" t="n">
        <v>42981.7</v>
      </c>
      <c r="W47" t="n">
        <v>43540.7</v>
      </c>
      <c r="X47" t="n">
        <v>43769</v>
      </c>
      <c r="Y47" t="n">
        <v>43993.7</v>
      </c>
      <c r="Z47" t="n">
        <v>44274.2</v>
      </c>
      <c r="AA47" t="n">
        <v>44712.9</v>
      </c>
      <c r="AB47" t="n">
        <v>45415.8</v>
      </c>
      <c r="AC47" t="n">
        <v>46626.8</v>
      </c>
      <c r="AD47" t="n">
        <v>47664.4</v>
      </c>
      <c r="AE47" t="n">
        <v>49094.3</v>
      </c>
      <c r="AF47" t="n">
        <v>52239.2</v>
      </c>
    </row>
    <row r="48">
      <c r="A48" t="s">
        <v>105</v>
      </c>
      <c r="B48" t="s">
        <v>366</v>
      </c>
      <c r="C48" t="s">
        <v>198</v>
      </c>
      <c r="D48" t="s">
        <v>367</v>
      </c>
      <c r="E48" t="s">
        <v>200</v>
      </c>
      <c r="F48" t="n">
        <v>54456.3</v>
      </c>
      <c r="G48" t="n">
        <v>55952</v>
      </c>
      <c r="H48" t="n">
        <v>57141.3</v>
      </c>
      <c r="I48" t="n">
        <v>57698.2</v>
      </c>
      <c r="J48" t="n">
        <v>58418.4</v>
      </c>
      <c r="K48" t="n">
        <v>59109.7</v>
      </c>
      <c r="L48" t="n">
        <v>58792.9</v>
      </c>
      <c r="M48" t="n">
        <v>58747.6</v>
      </c>
      <c r="N48" t="n">
        <v>58576.5</v>
      </c>
      <c r="O48" t="n">
        <v>59828.5</v>
      </c>
      <c r="P48" t="n">
        <v>61271</v>
      </c>
      <c r="Q48" t="n">
        <v>63238.2</v>
      </c>
      <c r="R48" t="n">
        <v>65857.4</v>
      </c>
      <c r="S48" t="n">
        <v>68268.7</v>
      </c>
      <c r="T48" t="n">
        <v>70437.8</v>
      </c>
      <c r="U48" t="n">
        <v>72749.7</v>
      </c>
      <c r="V48" t="n">
        <v>75008</v>
      </c>
      <c r="W48" t="n">
        <v>76681.8</v>
      </c>
      <c r="X48" t="n">
        <v>77862.4</v>
      </c>
      <c r="Y48" t="n">
        <v>78946.3</v>
      </c>
      <c r="Z48" t="n">
        <v>80059.7</v>
      </c>
      <c r="AA48" t="n">
        <v>81513.8</v>
      </c>
      <c r="AB48" t="n">
        <v>83569.9</v>
      </c>
      <c r="AC48" t="n">
        <v>86411.8</v>
      </c>
      <c r="AD48" t="n">
        <v>88773.4</v>
      </c>
      <c r="AE48" t="n">
        <v>91994</v>
      </c>
      <c r="AF48" t="n">
        <v>98737.1</v>
      </c>
    </row>
    <row r="49">
      <c r="A49" t="s">
        <v>105</v>
      </c>
      <c r="B49" t="s">
        <v>368</v>
      </c>
      <c r="C49" t="s">
        <v>198</v>
      </c>
      <c r="D49" t="s">
        <v>369</v>
      </c>
      <c r="E49" t="s">
        <v>200</v>
      </c>
      <c r="F49" t="n">
        <v>10624.9</v>
      </c>
      <c r="G49" t="n">
        <v>10930.3</v>
      </c>
      <c r="H49" t="n">
        <v>11149.1</v>
      </c>
      <c r="I49" t="n">
        <v>11160.2</v>
      </c>
      <c r="J49" t="n">
        <v>11184.2</v>
      </c>
      <c r="K49" t="n">
        <v>11201.8</v>
      </c>
      <c r="L49" t="n">
        <v>11001.7</v>
      </c>
      <c r="M49" t="n">
        <v>10834</v>
      </c>
      <c r="N49" t="n">
        <v>10841.2</v>
      </c>
      <c r="O49" t="n">
        <v>10901.5</v>
      </c>
      <c r="P49" t="n">
        <v>10976.9</v>
      </c>
      <c r="Q49" t="n">
        <v>11100.6</v>
      </c>
      <c r="R49" t="n">
        <v>11330.2</v>
      </c>
      <c r="S49" t="n">
        <v>11570.4</v>
      </c>
      <c r="T49" t="n">
        <v>11784.8</v>
      </c>
      <c r="U49" t="n">
        <v>12067.3</v>
      </c>
      <c r="V49" t="n">
        <v>12309.5</v>
      </c>
      <c r="W49" t="n">
        <v>12412.6</v>
      </c>
      <c r="X49" t="n">
        <v>12515.9</v>
      </c>
      <c r="Y49" t="n">
        <v>12627.7</v>
      </c>
      <c r="Z49" t="n">
        <v>12772.5</v>
      </c>
      <c r="AA49" t="n">
        <v>13040</v>
      </c>
      <c r="AB49" t="n">
        <v>13469.4</v>
      </c>
      <c r="AC49" t="n">
        <v>13997.7</v>
      </c>
      <c r="AD49" t="n">
        <v>14539.1</v>
      </c>
      <c r="AE49" t="n">
        <v>15178.8</v>
      </c>
      <c r="AF49" t="n">
        <v>16518.2</v>
      </c>
    </row>
    <row r="50">
      <c r="A50" t="s">
        <v>105</v>
      </c>
      <c r="B50" t="s">
        <v>370</v>
      </c>
      <c r="C50" t="s">
        <v>198</v>
      </c>
      <c r="D50" t="s">
        <v>371</v>
      </c>
      <c r="E50" t="s">
        <v>200</v>
      </c>
      <c r="F50" t="n">
        <v>10156.7</v>
      </c>
      <c r="G50" t="n">
        <v>10628.6</v>
      </c>
      <c r="H50" t="n">
        <v>11009.7</v>
      </c>
      <c r="I50" t="n">
        <v>11381.6</v>
      </c>
      <c r="J50" t="n">
        <v>11865.1</v>
      </c>
      <c r="K50" t="n">
        <v>12288</v>
      </c>
      <c r="L50" t="n">
        <v>12493.5</v>
      </c>
      <c r="M50" t="n">
        <v>12727.9</v>
      </c>
      <c r="N50" t="n">
        <v>13170.4</v>
      </c>
      <c r="O50" t="n">
        <v>13760.2</v>
      </c>
      <c r="P50" t="n">
        <v>14417.6</v>
      </c>
      <c r="Q50" t="n">
        <v>15091.6</v>
      </c>
      <c r="R50" t="n">
        <v>15984.8</v>
      </c>
      <c r="S50" t="n">
        <v>16808.8</v>
      </c>
      <c r="T50" t="n">
        <v>17676.3</v>
      </c>
      <c r="U50" t="n">
        <v>18602.4</v>
      </c>
      <c r="V50" t="n">
        <v>19716.8</v>
      </c>
      <c r="W50" t="n">
        <v>20728.5</v>
      </c>
      <c r="X50" t="n">
        <v>21577.5</v>
      </c>
      <c r="Y50" t="n">
        <v>22324.9</v>
      </c>
      <c r="Z50" t="n">
        <v>23013.1</v>
      </c>
      <c r="AA50" t="n">
        <v>23760.9</v>
      </c>
      <c r="AB50" t="n">
        <v>24684.7</v>
      </c>
      <c r="AC50" t="n">
        <v>25787.2</v>
      </c>
      <c r="AD50" t="n">
        <v>26569.9</v>
      </c>
      <c r="AE50" t="n">
        <v>27720.8</v>
      </c>
      <c r="AF50" t="n">
        <v>29979.7</v>
      </c>
    </row>
    <row r="51">
      <c r="A51" t="s">
        <v>105</v>
      </c>
      <c r="B51" t="s">
        <v>372</v>
      </c>
      <c r="C51" t="s">
        <v>198</v>
      </c>
      <c r="D51" t="s">
        <v>373</v>
      </c>
      <c r="E51" t="s">
        <v>200</v>
      </c>
      <c r="F51" t="n">
        <v>10519.3</v>
      </c>
      <c r="G51" t="n">
        <v>11836.7</v>
      </c>
      <c r="H51" t="n">
        <v>13211</v>
      </c>
      <c r="I51" t="n">
        <v>13720.1</v>
      </c>
      <c r="J51" t="n">
        <v>14266.9</v>
      </c>
      <c r="K51" t="n">
        <v>14794.6</v>
      </c>
      <c r="L51" t="n">
        <v>15307.2</v>
      </c>
      <c r="M51" t="n">
        <v>15791.8</v>
      </c>
      <c r="N51" t="n">
        <v>16444.8</v>
      </c>
      <c r="O51" t="n">
        <v>17288.2</v>
      </c>
      <c r="P51" t="n">
        <v>18191</v>
      </c>
      <c r="Q51" t="n">
        <v>19130.9</v>
      </c>
      <c r="R51" t="n">
        <v>20314.1</v>
      </c>
      <c r="S51" t="n">
        <v>21370.3</v>
      </c>
      <c r="T51" t="n">
        <v>22374.7</v>
      </c>
      <c r="U51" t="n">
        <v>23359.6</v>
      </c>
      <c r="V51" t="n">
        <v>24546.8</v>
      </c>
      <c r="W51" t="n">
        <v>25791.3</v>
      </c>
      <c r="X51" t="n">
        <v>27059.8</v>
      </c>
      <c r="Y51" t="n">
        <v>28285.4</v>
      </c>
      <c r="Z51" t="n">
        <v>29477.1</v>
      </c>
      <c r="AA51" t="n">
        <v>30684</v>
      </c>
      <c r="AB51" t="n">
        <v>32205.9</v>
      </c>
      <c r="AC51" t="n">
        <v>33821.6</v>
      </c>
      <c r="AD51" t="n">
        <v>35155.6</v>
      </c>
      <c r="AE51" t="n">
        <v>37317</v>
      </c>
      <c r="AF51" t="n">
        <v>41409.2</v>
      </c>
    </row>
    <row r="52">
      <c r="A52" t="s">
        <v>105</v>
      </c>
      <c r="B52" t="s">
        <v>374</v>
      </c>
      <c r="C52" t="s">
        <v>198</v>
      </c>
      <c r="D52" t="s">
        <v>375</v>
      </c>
      <c r="E52" t="s">
        <v>200</v>
      </c>
      <c r="F52" t="n">
        <v>3102.3</v>
      </c>
      <c r="G52" t="n">
        <v>3337.4</v>
      </c>
      <c r="H52" t="n">
        <v>3564.8</v>
      </c>
      <c r="I52" t="n">
        <v>3710.3</v>
      </c>
      <c r="J52" t="n">
        <v>3878.9</v>
      </c>
      <c r="K52" t="n">
        <v>4077.7</v>
      </c>
      <c r="L52" t="n">
        <v>4249.2</v>
      </c>
      <c r="M52" t="n">
        <v>4429.8</v>
      </c>
      <c r="N52" t="n">
        <v>4676</v>
      </c>
      <c r="O52" t="n">
        <v>4954.9</v>
      </c>
      <c r="P52" t="n">
        <v>5257.7</v>
      </c>
      <c r="Q52" t="n">
        <v>5612.7</v>
      </c>
      <c r="R52" t="n">
        <v>6024.8</v>
      </c>
      <c r="S52" t="n">
        <v>6412.6</v>
      </c>
      <c r="T52" t="n">
        <v>6755.5</v>
      </c>
      <c r="U52" t="n">
        <v>7099.8</v>
      </c>
      <c r="V52" t="n">
        <v>7499.2</v>
      </c>
      <c r="W52" t="n">
        <v>7928.4</v>
      </c>
      <c r="X52" t="n">
        <v>8380.3</v>
      </c>
      <c r="Y52" t="n">
        <v>8861.6</v>
      </c>
      <c r="Z52" t="n">
        <v>9363.6</v>
      </c>
      <c r="AA52" t="n">
        <v>9946.9</v>
      </c>
      <c r="AB52" t="n">
        <v>10649.7</v>
      </c>
      <c r="AC52" t="n">
        <v>11419.5</v>
      </c>
      <c r="AD52" t="n">
        <v>12128.5</v>
      </c>
      <c r="AE52" t="n">
        <v>13059.4</v>
      </c>
      <c r="AF52" t="n">
        <v>14663</v>
      </c>
    </row>
    <row r="53">
      <c r="A53" t="s">
        <v>105</v>
      </c>
      <c r="B53" t="s">
        <v>376</v>
      </c>
      <c r="C53" t="s">
        <v>198</v>
      </c>
      <c r="D53" t="s">
        <v>377</v>
      </c>
      <c r="E53" t="s">
        <v>200</v>
      </c>
      <c r="F53" t="n">
        <v>4531</v>
      </c>
      <c r="G53" t="n">
        <v>4608.3</v>
      </c>
      <c r="H53" t="n">
        <v>4661.9</v>
      </c>
      <c r="I53" t="n">
        <v>4684</v>
      </c>
      <c r="J53" t="n">
        <v>4740.3</v>
      </c>
      <c r="K53" t="n">
        <v>4792.1</v>
      </c>
      <c r="L53" t="n">
        <v>4766</v>
      </c>
      <c r="M53" t="n">
        <v>4752.6</v>
      </c>
      <c r="N53" t="n">
        <v>4801.9</v>
      </c>
      <c r="O53" t="n">
        <v>4895.8</v>
      </c>
      <c r="P53" t="n">
        <v>5012.2</v>
      </c>
      <c r="Q53" t="n">
        <v>5189</v>
      </c>
      <c r="R53" t="n">
        <v>5400.9</v>
      </c>
      <c r="S53" t="n">
        <v>5598</v>
      </c>
      <c r="T53" t="n">
        <v>5751.1</v>
      </c>
      <c r="U53" t="n">
        <v>5922.6</v>
      </c>
      <c r="V53" t="n">
        <v>6087.7</v>
      </c>
      <c r="W53" t="n">
        <v>6204.7</v>
      </c>
      <c r="X53" t="n">
        <v>6267.5</v>
      </c>
      <c r="Y53" t="n">
        <v>6311.6</v>
      </c>
      <c r="Z53" t="n">
        <v>6342.4</v>
      </c>
      <c r="AA53" t="n">
        <v>6415.2</v>
      </c>
      <c r="AB53" t="n">
        <v>6510.8</v>
      </c>
      <c r="AC53" t="n">
        <v>6670.9</v>
      </c>
      <c r="AD53" t="n">
        <v>6823</v>
      </c>
      <c r="AE53" t="n">
        <v>7033.4</v>
      </c>
      <c r="AF53" t="n">
        <v>7528.8</v>
      </c>
    </row>
    <row r="54">
      <c r="A54" t="s">
        <v>105</v>
      </c>
      <c r="B54" t="s">
        <v>378</v>
      </c>
      <c r="C54" t="s">
        <v>198</v>
      </c>
      <c r="D54" t="s">
        <v>379</v>
      </c>
      <c r="E54" t="s">
        <v>200</v>
      </c>
      <c r="F54" t="n">
        <v>8729.1</v>
      </c>
      <c r="G54" t="n">
        <v>8966</v>
      </c>
      <c r="H54" t="n">
        <v>9143.7</v>
      </c>
      <c r="I54" t="n">
        <v>9240.9</v>
      </c>
      <c r="J54" t="n">
        <v>9386.4</v>
      </c>
      <c r="K54" t="n">
        <v>9527.8</v>
      </c>
      <c r="L54" t="n">
        <v>9519.2</v>
      </c>
      <c r="M54" t="n">
        <v>9529.2</v>
      </c>
      <c r="N54" t="n">
        <v>9642.7</v>
      </c>
      <c r="O54" t="n">
        <v>9848.5</v>
      </c>
      <c r="P54" t="n">
        <v>10098.5</v>
      </c>
      <c r="Q54" t="n">
        <v>10442.6</v>
      </c>
      <c r="R54" t="n">
        <v>10845.5</v>
      </c>
      <c r="S54" t="n">
        <v>11198.4</v>
      </c>
      <c r="T54" t="n">
        <v>11452.7</v>
      </c>
      <c r="U54" t="n">
        <v>11758</v>
      </c>
      <c r="V54" t="n">
        <v>12080.4</v>
      </c>
      <c r="W54" t="n">
        <v>12321.6</v>
      </c>
      <c r="X54" t="n">
        <v>12459.2</v>
      </c>
      <c r="Y54" t="n">
        <v>12591.5</v>
      </c>
      <c r="Z54" t="n">
        <v>12708.8</v>
      </c>
      <c r="AA54" t="n">
        <v>12833.8</v>
      </c>
      <c r="AB54" t="n">
        <v>13043.1</v>
      </c>
      <c r="AC54" t="n">
        <v>13365.9</v>
      </c>
      <c r="AD54" t="n">
        <v>13856.8</v>
      </c>
      <c r="AE54" t="n">
        <v>14294.1</v>
      </c>
      <c r="AF54" t="n">
        <v>15622.6</v>
      </c>
    </row>
    <row r="55">
      <c r="A55" t="s">
        <v>105</v>
      </c>
      <c r="B55" t="s">
        <v>380</v>
      </c>
      <c r="C55" t="s">
        <v>198</v>
      </c>
      <c r="D55" t="s">
        <v>381</v>
      </c>
      <c r="E55" t="s">
        <v>200</v>
      </c>
      <c r="F55" t="n">
        <v>4198.1</v>
      </c>
      <c r="G55" t="n">
        <v>4357.7</v>
      </c>
      <c r="H55" t="n">
        <v>4481.8</v>
      </c>
      <c r="I55" t="n">
        <v>4556.9</v>
      </c>
      <c r="J55" t="n">
        <v>4646.1</v>
      </c>
      <c r="K55" t="n">
        <v>4735.7</v>
      </c>
      <c r="L55" t="n">
        <v>4753.2</v>
      </c>
      <c r="M55" t="n">
        <v>4776.6</v>
      </c>
      <c r="N55" t="n">
        <v>4840.8</v>
      </c>
      <c r="O55" t="n">
        <v>4952.7</v>
      </c>
      <c r="P55" t="n">
        <v>5086.3</v>
      </c>
      <c r="Q55" t="n">
        <v>5253.6</v>
      </c>
      <c r="R55" t="n">
        <v>5444.6</v>
      </c>
      <c r="S55" t="n">
        <v>5600.4</v>
      </c>
      <c r="T55" t="n">
        <v>5701.6</v>
      </c>
      <c r="U55" t="n">
        <v>5835.4</v>
      </c>
      <c r="V55" t="n">
        <v>5992.7</v>
      </c>
      <c r="W55" t="n">
        <v>6116.9</v>
      </c>
      <c r="X55" t="n">
        <v>6191.7</v>
      </c>
      <c r="Y55" t="n">
        <v>6279.9</v>
      </c>
      <c r="Z55" t="n">
        <v>6366.4</v>
      </c>
      <c r="AA55" t="n">
        <v>6418.6</v>
      </c>
      <c r="AB55" t="n">
        <v>6532.3</v>
      </c>
      <c r="AC55" t="n">
        <v>6695</v>
      </c>
      <c r="AD55" t="n">
        <v>7033.8</v>
      </c>
      <c r="AE55" t="n">
        <v>7260.7</v>
      </c>
      <c r="AF55" t="n">
        <v>8093.8</v>
      </c>
    </row>
    <row r="56">
      <c r="A56" t="s">
        <v>105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105</v>
      </c>
      <c r="B57" t="s">
        <v>384</v>
      </c>
      <c r="C57" t="s">
        <v>198</v>
      </c>
      <c r="D57" t="s">
        <v>385</v>
      </c>
      <c r="E57" t="s">
        <v>200</v>
      </c>
      <c r="F57" t="n">
        <v>243217.5</v>
      </c>
      <c r="G57" t="n">
        <v>254391.5</v>
      </c>
      <c r="H57" t="n">
        <v>265754.3</v>
      </c>
      <c r="I57" t="n">
        <v>273312.7</v>
      </c>
      <c r="J57" t="n">
        <v>282084.1</v>
      </c>
      <c r="K57" t="n">
        <v>292096.5</v>
      </c>
      <c r="L57" t="n">
        <v>297108.5</v>
      </c>
      <c r="M57" t="n">
        <v>303167.7</v>
      </c>
      <c r="N57" t="n">
        <v>316465.6</v>
      </c>
      <c r="O57" t="n">
        <v>330486.8</v>
      </c>
      <c r="P57" t="n">
        <v>346147</v>
      </c>
      <c r="Q57" t="n">
        <v>363989.1</v>
      </c>
      <c r="R57" t="n">
        <v>385768.3</v>
      </c>
      <c r="S57" t="n">
        <v>405268.4</v>
      </c>
      <c r="T57" t="n">
        <v>419488.6</v>
      </c>
      <c r="U57" t="n">
        <v>436030.7</v>
      </c>
      <c r="V57" t="n">
        <v>455024</v>
      </c>
      <c r="W57" t="n">
        <v>470365.2</v>
      </c>
      <c r="X57" t="n">
        <v>481578.3</v>
      </c>
      <c r="Y57" t="n">
        <v>490343.8</v>
      </c>
      <c r="Z57" t="n">
        <v>498640.7</v>
      </c>
      <c r="AA57" t="n">
        <v>508920.3</v>
      </c>
      <c r="AB57" t="n">
        <v>520858.6</v>
      </c>
      <c r="AC57" t="n">
        <v>538156.1</v>
      </c>
      <c r="AD57" t="n">
        <v>555787.5</v>
      </c>
      <c r="AE57" t="n">
        <v>576447.9</v>
      </c>
      <c r="AF57" t="n">
        <v>618744.3</v>
      </c>
    </row>
    <row r="58">
      <c r="A58" t="s">
        <v>105</v>
      </c>
      <c r="B58" t="s">
        <v>386</v>
      </c>
      <c r="C58" t="s">
        <v>198</v>
      </c>
      <c r="D58" t="s">
        <v>387</v>
      </c>
      <c r="E58" t="s">
        <v>200</v>
      </c>
      <c r="F58" t="n">
        <v>243217.5</v>
      </c>
      <c r="G58" t="n">
        <v>254391.5</v>
      </c>
      <c r="H58" t="n">
        <v>265754.3</v>
      </c>
      <c r="I58" t="n">
        <v>273312.7</v>
      </c>
      <c r="J58" t="n">
        <v>282084.1</v>
      </c>
      <c r="K58" t="n">
        <v>292096.5</v>
      </c>
      <c r="L58" t="n">
        <v>297108.5</v>
      </c>
      <c r="M58" t="n">
        <v>303167.7</v>
      </c>
      <c r="N58" t="n">
        <v>316465.6</v>
      </c>
      <c r="O58" t="n">
        <v>330486.8</v>
      </c>
      <c r="P58" t="n">
        <v>346147</v>
      </c>
      <c r="Q58" t="n">
        <v>363989.1</v>
      </c>
      <c r="R58" t="n">
        <v>385768.3</v>
      </c>
      <c r="S58" t="n">
        <v>405268.4</v>
      </c>
      <c r="T58" t="n">
        <v>419488.6</v>
      </c>
      <c r="U58" t="n">
        <v>436030.7</v>
      </c>
      <c r="V58" t="n">
        <v>455024</v>
      </c>
      <c r="W58" t="n">
        <v>470365.2</v>
      </c>
      <c r="X58" t="n">
        <v>481578.3</v>
      </c>
      <c r="Y58" t="n">
        <v>490343.8</v>
      </c>
      <c r="Z58" t="n">
        <v>498640.7</v>
      </c>
      <c r="AA58" t="n">
        <v>508920.3</v>
      </c>
      <c r="AB58" t="n">
        <v>520858.6</v>
      </c>
      <c r="AC58" t="n">
        <v>538156.1</v>
      </c>
      <c r="AD58" t="n">
        <v>555787.5</v>
      </c>
      <c r="AE58" t="n">
        <v>576447.9</v>
      </c>
      <c r="AF58" t="n">
        <v>618744.3</v>
      </c>
    </row>
    <row r="59">
      <c r="A59" t="s">
        <v>105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107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107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107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107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107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107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107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107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107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107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107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107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107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107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107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107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107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107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107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107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107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107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107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107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107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107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107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107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107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107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107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107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107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107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107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107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107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107</v>
      </c>
      <c r="B39" t="s">
        <v>348</v>
      </c>
      <c r="C39" t="s">
        <v>198</v>
      </c>
      <c r="D39" t="s">
        <v>349</v>
      </c>
      <c r="E39" t="s">
        <v>200</v>
      </c>
      <c r="F39" t="n">
        <v>2381.9</v>
      </c>
      <c r="G39" t="n">
        <v>2507</v>
      </c>
      <c r="H39" t="n">
        <v>2670.2</v>
      </c>
      <c r="I39" t="n">
        <v>2870</v>
      </c>
      <c r="J39" t="n">
        <v>3047.4</v>
      </c>
      <c r="K39" t="n">
        <v>3173.7</v>
      </c>
      <c r="L39" t="n">
        <v>3235.3</v>
      </c>
      <c r="M39" t="n">
        <v>3271.2</v>
      </c>
      <c r="N39" t="n">
        <v>3349.1</v>
      </c>
      <c r="O39" t="n">
        <v>3435.6</v>
      </c>
      <c r="P39" t="n">
        <v>3539.3</v>
      </c>
      <c r="Q39" t="n">
        <v>3640</v>
      </c>
      <c r="R39" t="n">
        <v>3828.5</v>
      </c>
      <c r="S39" t="n">
        <v>3979</v>
      </c>
      <c r="T39" t="n">
        <v>4072.9</v>
      </c>
      <c r="U39" t="n">
        <v>4247.4</v>
      </c>
      <c r="V39" t="n">
        <v>4536.3</v>
      </c>
      <c r="W39" t="n">
        <v>4767.1</v>
      </c>
      <c r="X39" t="n">
        <v>4936.6</v>
      </c>
      <c r="Y39" t="n">
        <v>5167.6</v>
      </c>
      <c r="Z39" t="n">
        <v>5500.5</v>
      </c>
      <c r="AA39" t="n">
        <v>5702</v>
      </c>
      <c r="AB39" t="n">
        <v>5940</v>
      </c>
      <c r="AC39" t="n">
        <v>6244.6</v>
      </c>
      <c r="AD39" t="n">
        <v>6587.8</v>
      </c>
      <c r="AE39" t="n">
        <v>7078.8</v>
      </c>
      <c r="AF39" t="n">
        <v>7797.8</v>
      </c>
    </row>
    <row r="40">
      <c r="A40" t="s">
        <v>107</v>
      </c>
      <c r="B40" t="s">
        <v>350</v>
      </c>
      <c r="C40" t="s">
        <v>198</v>
      </c>
      <c r="D40" t="s">
        <v>351</v>
      </c>
      <c r="E40" t="s">
        <v>200</v>
      </c>
      <c r="F40" t="n">
        <v>218007.5</v>
      </c>
      <c r="G40" t="n">
        <v>226181</v>
      </c>
      <c r="H40" t="n">
        <v>234257.9</v>
      </c>
      <c r="I40" t="n">
        <v>242729.2</v>
      </c>
      <c r="J40" t="n">
        <v>252546.2</v>
      </c>
      <c r="K40" t="n">
        <v>263726.8</v>
      </c>
      <c r="L40" t="n">
        <v>273162.1</v>
      </c>
      <c r="M40" t="n">
        <v>280383.2</v>
      </c>
      <c r="N40" t="n">
        <v>290079.5</v>
      </c>
      <c r="O40" t="n">
        <v>301664.8</v>
      </c>
      <c r="P40" t="n">
        <v>313666.1</v>
      </c>
      <c r="Q40" t="n">
        <v>329747.8</v>
      </c>
      <c r="R40" t="n">
        <v>350722.9</v>
      </c>
      <c r="S40" t="n">
        <v>370687</v>
      </c>
      <c r="T40" t="n">
        <v>386077.7</v>
      </c>
      <c r="U40" t="n">
        <v>402539.8</v>
      </c>
      <c r="V40" t="n">
        <v>420345.1</v>
      </c>
      <c r="W40" t="n">
        <v>437274.7</v>
      </c>
      <c r="X40" t="n">
        <v>452845.2</v>
      </c>
      <c r="Y40" t="n">
        <v>469088.3</v>
      </c>
      <c r="Z40" t="n">
        <v>486352.8</v>
      </c>
      <c r="AA40" t="n">
        <v>504840.3</v>
      </c>
      <c r="AB40" t="n">
        <v>527051.3</v>
      </c>
      <c r="AC40" t="n">
        <v>553540</v>
      </c>
      <c r="AD40" t="n">
        <v>581326.3</v>
      </c>
      <c r="AE40" t="n">
        <v>622920.6</v>
      </c>
      <c r="AF40" t="n">
        <v>695717.6</v>
      </c>
    </row>
    <row r="41">
      <c r="A41" t="s">
        <v>107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107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107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107</v>
      </c>
      <c r="B44" t="s">
        <v>358</v>
      </c>
      <c r="C44" t="s">
        <v>198</v>
      </c>
      <c r="D44" t="s">
        <v>359</v>
      </c>
      <c r="E44" t="s">
        <v>200</v>
      </c>
      <c r="F44" t="n">
        <v>2381.9</v>
      </c>
      <c r="G44" t="n">
        <v>2507</v>
      </c>
      <c r="H44" t="n">
        <v>2670.2</v>
      </c>
      <c r="I44" t="n">
        <v>2870</v>
      </c>
      <c r="J44" t="n">
        <v>3047.4</v>
      </c>
      <c r="K44" t="n">
        <v>3173.7</v>
      </c>
      <c r="L44" t="n">
        <v>3235.3</v>
      </c>
      <c r="M44" t="n">
        <v>3271.2</v>
      </c>
      <c r="N44" t="n">
        <v>3349.1</v>
      </c>
      <c r="O44" t="n">
        <v>3435.6</v>
      </c>
      <c r="P44" t="n">
        <v>3539.3</v>
      </c>
      <c r="Q44" t="n">
        <v>3640</v>
      </c>
      <c r="R44" t="n">
        <v>3828.5</v>
      </c>
      <c r="S44" t="n">
        <v>3979</v>
      </c>
      <c r="T44" t="n">
        <v>4072.9</v>
      </c>
      <c r="U44" t="n">
        <v>4247.4</v>
      </c>
      <c r="V44" t="n">
        <v>4536.3</v>
      </c>
      <c r="W44" t="n">
        <v>4767.1</v>
      </c>
      <c r="X44" t="n">
        <v>4936.6</v>
      </c>
      <c r="Y44" t="n">
        <v>5167.6</v>
      </c>
      <c r="Z44" t="n">
        <v>5500.5</v>
      </c>
      <c r="AA44" t="n">
        <v>5702</v>
      </c>
      <c r="AB44" t="n">
        <v>5940</v>
      </c>
      <c r="AC44" t="n">
        <v>6244.6</v>
      </c>
      <c r="AD44" t="n">
        <v>6587.8</v>
      </c>
      <c r="AE44" t="n">
        <v>7078.8</v>
      </c>
      <c r="AF44" t="n">
        <v>7797.8</v>
      </c>
    </row>
    <row r="45">
      <c r="A45" t="s">
        <v>107</v>
      </c>
      <c r="B45" t="s">
        <v>360</v>
      </c>
      <c r="C45" t="s">
        <v>198</v>
      </c>
      <c r="D45" t="s">
        <v>361</v>
      </c>
      <c r="E45" t="s">
        <v>200</v>
      </c>
      <c r="F45" t="n">
        <v>2381.9</v>
      </c>
      <c r="G45" t="n">
        <v>2507</v>
      </c>
      <c r="H45" t="n">
        <v>2670.2</v>
      </c>
      <c r="I45" t="n">
        <v>2870</v>
      </c>
      <c r="J45" t="n">
        <v>3047.4</v>
      </c>
      <c r="K45" t="n">
        <v>3173.7</v>
      </c>
      <c r="L45" t="n">
        <v>3235.3</v>
      </c>
      <c r="M45" t="n">
        <v>3271.2</v>
      </c>
      <c r="N45" t="n">
        <v>3349.1</v>
      </c>
      <c r="O45" t="n">
        <v>3435.6</v>
      </c>
      <c r="P45" t="n">
        <v>3539.3</v>
      </c>
      <c r="Q45" t="n">
        <v>3640</v>
      </c>
      <c r="R45" t="n">
        <v>3828.5</v>
      </c>
      <c r="S45" t="n">
        <v>3979</v>
      </c>
      <c r="T45" t="n">
        <v>4072.9</v>
      </c>
      <c r="U45" t="n">
        <v>4247.4</v>
      </c>
      <c r="V45" t="n">
        <v>4536.3</v>
      </c>
      <c r="W45" t="n">
        <v>4767.1</v>
      </c>
      <c r="X45" t="n">
        <v>4936.6</v>
      </c>
      <c r="Y45" t="n">
        <v>5167.6</v>
      </c>
      <c r="Z45" t="n">
        <v>5500.5</v>
      </c>
      <c r="AA45" t="n">
        <v>5702</v>
      </c>
      <c r="AB45" t="n">
        <v>5940</v>
      </c>
      <c r="AC45" t="n">
        <v>6244.6</v>
      </c>
      <c r="AD45" t="n">
        <v>6587.8</v>
      </c>
      <c r="AE45" t="n">
        <v>7078.8</v>
      </c>
      <c r="AF45" t="n">
        <v>7797.8</v>
      </c>
    </row>
    <row r="46">
      <c r="A46" t="s">
        <v>107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107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107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107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107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107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107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107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107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107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107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107</v>
      </c>
      <c r="B57" t="s">
        <v>384</v>
      </c>
      <c r="C57" t="s">
        <v>198</v>
      </c>
      <c r="D57" t="s">
        <v>385</v>
      </c>
      <c r="E57" t="s">
        <v>200</v>
      </c>
      <c r="F57" t="n">
        <v>220389.4</v>
      </c>
      <c r="G57" t="n">
        <v>228688</v>
      </c>
      <c r="H57" t="n">
        <v>236928.1</v>
      </c>
      <c r="I57" t="n">
        <v>245599.2</v>
      </c>
      <c r="J57" t="n">
        <v>255593.6</v>
      </c>
      <c r="K57" t="n">
        <v>266900.5</v>
      </c>
      <c r="L57" t="n">
        <v>276397.4</v>
      </c>
      <c r="M57" t="n">
        <v>283654.4</v>
      </c>
      <c r="N57" t="n">
        <v>293428.6</v>
      </c>
      <c r="O57" t="n">
        <v>305100.4</v>
      </c>
      <c r="P57" t="n">
        <v>317205.4</v>
      </c>
      <c r="Q57" t="n">
        <v>333387.8</v>
      </c>
      <c r="R57" t="n">
        <v>354551.4</v>
      </c>
      <c r="S57" t="n">
        <v>374666</v>
      </c>
      <c r="T57" t="n">
        <v>390150.6</v>
      </c>
      <c r="U57" t="n">
        <v>406787.2</v>
      </c>
      <c r="V57" t="n">
        <v>424881.4</v>
      </c>
      <c r="W57" t="n">
        <v>442041.8</v>
      </c>
      <c r="X57" t="n">
        <v>457781.8</v>
      </c>
      <c r="Y57" t="n">
        <v>474255.9</v>
      </c>
      <c r="Z57" t="n">
        <v>491853.3</v>
      </c>
      <c r="AA57" t="n">
        <v>510542.3</v>
      </c>
      <c r="AB57" t="n">
        <v>532991.3</v>
      </c>
      <c r="AC57" t="n">
        <v>559784.6</v>
      </c>
      <c r="AD57" t="n">
        <v>587914.1</v>
      </c>
      <c r="AE57" t="n">
        <v>629999.4</v>
      </c>
      <c r="AF57" t="n">
        <v>703515.4</v>
      </c>
    </row>
    <row r="58">
      <c r="A58" t="s">
        <v>107</v>
      </c>
      <c r="B58" t="s">
        <v>386</v>
      </c>
      <c r="C58" t="s">
        <v>198</v>
      </c>
      <c r="D58" t="s">
        <v>387</v>
      </c>
      <c r="E58" t="s">
        <v>200</v>
      </c>
      <c r="F58" t="n">
        <v>220389.4</v>
      </c>
      <c r="G58" t="n">
        <v>228688</v>
      </c>
      <c r="H58" t="n">
        <v>236928.1</v>
      </c>
      <c r="I58" t="n">
        <v>245599.2</v>
      </c>
      <c r="J58" t="n">
        <v>255593.6</v>
      </c>
      <c r="K58" t="n">
        <v>266900.5</v>
      </c>
      <c r="L58" t="n">
        <v>276397.4</v>
      </c>
      <c r="M58" t="n">
        <v>283654.4</v>
      </c>
      <c r="N58" t="n">
        <v>293428.6</v>
      </c>
      <c r="O58" t="n">
        <v>305100.4</v>
      </c>
      <c r="P58" t="n">
        <v>317205.4</v>
      </c>
      <c r="Q58" t="n">
        <v>333387.8</v>
      </c>
      <c r="R58" t="n">
        <v>354551.4</v>
      </c>
      <c r="S58" t="n">
        <v>374666</v>
      </c>
      <c r="T58" t="n">
        <v>390150.6</v>
      </c>
      <c r="U58" t="n">
        <v>406787.2</v>
      </c>
      <c r="V58" t="n">
        <v>424881.4</v>
      </c>
      <c r="W58" t="n">
        <v>442041.8</v>
      </c>
      <c r="X58" t="n">
        <v>457781.8</v>
      </c>
      <c r="Y58" t="n">
        <v>474255.9</v>
      </c>
      <c r="Z58" t="n">
        <v>491853.3</v>
      </c>
      <c r="AA58" t="n">
        <v>510542.3</v>
      </c>
      <c r="AB58" t="n">
        <v>532991.3</v>
      </c>
      <c r="AC58" t="n">
        <v>559784.6</v>
      </c>
      <c r="AD58" t="n">
        <v>587914.1</v>
      </c>
      <c r="AE58" t="n">
        <v>629999.4</v>
      </c>
      <c r="AF58" t="n">
        <v>703515.4</v>
      </c>
    </row>
    <row r="59">
      <c r="A59" t="s">
        <v>107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109</v>
      </c>
      <c r="B2" t="s">
        <v>197</v>
      </c>
      <c r="C2" t="s">
        <v>198</v>
      </c>
      <c r="D2" t="s">
        <v>199</v>
      </c>
      <c r="E2" t="s">
        <v>200</v>
      </c>
      <c r="F2" t="n">
        <v>566.7</v>
      </c>
      <c r="G2" t="n">
        <v>542.2</v>
      </c>
      <c r="H2" t="n">
        <v>511</v>
      </c>
      <c r="I2" t="n">
        <v>498.4</v>
      </c>
      <c r="J2" t="n">
        <v>500.8</v>
      </c>
      <c r="K2" t="n">
        <v>514.1</v>
      </c>
      <c r="L2" t="n">
        <v>497.4</v>
      </c>
      <c r="M2" t="n">
        <v>488.8</v>
      </c>
      <c r="N2" t="n">
        <v>491.2</v>
      </c>
      <c r="O2" t="n">
        <v>536.6</v>
      </c>
      <c r="P2" t="n">
        <v>598.3</v>
      </c>
      <c r="Q2" t="n">
        <v>620</v>
      </c>
      <c r="R2" t="n">
        <v>659.6</v>
      </c>
      <c r="S2" t="n">
        <v>664.5</v>
      </c>
      <c r="T2" t="n">
        <v>644.1</v>
      </c>
      <c r="U2" t="n">
        <v>650.6</v>
      </c>
      <c r="V2" t="n">
        <v>674.9</v>
      </c>
      <c r="W2" t="n">
        <v>672.3</v>
      </c>
      <c r="X2" t="n">
        <v>673.4</v>
      </c>
      <c r="Y2" t="n">
        <v>699.4</v>
      </c>
      <c r="Z2" t="n">
        <v>721.4</v>
      </c>
      <c r="AA2" t="n">
        <v>740.6</v>
      </c>
      <c r="AB2" t="n">
        <v>752.7</v>
      </c>
      <c r="AC2" t="n">
        <v>752.2</v>
      </c>
      <c r="AD2" t="n">
        <v>746.2</v>
      </c>
      <c r="AE2" t="n">
        <v>735.5</v>
      </c>
      <c r="AF2" t="n">
        <v>725.5</v>
      </c>
    </row>
    <row r="3">
      <c r="A3" t="s">
        <v>109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109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109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109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109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109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109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109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109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109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109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109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109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109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109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109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109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109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109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109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109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109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109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109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109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109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109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109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109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109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109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109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109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109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109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109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109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109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109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109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109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109</v>
      </c>
      <c r="B44" t="s">
        <v>358</v>
      </c>
      <c r="C44" t="s">
        <v>198</v>
      </c>
      <c r="D44" t="s">
        <v>359</v>
      </c>
      <c r="E44" t="s">
        <v>200</v>
      </c>
      <c r="F44" t="n">
        <v>566.7</v>
      </c>
      <c r="G44" t="n">
        <v>542.2</v>
      </c>
      <c r="H44" t="n">
        <v>511</v>
      </c>
      <c r="I44" t="n">
        <v>498.4</v>
      </c>
      <c r="J44" t="n">
        <v>500.8</v>
      </c>
      <c r="K44" t="n">
        <v>514.1</v>
      </c>
      <c r="L44" t="n">
        <v>497.4</v>
      </c>
      <c r="M44" t="n">
        <v>488.8</v>
      </c>
      <c r="N44" t="n">
        <v>491.2</v>
      </c>
      <c r="O44" t="n">
        <v>536.6</v>
      </c>
      <c r="P44" t="n">
        <v>598.3</v>
      </c>
      <c r="Q44" t="n">
        <v>620</v>
      </c>
      <c r="R44" t="n">
        <v>659.6</v>
      </c>
      <c r="S44" t="n">
        <v>664.5</v>
      </c>
      <c r="T44" t="n">
        <v>644.1</v>
      </c>
      <c r="U44" t="n">
        <v>650.6</v>
      </c>
      <c r="V44" t="n">
        <v>674.9</v>
      </c>
      <c r="W44" t="n">
        <v>672.3</v>
      </c>
      <c r="X44" t="n">
        <v>673.4</v>
      </c>
      <c r="Y44" t="n">
        <v>699.4</v>
      </c>
      <c r="Z44" t="n">
        <v>721.4</v>
      </c>
      <c r="AA44" t="n">
        <v>740.6</v>
      </c>
      <c r="AB44" t="n">
        <v>752.7</v>
      </c>
      <c r="AC44" t="n">
        <v>752.2</v>
      </c>
      <c r="AD44" t="n">
        <v>746.2</v>
      </c>
      <c r="AE44" t="n">
        <v>735.5</v>
      </c>
      <c r="AF44" t="n">
        <v>725.5</v>
      </c>
    </row>
    <row r="45">
      <c r="A45" t="s">
        <v>109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109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109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109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109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109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109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109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109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109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109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109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109</v>
      </c>
      <c r="B57" t="s">
        <v>384</v>
      </c>
      <c r="C57" t="s">
        <v>198</v>
      </c>
      <c r="D57" t="s">
        <v>385</v>
      </c>
      <c r="E57" t="s">
        <v>200</v>
      </c>
      <c r="F57" t="n">
        <v>566.7</v>
      </c>
      <c r="G57" t="n">
        <v>542.2</v>
      </c>
      <c r="H57" t="n">
        <v>511</v>
      </c>
      <c r="I57" t="n">
        <v>498.4</v>
      </c>
      <c r="J57" t="n">
        <v>500.8</v>
      </c>
      <c r="K57" t="n">
        <v>514.1</v>
      </c>
      <c r="L57" t="n">
        <v>497.4</v>
      </c>
      <c r="M57" t="n">
        <v>488.8</v>
      </c>
      <c r="N57" t="n">
        <v>491.2</v>
      </c>
      <c r="O57" t="n">
        <v>536.6</v>
      </c>
      <c r="P57" t="n">
        <v>598.3</v>
      </c>
      <c r="Q57" t="n">
        <v>620</v>
      </c>
      <c r="R57" t="n">
        <v>659.6</v>
      </c>
      <c r="S57" t="n">
        <v>664.5</v>
      </c>
      <c r="T57" t="n">
        <v>644.1</v>
      </c>
      <c r="U57" t="n">
        <v>650.6</v>
      </c>
      <c r="V57" t="n">
        <v>674.9</v>
      </c>
      <c r="W57" t="n">
        <v>672.3</v>
      </c>
      <c r="X57" t="n">
        <v>673.4</v>
      </c>
      <c r="Y57" t="n">
        <v>699.4</v>
      </c>
      <c r="Z57" t="n">
        <v>721.4</v>
      </c>
      <c r="AA57" t="n">
        <v>740.6</v>
      </c>
      <c r="AB57" t="n">
        <v>752.7</v>
      </c>
      <c r="AC57" t="n">
        <v>752.2</v>
      </c>
      <c r="AD57" t="n">
        <v>746.2</v>
      </c>
      <c r="AE57" t="n">
        <v>735.5</v>
      </c>
      <c r="AF57" t="n">
        <v>725.5</v>
      </c>
    </row>
    <row r="58">
      <c r="A58" t="s">
        <v>109</v>
      </c>
      <c r="B58" t="s">
        <v>386</v>
      </c>
      <c r="C58" t="s">
        <v>198</v>
      </c>
      <c r="D58" t="s">
        <v>387</v>
      </c>
      <c r="E58" t="s">
        <v>200</v>
      </c>
      <c r="F58" t="n">
        <v>566.7</v>
      </c>
      <c r="G58" t="n">
        <v>542.2</v>
      </c>
      <c r="H58" t="n">
        <v>511</v>
      </c>
      <c r="I58" t="n">
        <v>498.4</v>
      </c>
      <c r="J58" t="n">
        <v>500.8</v>
      </c>
      <c r="K58" t="n">
        <v>514.1</v>
      </c>
      <c r="L58" t="n">
        <v>497.4</v>
      </c>
      <c r="M58" t="n">
        <v>488.8</v>
      </c>
      <c r="N58" t="n">
        <v>491.2</v>
      </c>
      <c r="O58" t="n">
        <v>536.6</v>
      </c>
      <c r="P58" t="n">
        <v>598.3</v>
      </c>
      <c r="Q58" t="n">
        <v>620</v>
      </c>
      <c r="R58" t="n">
        <v>659.6</v>
      </c>
      <c r="S58" t="n">
        <v>664.5</v>
      </c>
      <c r="T58" t="n">
        <v>644.1</v>
      </c>
      <c r="U58" t="n">
        <v>650.6</v>
      </c>
      <c r="V58" t="n">
        <v>674.9</v>
      </c>
      <c r="W58" t="n">
        <v>672.3</v>
      </c>
      <c r="X58" t="n">
        <v>673.4</v>
      </c>
      <c r="Y58" t="n">
        <v>699.4</v>
      </c>
      <c r="Z58" t="n">
        <v>721.4</v>
      </c>
      <c r="AA58" t="n">
        <v>740.6</v>
      </c>
      <c r="AB58" t="n">
        <v>752.7</v>
      </c>
      <c r="AC58" t="n">
        <v>752.2</v>
      </c>
      <c r="AD58" t="n">
        <v>746.2</v>
      </c>
      <c r="AE58" t="n">
        <v>735.5</v>
      </c>
      <c r="AF58" t="n">
        <v>725.5</v>
      </c>
    </row>
    <row r="59">
      <c r="A59" t="s">
        <v>109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111</v>
      </c>
      <c r="B2" t="s">
        <v>197</v>
      </c>
      <c r="C2" t="s">
        <v>198</v>
      </c>
      <c r="D2" t="s">
        <v>199</v>
      </c>
      <c r="E2" t="s">
        <v>200</v>
      </c>
      <c r="F2" t="n">
        <v>3.6</v>
      </c>
      <c r="G2" t="n">
        <v>3.5</v>
      </c>
      <c r="H2" t="n">
        <v>3.4</v>
      </c>
      <c r="I2" t="n">
        <v>3.4</v>
      </c>
      <c r="J2" t="n">
        <v>3.6</v>
      </c>
      <c r="K2" t="n">
        <v>4.1</v>
      </c>
      <c r="L2" t="n">
        <v>5.4</v>
      </c>
      <c r="M2" t="n">
        <v>7.7</v>
      </c>
      <c r="N2" t="n">
        <v>10</v>
      </c>
      <c r="O2" t="n">
        <v>12.4</v>
      </c>
      <c r="P2" t="n">
        <v>13</v>
      </c>
      <c r="Q2" t="n">
        <v>12.6</v>
      </c>
      <c r="R2" t="n">
        <v>12.9</v>
      </c>
      <c r="S2" t="n">
        <v>12.9</v>
      </c>
      <c r="T2" t="n">
        <v>12.5</v>
      </c>
      <c r="U2" t="n">
        <v>12.7</v>
      </c>
      <c r="V2" t="n">
        <v>13.8</v>
      </c>
      <c r="W2" t="n">
        <v>14.7</v>
      </c>
      <c r="X2" t="n">
        <v>15.6</v>
      </c>
      <c r="Y2" t="n">
        <v>16.4</v>
      </c>
      <c r="Z2" t="n">
        <v>17.2</v>
      </c>
      <c r="AA2" t="n">
        <v>17</v>
      </c>
      <c r="AB2" t="n">
        <v>15.9</v>
      </c>
      <c r="AC2" t="n">
        <v>16.4</v>
      </c>
      <c r="AD2" t="n">
        <v>18.6</v>
      </c>
      <c r="AE2" t="n">
        <v>19.8</v>
      </c>
      <c r="AF2" t="n">
        <v>24.6</v>
      </c>
    </row>
    <row r="3">
      <c r="A3" t="s">
        <v>111</v>
      </c>
      <c r="B3" t="s">
        <v>276</v>
      </c>
      <c r="C3" t="s">
        <v>198</v>
      </c>
      <c r="D3" t="s">
        <v>277</v>
      </c>
      <c r="E3" t="s">
        <v>200</v>
      </c>
      <c r="F3" t="n">
        <v>6.9</v>
      </c>
      <c r="G3" t="n">
        <v>7.3</v>
      </c>
      <c r="H3" t="n">
        <v>7.7</v>
      </c>
      <c r="I3" t="n">
        <v>8.1</v>
      </c>
      <c r="J3" t="n">
        <v>8.7</v>
      </c>
      <c r="K3" t="n">
        <v>9.6</v>
      </c>
      <c r="L3" t="n">
        <v>10.9</v>
      </c>
      <c r="M3" t="n">
        <v>12.5</v>
      </c>
      <c r="N3" t="n">
        <v>14</v>
      </c>
      <c r="O3" t="n">
        <v>15.6</v>
      </c>
      <c r="P3" t="n">
        <v>17.2</v>
      </c>
      <c r="Q3" t="n">
        <v>19.2</v>
      </c>
      <c r="R3" t="n">
        <v>22.1</v>
      </c>
      <c r="S3" t="n">
        <v>22.7</v>
      </c>
      <c r="T3" t="n">
        <v>22.1</v>
      </c>
      <c r="U3" t="n">
        <v>24.6</v>
      </c>
      <c r="V3" t="n">
        <v>24</v>
      </c>
      <c r="W3" t="n">
        <v>23.3</v>
      </c>
      <c r="X3" t="n">
        <v>22.7</v>
      </c>
      <c r="Y3" t="n">
        <v>26.2</v>
      </c>
      <c r="Z3" t="n">
        <v>33.2</v>
      </c>
      <c r="AA3" t="n">
        <v>38.4</v>
      </c>
      <c r="AB3" t="n">
        <v>41.9</v>
      </c>
      <c r="AC3" t="n">
        <v>47</v>
      </c>
      <c r="AD3" t="n">
        <v>53.3</v>
      </c>
      <c r="AE3" t="n">
        <v>56.9</v>
      </c>
      <c r="AF3" t="n">
        <v>58.5</v>
      </c>
    </row>
    <row r="4">
      <c r="A4" t="s">
        <v>111</v>
      </c>
      <c r="B4" t="s">
        <v>278</v>
      </c>
      <c r="C4" t="s">
        <v>198</v>
      </c>
      <c r="D4" t="s">
        <v>279</v>
      </c>
      <c r="E4" t="s">
        <v>200</v>
      </c>
      <c r="F4" t="n">
        <v>6392.2</v>
      </c>
      <c r="G4" t="n">
        <v>6784.3</v>
      </c>
      <c r="H4" t="n">
        <v>7214.5</v>
      </c>
      <c r="I4" t="n">
        <v>7660.6</v>
      </c>
      <c r="J4" t="n">
        <v>8159.2</v>
      </c>
      <c r="K4" t="n">
        <v>8736.2</v>
      </c>
      <c r="L4" t="n">
        <v>9424.2</v>
      </c>
      <c r="M4" t="n">
        <v>10073.4</v>
      </c>
      <c r="N4" t="n">
        <v>10654</v>
      </c>
      <c r="O4" t="n">
        <v>11291.7</v>
      </c>
      <c r="P4" t="n">
        <v>12092.2</v>
      </c>
      <c r="Q4" t="n">
        <v>13174.3</v>
      </c>
      <c r="R4" t="n">
        <v>14513.4</v>
      </c>
      <c r="S4" t="n">
        <v>15627.2</v>
      </c>
      <c r="T4" t="n">
        <v>16245.6</v>
      </c>
      <c r="U4" t="n">
        <v>17052.7</v>
      </c>
      <c r="V4" t="n">
        <v>18422.9</v>
      </c>
      <c r="W4" t="n">
        <v>20084.4</v>
      </c>
      <c r="X4" t="n">
        <v>22147.9</v>
      </c>
      <c r="Y4" t="n">
        <v>23494.2</v>
      </c>
      <c r="Z4" t="n">
        <v>24467.1</v>
      </c>
      <c r="AA4" t="n">
        <v>25934</v>
      </c>
      <c r="AB4" t="n">
        <v>27671.5</v>
      </c>
      <c r="AC4" t="n">
        <v>29120.7</v>
      </c>
      <c r="AD4" t="n">
        <v>30844.1</v>
      </c>
      <c r="AE4" t="n">
        <v>31633.3</v>
      </c>
      <c r="AF4" t="n">
        <v>33454.7</v>
      </c>
    </row>
    <row r="5">
      <c r="A5" t="s">
        <v>111</v>
      </c>
      <c r="B5" t="s">
        <v>280</v>
      </c>
      <c r="C5" t="s">
        <v>198</v>
      </c>
      <c r="D5" t="s">
        <v>281</v>
      </c>
      <c r="E5" t="s">
        <v>200</v>
      </c>
      <c r="F5" t="n">
        <v>114.5</v>
      </c>
      <c r="G5" t="n">
        <v>121.7</v>
      </c>
      <c r="H5" t="n">
        <v>129.6</v>
      </c>
      <c r="I5" t="n">
        <v>137.9</v>
      </c>
      <c r="J5" t="n">
        <v>145.4</v>
      </c>
      <c r="K5" t="n">
        <v>152.5</v>
      </c>
      <c r="L5" t="n">
        <v>159.5</v>
      </c>
      <c r="M5" t="n">
        <v>164.2</v>
      </c>
      <c r="N5" t="n">
        <v>169.4</v>
      </c>
      <c r="O5" t="n">
        <v>176.9</v>
      </c>
      <c r="P5" t="n">
        <v>184.4</v>
      </c>
      <c r="Q5" t="n">
        <v>208.5</v>
      </c>
      <c r="R5" t="n">
        <v>221.7</v>
      </c>
      <c r="S5" t="n">
        <v>227.9</v>
      </c>
      <c r="T5" t="n">
        <v>226.3</v>
      </c>
      <c r="U5" t="n">
        <v>229.7</v>
      </c>
      <c r="V5" t="n">
        <v>240.4</v>
      </c>
      <c r="W5" t="n">
        <v>233.9</v>
      </c>
      <c r="X5" t="n">
        <v>263.2</v>
      </c>
      <c r="Y5" t="n">
        <v>281.1</v>
      </c>
      <c r="Z5" t="n">
        <v>294.3</v>
      </c>
      <c r="AA5" t="n">
        <v>310.1</v>
      </c>
      <c r="AB5" t="n">
        <v>321.3</v>
      </c>
      <c r="AC5" t="n">
        <v>326.9</v>
      </c>
      <c r="AD5" t="n">
        <v>327.3</v>
      </c>
      <c r="AE5" t="n">
        <v>327.8</v>
      </c>
      <c r="AF5" t="n">
        <v>352.4</v>
      </c>
    </row>
    <row r="6">
      <c r="A6" t="s">
        <v>111</v>
      </c>
      <c r="B6" t="s">
        <v>282</v>
      </c>
      <c r="C6" t="s">
        <v>198</v>
      </c>
      <c r="D6" t="s">
        <v>283</v>
      </c>
      <c r="E6" t="s">
        <v>200</v>
      </c>
      <c r="F6" t="n">
        <v>110.1</v>
      </c>
      <c r="G6" t="n">
        <v>116.5</v>
      </c>
      <c r="H6" t="n">
        <v>123.2</v>
      </c>
      <c r="I6" t="n">
        <v>130.3</v>
      </c>
      <c r="J6" t="n">
        <v>138.9</v>
      </c>
      <c r="K6" t="n">
        <v>150.2</v>
      </c>
      <c r="L6" t="n">
        <v>164.9</v>
      </c>
      <c r="M6" t="n">
        <v>181.1</v>
      </c>
      <c r="N6" t="n">
        <v>190.2</v>
      </c>
      <c r="O6" t="n">
        <v>196.5</v>
      </c>
      <c r="P6" t="n">
        <v>202.4</v>
      </c>
      <c r="Q6" t="n">
        <v>209.1</v>
      </c>
      <c r="R6" t="n">
        <v>218.4</v>
      </c>
      <c r="S6" t="n">
        <v>219</v>
      </c>
      <c r="T6" t="n">
        <v>210.1</v>
      </c>
      <c r="U6" t="n">
        <v>201.5</v>
      </c>
      <c r="V6" t="n">
        <v>199.7</v>
      </c>
      <c r="W6" t="n">
        <v>200</v>
      </c>
      <c r="X6" t="n">
        <v>201.5</v>
      </c>
      <c r="Y6" t="n">
        <v>197.5</v>
      </c>
      <c r="Z6" t="n">
        <v>192.6</v>
      </c>
      <c r="AA6" t="n">
        <v>192.9</v>
      </c>
      <c r="AB6" t="n">
        <v>221.9</v>
      </c>
      <c r="AC6" t="n">
        <v>241.5</v>
      </c>
      <c r="AD6" t="n">
        <v>243.5</v>
      </c>
      <c r="AE6" t="n">
        <v>232</v>
      </c>
      <c r="AF6" t="n">
        <v>234.9</v>
      </c>
    </row>
    <row r="7">
      <c r="A7" t="s">
        <v>111</v>
      </c>
      <c r="B7" t="s">
        <v>284</v>
      </c>
      <c r="C7" t="s">
        <v>198</v>
      </c>
      <c r="D7" t="s">
        <v>285</v>
      </c>
      <c r="E7" t="s">
        <v>200</v>
      </c>
      <c r="F7" t="n">
        <v>150.6</v>
      </c>
      <c r="G7" t="n">
        <v>160</v>
      </c>
      <c r="H7" t="n">
        <v>170.7</v>
      </c>
      <c r="I7" t="n">
        <v>181.6</v>
      </c>
      <c r="J7" t="n">
        <v>193.4</v>
      </c>
      <c r="K7" t="n">
        <v>206.6</v>
      </c>
      <c r="L7" t="n">
        <v>222.1</v>
      </c>
      <c r="M7" t="n">
        <v>234.7</v>
      </c>
      <c r="N7" t="n">
        <v>247.4</v>
      </c>
      <c r="O7" t="n">
        <v>265.7</v>
      </c>
      <c r="P7" t="n">
        <v>287.5</v>
      </c>
      <c r="Q7" t="n">
        <v>306</v>
      </c>
      <c r="R7" t="n">
        <v>321.2</v>
      </c>
      <c r="S7" t="n">
        <v>341.4</v>
      </c>
      <c r="T7" t="n">
        <v>353.5</v>
      </c>
      <c r="U7" t="n">
        <v>363.2</v>
      </c>
      <c r="V7" t="n">
        <v>372.8</v>
      </c>
      <c r="W7" t="n">
        <v>385.8</v>
      </c>
      <c r="X7" t="n">
        <v>406.6</v>
      </c>
      <c r="Y7" t="n">
        <v>416.4</v>
      </c>
      <c r="Z7" t="n">
        <v>424.6</v>
      </c>
      <c r="AA7" t="n">
        <v>437.6</v>
      </c>
      <c r="AB7" t="n">
        <v>439.3</v>
      </c>
      <c r="AC7" t="n">
        <v>435.5</v>
      </c>
      <c r="AD7" t="n">
        <v>435.8</v>
      </c>
      <c r="AE7" t="n">
        <v>431.7</v>
      </c>
      <c r="AF7" t="n">
        <v>450.2</v>
      </c>
    </row>
    <row r="8">
      <c r="A8" t="s">
        <v>111</v>
      </c>
      <c r="B8" t="s">
        <v>286</v>
      </c>
      <c r="C8" t="s">
        <v>198</v>
      </c>
      <c r="D8" t="s">
        <v>287</v>
      </c>
      <c r="E8" t="s">
        <v>200</v>
      </c>
      <c r="F8" t="n">
        <v>75.8</v>
      </c>
      <c r="G8" t="n">
        <v>80</v>
      </c>
      <c r="H8" t="n">
        <v>84.5</v>
      </c>
      <c r="I8" t="n">
        <v>89.2</v>
      </c>
      <c r="J8" t="n">
        <v>92.7</v>
      </c>
      <c r="K8" t="n">
        <v>95.4</v>
      </c>
      <c r="L8" t="n">
        <v>97.4</v>
      </c>
      <c r="M8" t="n">
        <v>98.3</v>
      </c>
      <c r="N8" t="n">
        <v>96</v>
      </c>
      <c r="O8" t="n">
        <v>92.4</v>
      </c>
      <c r="P8" t="n">
        <v>89.6</v>
      </c>
      <c r="Q8" t="n">
        <v>87.6</v>
      </c>
      <c r="R8" t="n">
        <v>86.6</v>
      </c>
      <c r="S8" t="n">
        <v>84.9</v>
      </c>
      <c r="T8" t="n">
        <v>81.1</v>
      </c>
      <c r="U8" t="n">
        <v>81.2</v>
      </c>
      <c r="V8" t="n">
        <v>86.8</v>
      </c>
      <c r="W8" t="n">
        <v>91.1</v>
      </c>
      <c r="X8" t="n">
        <v>91.3</v>
      </c>
      <c r="Y8" t="n">
        <v>87.5</v>
      </c>
      <c r="Z8" t="n">
        <v>81.7</v>
      </c>
      <c r="AA8" t="n">
        <v>77.2</v>
      </c>
      <c r="AB8" t="n">
        <v>72.4</v>
      </c>
      <c r="AC8" t="n">
        <v>69.5</v>
      </c>
      <c r="AD8" t="n">
        <v>69.1</v>
      </c>
      <c r="AE8" t="n">
        <v>68</v>
      </c>
      <c r="AF8" t="n">
        <v>75.7</v>
      </c>
    </row>
    <row r="9">
      <c r="A9" t="s">
        <v>111</v>
      </c>
      <c r="B9" t="s">
        <v>288</v>
      </c>
      <c r="C9" t="s">
        <v>198</v>
      </c>
      <c r="D9" t="s">
        <v>289</v>
      </c>
      <c r="E9" t="s">
        <v>200</v>
      </c>
      <c r="F9" t="n">
        <v>359.1</v>
      </c>
      <c r="G9" t="n">
        <v>379.7</v>
      </c>
      <c r="H9" t="n">
        <v>401.6</v>
      </c>
      <c r="I9" t="n">
        <v>424.8</v>
      </c>
      <c r="J9" t="n">
        <v>450.4</v>
      </c>
      <c r="K9" t="n">
        <v>479.7</v>
      </c>
      <c r="L9" t="n">
        <v>513.5</v>
      </c>
      <c r="M9" t="n">
        <v>546.1</v>
      </c>
      <c r="N9" t="n">
        <v>570.8</v>
      </c>
      <c r="O9" t="n">
        <v>593.2</v>
      </c>
      <c r="P9" t="n">
        <v>622.5</v>
      </c>
      <c r="Q9" t="n">
        <v>660.7</v>
      </c>
      <c r="R9" t="n">
        <v>722.5</v>
      </c>
      <c r="S9" t="n">
        <v>784.9</v>
      </c>
      <c r="T9" t="n">
        <v>797.6</v>
      </c>
      <c r="U9" t="n">
        <v>841.4</v>
      </c>
      <c r="V9" t="n">
        <v>920.4</v>
      </c>
      <c r="W9" t="n">
        <v>982</v>
      </c>
      <c r="X9" t="n">
        <v>1042.9</v>
      </c>
      <c r="Y9" t="n">
        <v>1072</v>
      </c>
      <c r="Z9" t="n">
        <v>1093.9</v>
      </c>
      <c r="AA9" t="n">
        <v>1143</v>
      </c>
      <c r="AB9" t="n">
        <v>1174.8</v>
      </c>
      <c r="AC9" t="n">
        <v>1197.9</v>
      </c>
      <c r="AD9" t="n">
        <v>1218.7</v>
      </c>
      <c r="AE9" t="n">
        <v>1221</v>
      </c>
      <c r="AF9" t="n">
        <v>1297.7</v>
      </c>
    </row>
    <row r="10">
      <c r="A10" t="s">
        <v>111</v>
      </c>
      <c r="B10" t="s">
        <v>290</v>
      </c>
      <c r="C10" t="s">
        <v>198</v>
      </c>
      <c r="D10" t="s">
        <v>291</v>
      </c>
      <c r="E10" t="s">
        <v>200</v>
      </c>
      <c r="F10" t="n">
        <v>866.6</v>
      </c>
      <c r="G10" t="n">
        <v>919.4</v>
      </c>
      <c r="H10" t="n">
        <v>978.6</v>
      </c>
      <c r="I10" t="n">
        <v>1039.1</v>
      </c>
      <c r="J10" t="n">
        <v>1110.4</v>
      </c>
      <c r="K10" t="n">
        <v>1195.7</v>
      </c>
      <c r="L10" t="n">
        <v>1299.7</v>
      </c>
      <c r="M10" t="n">
        <v>1397.9</v>
      </c>
      <c r="N10" t="n">
        <v>1475.6</v>
      </c>
      <c r="O10" t="n">
        <v>1552.7</v>
      </c>
      <c r="P10" t="n">
        <v>1648.3</v>
      </c>
      <c r="Q10" t="n">
        <v>1770.9</v>
      </c>
      <c r="R10" t="n">
        <v>1962.2</v>
      </c>
      <c r="S10" t="n">
        <v>2060.8</v>
      </c>
      <c r="T10" t="n">
        <v>2045.2</v>
      </c>
      <c r="U10" t="n">
        <v>2095.6</v>
      </c>
      <c r="V10" t="n">
        <v>2274.6</v>
      </c>
      <c r="W10" t="n">
        <v>2451</v>
      </c>
      <c r="X10" t="n">
        <v>2586.2</v>
      </c>
      <c r="Y10" t="n">
        <v>2626.7</v>
      </c>
      <c r="Z10" t="n">
        <v>2634.7</v>
      </c>
      <c r="AA10" t="n">
        <v>2730</v>
      </c>
      <c r="AB10" t="n">
        <v>2829.2</v>
      </c>
      <c r="AC10" t="n">
        <v>2923.8</v>
      </c>
      <c r="AD10" t="n">
        <v>2965.4</v>
      </c>
      <c r="AE10" t="n">
        <v>3002.7</v>
      </c>
      <c r="AF10" t="n">
        <v>3202.2</v>
      </c>
    </row>
    <row r="11">
      <c r="A11" t="s">
        <v>111</v>
      </c>
      <c r="B11" t="s">
        <v>292</v>
      </c>
      <c r="C11" t="s">
        <v>198</v>
      </c>
      <c r="D11" t="s">
        <v>293</v>
      </c>
      <c r="E11" t="s">
        <v>200</v>
      </c>
      <c r="F11" t="n">
        <v>507.5</v>
      </c>
      <c r="G11" t="n">
        <v>539.7</v>
      </c>
      <c r="H11" t="n">
        <v>577</v>
      </c>
      <c r="I11" t="n">
        <v>614.3</v>
      </c>
      <c r="J11" t="n">
        <v>660</v>
      </c>
      <c r="K11" t="n">
        <v>716</v>
      </c>
      <c r="L11" t="n">
        <v>786.2</v>
      </c>
      <c r="M11" t="n">
        <v>851.8</v>
      </c>
      <c r="N11" t="n">
        <v>904.8</v>
      </c>
      <c r="O11" t="n">
        <v>959.5</v>
      </c>
      <c r="P11" t="n">
        <v>1025.8</v>
      </c>
      <c r="Q11" t="n">
        <v>1110.2</v>
      </c>
      <c r="R11" t="n">
        <v>1239.7</v>
      </c>
      <c r="S11" t="n">
        <v>1275.9</v>
      </c>
      <c r="T11" t="n">
        <v>1247.6</v>
      </c>
      <c r="U11" t="n">
        <v>1254.2</v>
      </c>
      <c r="V11" t="n">
        <v>1354.2</v>
      </c>
      <c r="W11" t="n">
        <v>1469</v>
      </c>
      <c r="X11" t="n">
        <v>1543.3</v>
      </c>
      <c r="Y11" t="n">
        <v>1554.7</v>
      </c>
      <c r="Z11" t="n">
        <v>1540.8</v>
      </c>
      <c r="AA11" t="n">
        <v>1587</v>
      </c>
      <c r="AB11" t="n">
        <v>1654.4</v>
      </c>
      <c r="AC11" t="n">
        <v>1725.9</v>
      </c>
      <c r="AD11" t="n">
        <v>1746.7</v>
      </c>
      <c r="AE11" t="n">
        <v>1781.7</v>
      </c>
      <c r="AF11" t="n">
        <v>1904.5</v>
      </c>
    </row>
    <row r="12">
      <c r="A12" t="s">
        <v>111</v>
      </c>
      <c r="B12" t="s">
        <v>294</v>
      </c>
      <c r="C12" t="s">
        <v>198</v>
      </c>
      <c r="D12" t="s">
        <v>295</v>
      </c>
      <c r="E12" t="s">
        <v>200</v>
      </c>
      <c r="F12" t="n">
        <v>430.3</v>
      </c>
      <c r="G12" t="n">
        <v>454.7</v>
      </c>
      <c r="H12" t="n">
        <v>480.4</v>
      </c>
      <c r="I12" t="n">
        <v>507.7</v>
      </c>
      <c r="J12" t="n">
        <v>535.9</v>
      </c>
      <c r="K12" t="n">
        <v>567</v>
      </c>
      <c r="L12" t="n">
        <v>602.2</v>
      </c>
      <c r="M12" t="n">
        <v>635.7</v>
      </c>
      <c r="N12" t="n">
        <v>673.6</v>
      </c>
      <c r="O12" t="n">
        <v>727.3</v>
      </c>
      <c r="P12" t="n">
        <v>769.6</v>
      </c>
      <c r="Q12" t="n">
        <v>810.2</v>
      </c>
      <c r="R12" t="n">
        <v>869.8</v>
      </c>
      <c r="S12" t="n">
        <v>911.1</v>
      </c>
      <c r="T12" t="n">
        <v>914.5</v>
      </c>
      <c r="U12" t="n">
        <v>967.7</v>
      </c>
      <c r="V12" t="n">
        <v>1083.5</v>
      </c>
      <c r="W12" t="n">
        <v>1204.6</v>
      </c>
      <c r="X12" t="n">
        <v>1374.1</v>
      </c>
      <c r="Y12" t="n">
        <v>1505.5</v>
      </c>
      <c r="Z12" t="n">
        <v>1633.1</v>
      </c>
      <c r="AA12" t="n">
        <v>1754.3</v>
      </c>
      <c r="AB12" t="n">
        <v>1789.5</v>
      </c>
      <c r="AC12" t="n">
        <v>1812.3</v>
      </c>
      <c r="AD12" t="n">
        <v>1823.2</v>
      </c>
      <c r="AE12" t="n">
        <v>1803.1</v>
      </c>
      <c r="AF12" t="n">
        <v>1856.4</v>
      </c>
    </row>
    <row r="13">
      <c r="A13" t="s">
        <v>111</v>
      </c>
      <c r="B13" t="s">
        <v>296</v>
      </c>
      <c r="C13" t="s">
        <v>198</v>
      </c>
      <c r="D13" t="s">
        <v>297</v>
      </c>
      <c r="E13" t="s">
        <v>200</v>
      </c>
      <c r="F13" t="n">
        <v>577.3</v>
      </c>
      <c r="G13" t="n">
        <v>610.9</v>
      </c>
      <c r="H13" t="n">
        <v>647.2</v>
      </c>
      <c r="I13" t="n">
        <v>685.2</v>
      </c>
      <c r="J13" t="n">
        <v>725.9</v>
      </c>
      <c r="K13" t="n">
        <v>771.1</v>
      </c>
      <c r="L13" t="n">
        <v>822.3</v>
      </c>
      <c r="M13" t="n">
        <v>867.9</v>
      </c>
      <c r="N13" t="n">
        <v>909.7</v>
      </c>
      <c r="O13" t="n">
        <v>958.7</v>
      </c>
      <c r="P13" t="n">
        <v>1032.2</v>
      </c>
      <c r="Q13" t="n">
        <v>1138</v>
      </c>
      <c r="R13" t="n">
        <v>1233</v>
      </c>
      <c r="S13" t="n">
        <v>1302.1</v>
      </c>
      <c r="T13" t="n">
        <v>1324.9</v>
      </c>
      <c r="U13" t="n">
        <v>1388.9</v>
      </c>
      <c r="V13" t="n">
        <v>1504.7</v>
      </c>
      <c r="W13" t="n">
        <v>1644.1</v>
      </c>
      <c r="X13" t="n">
        <v>1819.8</v>
      </c>
      <c r="Y13" t="n">
        <v>1931.7</v>
      </c>
      <c r="Z13" t="n">
        <v>2025</v>
      </c>
      <c r="AA13" t="n">
        <v>2157.1</v>
      </c>
      <c r="AB13" t="n">
        <v>2263.4</v>
      </c>
      <c r="AC13" t="n">
        <v>2361.5</v>
      </c>
      <c r="AD13" t="n">
        <v>2477.6</v>
      </c>
      <c r="AE13" t="n">
        <v>2541.8</v>
      </c>
      <c r="AF13" t="n">
        <v>2721.9</v>
      </c>
    </row>
    <row r="14">
      <c r="A14" t="s">
        <v>111</v>
      </c>
      <c r="B14" t="s">
        <v>298</v>
      </c>
      <c r="C14" t="s">
        <v>198</v>
      </c>
      <c r="D14" t="s">
        <v>299</v>
      </c>
      <c r="E14" t="s">
        <v>200</v>
      </c>
      <c r="F14" t="n">
        <v>1623.3</v>
      </c>
      <c r="G14" t="n">
        <v>1717.9</v>
      </c>
      <c r="H14" t="n">
        <v>1820</v>
      </c>
      <c r="I14" t="n">
        <v>1927.2</v>
      </c>
      <c r="J14" t="n">
        <v>2031</v>
      </c>
      <c r="K14" t="n">
        <v>2137.1</v>
      </c>
      <c r="L14" t="n">
        <v>2249.4</v>
      </c>
      <c r="M14" t="n">
        <v>2336.6</v>
      </c>
      <c r="N14" t="n">
        <v>2399.8</v>
      </c>
      <c r="O14" t="n">
        <v>2460.4</v>
      </c>
      <c r="P14" t="n">
        <v>2577.1</v>
      </c>
      <c r="Q14" t="n">
        <v>2766.2</v>
      </c>
      <c r="R14" t="n">
        <v>2779.3</v>
      </c>
      <c r="S14" t="n">
        <v>2723.4</v>
      </c>
      <c r="T14" t="n">
        <v>2578.7</v>
      </c>
      <c r="U14" t="n">
        <v>2536.3</v>
      </c>
      <c r="V14" t="n">
        <v>2630.6</v>
      </c>
      <c r="W14" t="n">
        <v>2765.3</v>
      </c>
      <c r="X14" t="n">
        <v>2959.3</v>
      </c>
      <c r="Y14" t="n">
        <v>3055.2</v>
      </c>
      <c r="Z14" t="n">
        <v>3124.7</v>
      </c>
      <c r="AA14" t="n">
        <v>3244.1</v>
      </c>
      <c r="AB14" t="n">
        <v>3515</v>
      </c>
      <c r="AC14" t="n">
        <v>3851.5</v>
      </c>
      <c r="AD14" t="n">
        <v>4301.2</v>
      </c>
      <c r="AE14" t="n">
        <v>4752.8</v>
      </c>
      <c r="AF14" t="n">
        <v>5653.2</v>
      </c>
    </row>
    <row r="15">
      <c r="A15" t="s">
        <v>111</v>
      </c>
      <c r="B15" t="s">
        <v>300</v>
      </c>
      <c r="C15" t="s">
        <v>198</v>
      </c>
      <c r="D15" t="s">
        <v>301</v>
      </c>
      <c r="E15" t="s">
        <v>200</v>
      </c>
      <c r="F15" t="n">
        <v>2207.4</v>
      </c>
      <c r="G15" t="n">
        <v>2335.1</v>
      </c>
      <c r="H15" t="n">
        <v>2472</v>
      </c>
      <c r="I15" t="n">
        <v>2616.3</v>
      </c>
      <c r="J15" t="n">
        <v>2763.6</v>
      </c>
      <c r="K15" t="n">
        <v>2922.3</v>
      </c>
      <c r="L15" t="n">
        <v>3097.4</v>
      </c>
      <c r="M15" t="n">
        <v>3250.7</v>
      </c>
      <c r="N15" t="n">
        <v>3369.4</v>
      </c>
      <c r="O15" t="n">
        <v>3486.5</v>
      </c>
      <c r="P15" t="n">
        <v>3677.7</v>
      </c>
      <c r="Q15" t="n">
        <v>3965.1</v>
      </c>
      <c r="R15" t="n">
        <v>4330.2</v>
      </c>
      <c r="S15" t="n">
        <v>4834.3</v>
      </c>
      <c r="T15" t="n">
        <v>5327.2</v>
      </c>
      <c r="U15" t="n">
        <v>5753.3</v>
      </c>
      <c r="V15" t="n">
        <v>6120.6</v>
      </c>
      <c r="W15" t="n">
        <v>6639.6</v>
      </c>
      <c r="X15" t="n">
        <v>7358.3</v>
      </c>
      <c r="Y15" t="n">
        <v>7839.4</v>
      </c>
      <c r="Z15" t="n">
        <v>8279.9</v>
      </c>
      <c r="AA15" t="n">
        <v>8836.1</v>
      </c>
      <c r="AB15" t="n">
        <v>9569.5</v>
      </c>
      <c r="AC15" t="n">
        <v>10132.1</v>
      </c>
      <c r="AD15" t="n">
        <v>10628.9</v>
      </c>
      <c r="AE15" t="n">
        <v>10990.8</v>
      </c>
      <c r="AF15" t="n">
        <v>12069.3</v>
      </c>
    </row>
    <row r="16">
      <c r="A16" t="s">
        <v>111</v>
      </c>
      <c r="B16" t="s">
        <v>302</v>
      </c>
      <c r="C16" t="s">
        <v>198</v>
      </c>
      <c r="D16" t="s">
        <v>303</v>
      </c>
      <c r="E16" t="s">
        <v>200</v>
      </c>
      <c r="F16" t="n">
        <v>584.1</v>
      </c>
      <c r="G16" t="n">
        <v>617.2</v>
      </c>
      <c r="H16" t="n">
        <v>652</v>
      </c>
      <c r="I16" t="n">
        <v>689.1</v>
      </c>
      <c r="J16" t="n">
        <v>732.6</v>
      </c>
      <c r="K16" t="n">
        <v>785.2</v>
      </c>
      <c r="L16" t="n">
        <v>848</v>
      </c>
      <c r="M16" t="n">
        <v>914.1</v>
      </c>
      <c r="N16" t="n">
        <v>969.6</v>
      </c>
      <c r="O16" t="n">
        <v>1026.1</v>
      </c>
      <c r="P16" t="n">
        <v>1100.6</v>
      </c>
      <c r="Q16" t="n">
        <v>1198.9</v>
      </c>
      <c r="R16" t="n">
        <v>1550.9</v>
      </c>
      <c r="S16" t="n">
        <v>2110.9</v>
      </c>
      <c r="T16" t="n">
        <v>2748.5</v>
      </c>
      <c r="U16" t="n">
        <v>3217</v>
      </c>
      <c r="V16" t="n">
        <v>3490</v>
      </c>
      <c r="W16" t="n">
        <v>3874.3</v>
      </c>
      <c r="X16" t="n">
        <v>4399</v>
      </c>
      <c r="Y16" t="n">
        <v>4784.2</v>
      </c>
      <c r="Z16" t="n">
        <v>5155.2</v>
      </c>
      <c r="AA16" t="n">
        <v>5592</v>
      </c>
      <c r="AB16" t="n">
        <v>6054.5</v>
      </c>
      <c r="AC16" t="n">
        <v>6280.6</v>
      </c>
      <c r="AD16" t="n">
        <v>6327.7</v>
      </c>
      <c r="AE16" t="n">
        <v>6238</v>
      </c>
      <c r="AF16" t="n">
        <v>6416.1</v>
      </c>
    </row>
    <row r="17">
      <c r="A17" t="s">
        <v>111</v>
      </c>
      <c r="B17" t="s">
        <v>304</v>
      </c>
      <c r="C17" t="s">
        <v>198</v>
      </c>
      <c r="D17" t="s">
        <v>305</v>
      </c>
      <c r="E17" t="s">
        <v>200</v>
      </c>
      <c r="F17" t="n">
        <v>805.4</v>
      </c>
      <c r="G17" t="n">
        <v>852.2</v>
      </c>
      <c r="H17" t="n">
        <v>902.7</v>
      </c>
      <c r="I17" t="n">
        <v>955.7</v>
      </c>
      <c r="J17" t="n">
        <v>1032.7</v>
      </c>
      <c r="K17" t="n">
        <v>1138.9</v>
      </c>
      <c r="L17" t="n">
        <v>1280.1</v>
      </c>
      <c r="M17" t="n">
        <v>1441.7</v>
      </c>
      <c r="N17" t="n">
        <v>1585.4</v>
      </c>
      <c r="O17" t="n">
        <v>1727.6</v>
      </c>
      <c r="P17" t="n">
        <v>1873.1</v>
      </c>
      <c r="Q17" t="n">
        <v>2033.5</v>
      </c>
      <c r="R17" t="n">
        <v>2245.9</v>
      </c>
      <c r="S17" t="n">
        <v>2407.8</v>
      </c>
      <c r="T17" t="n">
        <v>2476.9</v>
      </c>
      <c r="U17" t="n">
        <v>2653.7</v>
      </c>
      <c r="V17" t="n">
        <v>3013.1</v>
      </c>
      <c r="W17" t="n">
        <v>3404.1</v>
      </c>
      <c r="X17" t="n">
        <v>3874.6</v>
      </c>
      <c r="Y17" t="n">
        <v>4238.3</v>
      </c>
      <c r="Z17" t="n">
        <v>4591.3</v>
      </c>
      <c r="AA17" t="n">
        <v>4960.5</v>
      </c>
      <c r="AB17" t="n">
        <v>5380.9</v>
      </c>
      <c r="AC17" t="n">
        <v>5772.3</v>
      </c>
      <c r="AD17" t="n">
        <v>6153.2</v>
      </c>
      <c r="AE17" t="n">
        <v>6300.1</v>
      </c>
      <c r="AF17" t="n">
        <v>6701</v>
      </c>
    </row>
    <row r="18">
      <c r="A18" t="s">
        <v>111</v>
      </c>
      <c r="B18" t="s">
        <v>306</v>
      </c>
      <c r="C18" t="s">
        <v>198</v>
      </c>
      <c r="D18" t="s">
        <v>307</v>
      </c>
      <c r="E18" t="s">
        <v>200</v>
      </c>
      <c r="F18" t="n">
        <v>1139.7</v>
      </c>
      <c r="G18" t="n">
        <v>1209.1</v>
      </c>
      <c r="H18" t="n">
        <v>1287.2</v>
      </c>
      <c r="I18" t="n">
        <v>1367.3</v>
      </c>
      <c r="J18" t="n">
        <v>1454.2</v>
      </c>
      <c r="K18" t="n">
        <v>1553.9</v>
      </c>
      <c r="L18" t="n">
        <v>1676.1</v>
      </c>
      <c r="M18" t="n">
        <v>1780.2</v>
      </c>
      <c r="N18" t="n">
        <v>1903.1</v>
      </c>
      <c r="O18" t="n">
        <v>2064.5</v>
      </c>
      <c r="P18" t="n">
        <v>2278.6</v>
      </c>
      <c r="Q18" t="n">
        <v>2575.8</v>
      </c>
      <c r="R18" t="n">
        <v>2909.6</v>
      </c>
      <c r="S18" t="n">
        <v>3130.5</v>
      </c>
      <c r="T18" t="n">
        <v>3211.2</v>
      </c>
      <c r="U18" t="n">
        <v>3255.6</v>
      </c>
      <c r="V18" t="n">
        <v>3445.3</v>
      </c>
      <c r="W18" t="n">
        <v>3707.5</v>
      </c>
      <c r="X18" t="n">
        <v>4017.1</v>
      </c>
      <c r="Y18" t="n">
        <v>4213.5</v>
      </c>
      <c r="Z18" t="n">
        <v>4395.2</v>
      </c>
      <c r="AA18" t="n">
        <v>4676.3</v>
      </c>
      <c r="AB18" t="n">
        <v>4969.5</v>
      </c>
      <c r="AC18" t="n">
        <v>5210.4</v>
      </c>
      <c r="AD18" t="n">
        <v>5784.4</v>
      </c>
      <c r="AE18" t="n">
        <v>5940.4</v>
      </c>
      <c r="AF18" t="n">
        <v>6269.9</v>
      </c>
    </row>
    <row r="19">
      <c r="A19" t="s">
        <v>111</v>
      </c>
      <c r="B19" t="s">
        <v>308</v>
      </c>
      <c r="C19" t="s">
        <v>198</v>
      </c>
      <c r="D19" t="s">
        <v>309</v>
      </c>
      <c r="E19" t="s">
        <v>200</v>
      </c>
      <c r="F19" t="n">
        <v>256.3</v>
      </c>
      <c r="G19" t="n">
        <v>271.8</v>
      </c>
      <c r="H19" t="n">
        <v>289.1</v>
      </c>
      <c r="I19" t="n">
        <v>307</v>
      </c>
      <c r="J19" t="n">
        <v>328.7</v>
      </c>
      <c r="K19" t="n">
        <v>355.7</v>
      </c>
      <c r="L19" t="n">
        <v>390.1</v>
      </c>
      <c r="M19" t="n">
        <v>425.2</v>
      </c>
      <c r="N19" t="n">
        <v>458.3</v>
      </c>
      <c r="O19" t="n">
        <v>494.7</v>
      </c>
      <c r="P19" t="n">
        <v>534</v>
      </c>
      <c r="Q19" t="n">
        <v>587.2</v>
      </c>
      <c r="R19" t="n">
        <v>677.5</v>
      </c>
      <c r="S19" t="n">
        <v>726</v>
      </c>
      <c r="T19" t="n">
        <v>731.4</v>
      </c>
      <c r="U19" t="n">
        <v>765.2</v>
      </c>
      <c r="V19" t="n">
        <v>859.4</v>
      </c>
      <c r="W19" t="n">
        <v>959.8</v>
      </c>
      <c r="X19" t="n">
        <v>1080.2</v>
      </c>
      <c r="Y19" t="n">
        <v>1160.1</v>
      </c>
      <c r="Z19" t="n">
        <v>1228.2</v>
      </c>
      <c r="AA19" t="n">
        <v>1319.2</v>
      </c>
      <c r="AB19" t="n">
        <v>1392.4</v>
      </c>
      <c r="AC19" t="n">
        <v>1464.2</v>
      </c>
      <c r="AD19" t="n">
        <v>1590</v>
      </c>
      <c r="AE19" t="n">
        <v>1656.2</v>
      </c>
      <c r="AF19" t="n">
        <v>1829</v>
      </c>
    </row>
    <row r="20">
      <c r="A20" t="s">
        <v>111</v>
      </c>
      <c r="B20" t="s">
        <v>310</v>
      </c>
      <c r="C20" t="s">
        <v>198</v>
      </c>
      <c r="D20" t="s">
        <v>311</v>
      </c>
      <c r="E20" t="s">
        <v>200</v>
      </c>
      <c r="F20" t="n">
        <v>61.2</v>
      </c>
      <c r="G20" t="n">
        <v>59.7</v>
      </c>
      <c r="H20" t="n">
        <v>58.8</v>
      </c>
      <c r="I20" t="n">
        <v>58.5</v>
      </c>
      <c r="J20" t="n">
        <v>58.7</v>
      </c>
      <c r="K20" t="n">
        <v>59.3</v>
      </c>
      <c r="L20" t="n">
        <v>60.6</v>
      </c>
      <c r="M20" t="n">
        <v>61.5</v>
      </c>
      <c r="N20" t="n">
        <v>62</v>
      </c>
      <c r="O20" t="n">
        <v>62.7</v>
      </c>
      <c r="P20" t="n">
        <v>63.5</v>
      </c>
      <c r="Q20" t="n">
        <v>65.3</v>
      </c>
      <c r="R20" t="n">
        <v>67.9</v>
      </c>
      <c r="S20" t="n">
        <v>70.9</v>
      </c>
      <c r="T20" t="n">
        <v>73.3</v>
      </c>
      <c r="U20" t="n">
        <v>77.4</v>
      </c>
      <c r="V20" t="n">
        <v>85.3</v>
      </c>
      <c r="W20" t="n">
        <v>92.4</v>
      </c>
      <c r="X20" t="n">
        <v>98.9</v>
      </c>
      <c r="Y20" t="n">
        <v>103.1</v>
      </c>
      <c r="Z20" t="n">
        <v>106.4</v>
      </c>
      <c r="AA20" t="n">
        <v>113.8</v>
      </c>
      <c r="AB20" t="n">
        <v>123.7</v>
      </c>
      <c r="AC20" t="n">
        <v>133.6</v>
      </c>
      <c r="AD20" t="n">
        <v>145.7</v>
      </c>
      <c r="AE20" t="n">
        <v>153.1</v>
      </c>
      <c r="AF20" t="n">
        <v>167.3</v>
      </c>
    </row>
    <row r="21">
      <c r="A21" t="s">
        <v>111</v>
      </c>
      <c r="B21" t="s">
        <v>312</v>
      </c>
      <c r="C21" t="s">
        <v>198</v>
      </c>
      <c r="D21" t="s">
        <v>313</v>
      </c>
      <c r="E21" t="s">
        <v>200</v>
      </c>
      <c r="F21" t="n">
        <v>68.2</v>
      </c>
      <c r="G21" t="n">
        <v>67</v>
      </c>
      <c r="H21" t="n">
        <v>66.7</v>
      </c>
      <c r="I21" t="n">
        <v>66.9</v>
      </c>
      <c r="J21" t="n">
        <v>67.7</v>
      </c>
      <c r="K21" t="n">
        <v>69</v>
      </c>
      <c r="L21" t="n">
        <v>71.3</v>
      </c>
      <c r="M21" t="n">
        <v>73.3</v>
      </c>
      <c r="N21" t="n">
        <v>75.8</v>
      </c>
      <c r="O21" t="n">
        <v>79.7</v>
      </c>
      <c r="P21" t="n">
        <v>82.5</v>
      </c>
      <c r="Q21" t="n">
        <v>86</v>
      </c>
      <c r="R21" t="n">
        <v>91</v>
      </c>
      <c r="S21" t="n">
        <v>94.6</v>
      </c>
      <c r="T21" t="n">
        <v>95.9</v>
      </c>
      <c r="U21" t="n">
        <v>100.8</v>
      </c>
      <c r="V21" t="n">
        <v>111.4</v>
      </c>
      <c r="W21" t="n">
        <v>120.3</v>
      </c>
      <c r="X21" t="n">
        <v>127.6</v>
      </c>
      <c r="Y21" t="n">
        <v>133.2</v>
      </c>
      <c r="Z21" t="n">
        <v>138.9</v>
      </c>
      <c r="AA21" t="n">
        <v>149.1</v>
      </c>
      <c r="AB21" t="n">
        <v>161.7</v>
      </c>
      <c r="AC21" t="n">
        <v>173.4</v>
      </c>
      <c r="AD21" t="n">
        <v>188.9</v>
      </c>
      <c r="AE21" t="n">
        <v>198.8</v>
      </c>
      <c r="AF21" t="n">
        <v>216</v>
      </c>
    </row>
    <row r="22">
      <c r="A22" t="s">
        <v>111</v>
      </c>
      <c r="B22" t="s">
        <v>314</v>
      </c>
      <c r="C22" t="s">
        <v>198</v>
      </c>
      <c r="D22" t="s">
        <v>315</v>
      </c>
      <c r="E22" t="s">
        <v>200</v>
      </c>
      <c r="F22" t="n">
        <v>7</v>
      </c>
      <c r="G22" t="n">
        <v>7.3</v>
      </c>
      <c r="H22" t="n">
        <v>7.9</v>
      </c>
      <c r="I22" t="n">
        <v>8.4</v>
      </c>
      <c r="J22" t="n">
        <v>9</v>
      </c>
      <c r="K22" t="n">
        <v>9.7</v>
      </c>
      <c r="L22" t="n">
        <v>10.7</v>
      </c>
      <c r="M22" t="n">
        <v>11.8</v>
      </c>
      <c r="N22" t="n">
        <v>13.8</v>
      </c>
      <c r="O22" t="n">
        <v>17</v>
      </c>
      <c r="P22" t="n">
        <v>19</v>
      </c>
      <c r="Q22" t="n">
        <v>20.7</v>
      </c>
      <c r="R22" t="n">
        <v>23.1</v>
      </c>
      <c r="S22" t="n">
        <v>23.7</v>
      </c>
      <c r="T22" t="n">
        <v>22.6</v>
      </c>
      <c r="U22" t="n">
        <v>23.4</v>
      </c>
      <c r="V22" t="n">
        <v>26.1</v>
      </c>
      <c r="W22" t="n">
        <v>27.9</v>
      </c>
      <c r="X22" t="n">
        <v>28.7</v>
      </c>
      <c r="Y22" t="n">
        <v>30.1</v>
      </c>
      <c r="Z22" t="n">
        <v>32.5</v>
      </c>
      <c r="AA22" t="n">
        <v>35.3</v>
      </c>
      <c r="AB22" t="n">
        <v>38</v>
      </c>
      <c r="AC22" t="n">
        <v>39.8</v>
      </c>
      <c r="AD22" t="n">
        <v>43.2</v>
      </c>
      <c r="AE22" t="n">
        <v>45.7</v>
      </c>
      <c r="AF22" t="n">
        <v>48.7</v>
      </c>
    </row>
    <row r="23">
      <c r="A23" t="s">
        <v>111</v>
      </c>
      <c r="B23" t="s">
        <v>316</v>
      </c>
      <c r="C23" t="s">
        <v>198</v>
      </c>
      <c r="D23" t="s">
        <v>317</v>
      </c>
      <c r="E23" t="s">
        <v>200</v>
      </c>
      <c r="F23" t="n">
        <v>59.6</v>
      </c>
      <c r="G23" t="n">
        <v>62.7</v>
      </c>
      <c r="H23" t="n">
        <v>66</v>
      </c>
      <c r="I23" t="n">
        <v>69.5</v>
      </c>
      <c r="J23" t="n">
        <v>71.8</v>
      </c>
      <c r="K23" t="n">
        <v>73.7</v>
      </c>
      <c r="L23" t="n">
        <v>75.5</v>
      </c>
      <c r="M23" t="n">
        <v>77.1</v>
      </c>
      <c r="N23" t="n">
        <v>80.5</v>
      </c>
      <c r="O23" t="n">
        <v>87</v>
      </c>
      <c r="P23" t="n">
        <v>95.7</v>
      </c>
      <c r="Q23" t="n">
        <v>108.4</v>
      </c>
      <c r="R23" t="n">
        <v>112.1</v>
      </c>
      <c r="S23" t="n">
        <v>117.6</v>
      </c>
      <c r="T23" t="n">
        <v>124</v>
      </c>
      <c r="U23" t="n">
        <v>137.2</v>
      </c>
      <c r="V23" t="n">
        <v>159.7</v>
      </c>
      <c r="W23" t="n">
        <v>175.3</v>
      </c>
      <c r="X23" t="n">
        <v>185.4</v>
      </c>
      <c r="Y23" t="n">
        <v>206.7</v>
      </c>
      <c r="Z23" t="n">
        <v>239.1</v>
      </c>
      <c r="AA23" t="n">
        <v>275.5</v>
      </c>
      <c r="AB23" t="n">
        <v>313.5</v>
      </c>
      <c r="AC23" t="n">
        <v>327.3</v>
      </c>
      <c r="AD23" t="n">
        <v>323.8</v>
      </c>
      <c r="AE23" t="n">
        <v>315.1</v>
      </c>
      <c r="AF23" t="n">
        <v>322.4</v>
      </c>
    </row>
    <row r="24">
      <c r="A24" t="s">
        <v>111</v>
      </c>
      <c r="B24" t="s">
        <v>318</v>
      </c>
      <c r="C24" t="s">
        <v>198</v>
      </c>
      <c r="D24" t="s">
        <v>319</v>
      </c>
      <c r="E24" t="s">
        <v>200</v>
      </c>
      <c r="F24" t="n">
        <v>415.3</v>
      </c>
      <c r="G24" t="n">
        <v>443.4</v>
      </c>
      <c r="H24" t="n">
        <v>474.9</v>
      </c>
      <c r="I24" t="n">
        <v>506.9</v>
      </c>
      <c r="J24" t="n">
        <v>542.8</v>
      </c>
      <c r="K24" t="n">
        <v>585</v>
      </c>
      <c r="L24" t="n">
        <v>638.1</v>
      </c>
      <c r="M24" t="n">
        <v>686.5</v>
      </c>
      <c r="N24" t="n">
        <v>717.1</v>
      </c>
      <c r="O24" t="n">
        <v>738.9</v>
      </c>
      <c r="P24" t="n">
        <v>788.4</v>
      </c>
      <c r="Q24" t="n">
        <v>912.7</v>
      </c>
      <c r="R24" t="n">
        <v>1092.6</v>
      </c>
      <c r="S24" t="n">
        <v>1193.6</v>
      </c>
      <c r="T24" t="n">
        <v>1212.3</v>
      </c>
      <c r="U24" t="n">
        <v>1246.7</v>
      </c>
      <c r="V24" t="n">
        <v>1401.6</v>
      </c>
      <c r="W24" t="n">
        <v>1585.7</v>
      </c>
      <c r="X24" t="n">
        <v>1690</v>
      </c>
      <c r="Y24" t="n">
        <v>1745.5</v>
      </c>
      <c r="Z24" t="n">
        <v>1777.4</v>
      </c>
      <c r="AA24" t="n">
        <v>1849.1</v>
      </c>
      <c r="AB24" t="n">
        <v>1905.9</v>
      </c>
      <c r="AC24" t="n">
        <v>1902.2</v>
      </c>
      <c r="AD24" t="n">
        <v>1931</v>
      </c>
      <c r="AE24" t="n">
        <v>1974.6</v>
      </c>
      <c r="AF24" t="n">
        <v>2196.4</v>
      </c>
    </row>
    <row r="25">
      <c r="A25" t="s">
        <v>111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0.3</v>
      </c>
      <c r="O25" t="n">
        <v>2.1</v>
      </c>
      <c r="P25" t="n">
        <v>5.8</v>
      </c>
      <c r="Q25" t="n">
        <v>19.3</v>
      </c>
      <c r="R25" t="n">
        <v>33.7</v>
      </c>
      <c r="S25" t="n">
        <v>44.3</v>
      </c>
      <c r="T25" t="n">
        <v>50.7</v>
      </c>
      <c r="U25" t="n">
        <v>50.4</v>
      </c>
      <c r="V25" t="n">
        <v>48.6</v>
      </c>
      <c r="W25" t="n">
        <v>45.9</v>
      </c>
      <c r="X25" t="n">
        <v>41.8</v>
      </c>
      <c r="Y25" t="n">
        <v>37</v>
      </c>
      <c r="Z25" t="n">
        <v>32.2</v>
      </c>
      <c r="AA25" t="n">
        <v>28.7</v>
      </c>
      <c r="AB25" t="n">
        <v>26.1</v>
      </c>
      <c r="AC25" t="n">
        <v>24</v>
      </c>
      <c r="AD25" t="n">
        <v>22</v>
      </c>
      <c r="AE25" t="n">
        <v>20.2</v>
      </c>
      <c r="AF25" t="n">
        <v>19</v>
      </c>
    </row>
    <row r="26">
      <c r="A26" t="s">
        <v>111</v>
      </c>
      <c r="B26" t="s">
        <v>322</v>
      </c>
      <c r="C26" t="s">
        <v>198</v>
      </c>
      <c r="D26" t="s">
        <v>323</v>
      </c>
      <c r="E26" t="s">
        <v>200</v>
      </c>
      <c r="F26" t="n">
        <v>433.1</v>
      </c>
      <c r="G26" t="n">
        <v>459.4</v>
      </c>
      <c r="H26" t="n">
        <v>488.9</v>
      </c>
      <c r="I26" t="n">
        <v>519.3</v>
      </c>
      <c r="J26" t="n">
        <v>553.6</v>
      </c>
      <c r="K26" t="n">
        <v>594.3</v>
      </c>
      <c r="L26" t="n">
        <v>645.1</v>
      </c>
      <c r="M26" t="n">
        <v>690.4</v>
      </c>
      <c r="N26" t="n">
        <v>722</v>
      </c>
      <c r="O26" t="n">
        <v>746.1</v>
      </c>
      <c r="P26" t="n">
        <v>795.5</v>
      </c>
      <c r="Q26" t="n">
        <v>907.6</v>
      </c>
      <c r="R26" t="n">
        <v>1077</v>
      </c>
      <c r="S26" t="n">
        <v>1179.7</v>
      </c>
      <c r="T26" t="n">
        <v>1200.6</v>
      </c>
      <c r="U26" t="n">
        <v>1238.5</v>
      </c>
      <c r="V26" t="n">
        <v>1395.7</v>
      </c>
      <c r="W26" t="n">
        <v>1583.4</v>
      </c>
      <c r="X26" t="n">
        <v>1702.3</v>
      </c>
      <c r="Y26" t="n">
        <v>1768</v>
      </c>
      <c r="Z26" t="n">
        <v>1823.3</v>
      </c>
      <c r="AA26" t="n">
        <v>1915.7</v>
      </c>
      <c r="AB26" t="n">
        <v>1982</v>
      </c>
      <c r="AC26" t="n">
        <v>1977.2</v>
      </c>
      <c r="AD26" t="n">
        <v>1989.6</v>
      </c>
      <c r="AE26" t="n">
        <v>2024.6</v>
      </c>
      <c r="AF26" t="n">
        <v>2226.4</v>
      </c>
    </row>
    <row r="27">
      <c r="A27" t="s">
        <v>111</v>
      </c>
      <c r="B27" t="s">
        <v>324</v>
      </c>
      <c r="C27" t="s">
        <v>198</v>
      </c>
      <c r="D27" t="s">
        <v>325</v>
      </c>
      <c r="E27" t="s">
        <v>200</v>
      </c>
      <c r="F27" t="n">
        <v>1.2</v>
      </c>
      <c r="G27" t="n">
        <v>1.3</v>
      </c>
      <c r="H27" t="n">
        <v>1.3</v>
      </c>
      <c r="I27" t="n">
        <v>1.4</v>
      </c>
      <c r="J27" t="n">
        <v>1.7</v>
      </c>
      <c r="K27" t="n">
        <v>2.4</v>
      </c>
      <c r="L27" t="n">
        <v>4</v>
      </c>
      <c r="M27" t="n">
        <v>7.1</v>
      </c>
      <c r="N27" t="n">
        <v>8.5</v>
      </c>
      <c r="O27" t="n">
        <v>9</v>
      </c>
      <c r="P27" t="n">
        <v>10.3</v>
      </c>
      <c r="Q27" t="n">
        <v>15</v>
      </c>
      <c r="R27" t="n">
        <v>16.5</v>
      </c>
      <c r="S27" t="n">
        <v>19.8</v>
      </c>
      <c r="T27" t="n">
        <v>22.9</v>
      </c>
      <c r="U27" t="n">
        <v>27</v>
      </c>
      <c r="V27" t="n">
        <v>35.9</v>
      </c>
      <c r="W27" t="n">
        <v>47.4</v>
      </c>
      <c r="X27" t="n">
        <v>52.1</v>
      </c>
      <c r="Y27" t="n">
        <v>58.7</v>
      </c>
      <c r="Z27" t="n">
        <v>68.2</v>
      </c>
      <c r="AA27" t="n">
        <v>73.4</v>
      </c>
      <c r="AB27" t="n">
        <v>75.5</v>
      </c>
      <c r="AC27" t="n">
        <v>77.1</v>
      </c>
      <c r="AD27" t="n">
        <v>96.4</v>
      </c>
      <c r="AE27" t="n">
        <v>109.8</v>
      </c>
      <c r="AF27" t="n">
        <v>135.6</v>
      </c>
    </row>
    <row r="28">
      <c r="A28" t="s">
        <v>111</v>
      </c>
      <c r="B28" t="s">
        <v>326</v>
      </c>
      <c r="C28" t="s">
        <v>198</v>
      </c>
      <c r="D28" t="s">
        <v>327</v>
      </c>
      <c r="E28" t="s">
        <v>200</v>
      </c>
      <c r="F28" t="n">
        <v>26.7</v>
      </c>
      <c r="G28" t="n">
        <v>28.4</v>
      </c>
      <c r="H28" t="n">
        <v>30.8</v>
      </c>
      <c r="I28" t="n">
        <v>33.1</v>
      </c>
      <c r="J28" t="n">
        <v>35.7</v>
      </c>
      <c r="K28" t="n">
        <v>38.9</v>
      </c>
      <c r="L28" t="n">
        <v>43.5</v>
      </c>
      <c r="M28" t="n">
        <v>48.9</v>
      </c>
      <c r="N28" t="n">
        <v>51.2</v>
      </c>
      <c r="O28" t="n">
        <v>52.1</v>
      </c>
      <c r="P28" t="n">
        <v>61</v>
      </c>
      <c r="Q28" t="n">
        <v>66.9</v>
      </c>
      <c r="R28" t="n">
        <v>77.3</v>
      </c>
      <c r="S28" t="n">
        <v>85.7</v>
      </c>
      <c r="T28" t="n">
        <v>90.6</v>
      </c>
      <c r="U28" t="n">
        <v>95.2</v>
      </c>
      <c r="V28" t="n">
        <v>104.4</v>
      </c>
      <c r="W28" t="n">
        <v>117.9</v>
      </c>
      <c r="X28" t="n">
        <v>126.8</v>
      </c>
      <c r="Y28" t="n">
        <v>141.1</v>
      </c>
      <c r="Z28" t="n">
        <v>151.4</v>
      </c>
      <c r="AA28" t="n">
        <v>171.8</v>
      </c>
      <c r="AB28" t="n">
        <v>175.7</v>
      </c>
      <c r="AC28" t="n">
        <v>179.9</v>
      </c>
      <c r="AD28" t="n">
        <v>180.2</v>
      </c>
      <c r="AE28" t="n">
        <v>188.5</v>
      </c>
      <c r="AF28" t="n">
        <v>206.5</v>
      </c>
    </row>
    <row r="29">
      <c r="A29" t="s">
        <v>111</v>
      </c>
      <c r="B29" t="s">
        <v>328</v>
      </c>
      <c r="C29" t="s">
        <v>198</v>
      </c>
      <c r="D29" t="s">
        <v>329</v>
      </c>
      <c r="E29" t="s">
        <v>200</v>
      </c>
      <c r="F29" t="n">
        <v>16</v>
      </c>
      <c r="G29" t="n">
        <v>17.4</v>
      </c>
      <c r="H29" t="n">
        <v>19.4</v>
      </c>
      <c r="I29" t="n">
        <v>21.2</v>
      </c>
      <c r="J29" t="n">
        <v>22.8</v>
      </c>
      <c r="K29" t="n">
        <v>24.2</v>
      </c>
      <c r="L29" t="n">
        <v>26.1</v>
      </c>
      <c r="M29" t="n">
        <v>28.9</v>
      </c>
      <c r="N29" t="n">
        <v>28.5</v>
      </c>
      <c r="O29" t="n">
        <v>26.7</v>
      </c>
      <c r="P29" t="n">
        <v>8.3</v>
      </c>
      <c r="Q29" t="n">
        <v>10.6</v>
      </c>
      <c r="R29" t="n">
        <v>13.3</v>
      </c>
      <c r="S29" t="n">
        <v>14.2</v>
      </c>
      <c r="T29" t="n">
        <v>14.1</v>
      </c>
      <c r="U29" t="n">
        <v>14.4</v>
      </c>
      <c r="V29" t="n">
        <v>16.4</v>
      </c>
      <c r="W29" t="n">
        <v>17.3</v>
      </c>
      <c r="X29" t="n">
        <v>17.1</v>
      </c>
      <c r="Y29" t="n">
        <v>16.8</v>
      </c>
      <c r="Z29" t="n">
        <v>16.2</v>
      </c>
      <c r="AA29" t="n">
        <v>15.8</v>
      </c>
      <c r="AB29" t="n">
        <v>15.2</v>
      </c>
      <c r="AC29" t="n">
        <v>14.9</v>
      </c>
      <c r="AD29" t="n">
        <v>13.9</v>
      </c>
      <c r="AE29" t="n">
        <v>12.9</v>
      </c>
      <c r="AF29" t="n">
        <v>12.6</v>
      </c>
    </row>
    <row r="30">
      <c r="A30" t="s">
        <v>111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111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111</v>
      </c>
      <c r="B32" t="s">
        <v>334</v>
      </c>
      <c r="C32" t="s">
        <v>198</v>
      </c>
      <c r="D32" t="s">
        <v>335</v>
      </c>
      <c r="E32" t="s">
        <v>200</v>
      </c>
      <c r="F32" t="n">
        <v>12</v>
      </c>
      <c r="G32" t="n">
        <v>13.2</v>
      </c>
      <c r="H32" t="n">
        <v>14.7</v>
      </c>
      <c r="I32" t="n">
        <v>16.1</v>
      </c>
      <c r="J32" t="n">
        <v>17.7</v>
      </c>
      <c r="K32" t="n">
        <v>19.3</v>
      </c>
      <c r="L32" t="n">
        <v>21.2</v>
      </c>
      <c r="M32" t="n">
        <v>22.5</v>
      </c>
      <c r="N32" t="n">
        <v>20.9</v>
      </c>
      <c r="O32" t="n">
        <v>18.8</v>
      </c>
      <c r="P32" t="n">
        <v>37.6</v>
      </c>
      <c r="Q32" t="n">
        <v>40.5</v>
      </c>
      <c r="R32" t="n">
        <v>49.3</v>
      </c>
      <c r="S32" t="n">
        <v>52.9</v>
      </c>
      <c r="T32" t="n">
        <v>54.4</v>
      </c>
      <c r="U32" t="n">
        <v>56.6</v>
      </c>
      <c r="V32" t="n">
        <v>58.4</v>
      </c>
      <c r="W32" t="n">
        <v>60.9</v>
      </c>
      <c r="X32" t="n">
        <v>66.5</v>
      </c>
      <c r="Y32" t="n">
        <v>70.4</v>
      </c>
      <c r="Z32" t="n">
        <v>70.2</v>
      </c>
      <c r="AA32" t="n">
        <v>69.8</v>
      </c>
      <c r="AB32" t="n">
        <v>66.7</v>
      </c>
      <c r="AC32" t="n">
        <v>65.9</v>
      </c>
      <c r="AD32" t="n">
        <v>74.2</v>
      </c>
      <c r="AE32" t="n">
        <v>85.8</v>
      </c>
      <c r="AF32" t="n">
        <v>101.8</v>
      </c>
    </row>
    <row r="33">
      <c r="A33" t="s">
        <v>111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3.1</v>
      </c>
      <c r="X33" t="n">
        <v>8.6</v>
      </c>
      <c r="Y33" t="n">
        <v>15.1</v>
      </c>
      <c r="Z33" t="n">
        <v>22.7</v>
      </c>
      <c r="AA33" t="n">
        <v>29.7</v>
      </c>
      <c r="AB33" t="n">
        <v>28.3</v>
      </c>
      <c r="AC33" t="n">
        <v>26.5</v>
      </c>
      <c r="AD33" t="n">
        <v>24.2</v>
      </c>
      <c r="AE33" t="n">
        <v>22.1</v>
      </c>
      <c r="AF33" t="n">
        <v>20.8</v>
      </c>
    </row>
    <row r="34">
      <c r="A34" t="s">
        <v>111</v>
      </c>
      <c r="B34" t="s">
        <v>338</v>
      </c>
      <c r="C34" t="s">
        <v>198</v>
      </c>
      <c r="D34" t="s">
        <v>339</v>
      </c>
      <c r="E34" t="s">
        <v>200</v>
      </c>
      <c r="F34" t="n">
        <v>0.1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0.3</v>
      </c>
      <c r="N34" t="n">
        <v>0.3</v>
      </c>
      <c r="O34" t="n">
        <v>0.3</v>
      </c>
      <c r="P34" t="n">
        <v>0.3</v>
      </c>
      <c r="Q34" t="n">
        <v>0.3</v>
      </c>
      <c r="R34" t="n">
        <v>0.3</v>
      </c>
      <c r="S34" t="n">
        <v>0.4</v>
      </c>
      <c r="T34" t="n">
        <v>0.4</v>
      </c>
      <c r="U34" t="n">
        <v>0.4</v>
      </c>
      <c r="V34" t="n">
        <v>0.4</v>
      </c>
      <c r="W34" t="n">
        <v>0.5</v>
      </c>
      <c r="X34" t="n">
        <v>0.6</v>
      </c>
      <c r="Y34" t="n">
        <v>0.7</v>
      </c>
      <c r="Z34" t="n">
        <v>0.8</v>
      </c>
      <c r="AA34" t="n">
        <v>0.8</v>
      </c>
      <c r="AB34" t="n">
        <v>0.7</v>
      </c>
      <c r="AC34" t="n">
        <v>0.9</v>
      </c>
      <c r="AD34" t="n">
        <v>0.9</v>
      </c>
      <c r="AE34" t="n">
        <v>1</v>
      </c>
      <c r="AF34" t="n">
        <v>1.1</v>
      </c>
    </row>
    <row r="35">
      <c r="A35" t="s">
        <v>111</v>
      </c>
      <c r="B35" t="s">
        <v>340</v>
      </c>
      <c r="C35" t="s">
        <v>198</v>
      </c>
      <c r="D35" t="s">
        <v>341</v>
      </c>
      <c r="E35" t="s">
        <v>200</v>
      </c>
      <c r="F35" t="n">
        <v>268.6</v>
      </c>
      <c r="G35" t="n">
        <v>284.6</v>
      </c>
      <c r="H35" t="n">
        <v>302.4</v>
      </c>
      <c r="I35" t="n">
        <v>321</v>
      </c>
      <c r="J35" t="n">
        <v>348.6</v>
      </c>
      <c r="K35" t="n">
        <v>388.1</v>
      </c>
      <c r="L35" t="n">
        <v>443.2</v>
      </c>
      <c r="M35" t="n">
        <v>511.8</v>
      </c>
      <c r="N35" t="n">
        <v>566.2</v>
      </c>
      <c r="O35" t="n">
        <v>617.2</v>
      </c>
      <c r="P35" t="n">
        <v>684.7</v>
      </c>
      <c r="Q35" t="n">
        <v>786</v>
      </c>
      <c r="R35" t="n">
        <v>937.9</v>
      </c>
      <c r="S35" t="n">
        <v>1020.3</v>
      </c>
      <c r="T35" t="n">
        <v>1027</v>
      </c>
      <c r="U35" t="n">
        <v>1123.7</v>
      </c>
      <c r="V35" t="n">
        <v>1332.1</v>
      </c>
      <c r="W35" t="n">
        <v>1540.6</v>
      </c>
      <c r="X35" t="n">
        <v>1778.2</v>
      </c>
      <c r="Y35" t="n">
        <v>1940.3</v>
      </c>
      <c r="Z35" t="n">
        <v>2055.8</v>
      </c>
      <c r="AA35" t="n">
        <v>2204.2</v>
      </c>
      <c r="AB35" t="n">
        <v>2361.3</v>
      </c>
      <c r="AC35" t="n">
        <v>2563</v>
      </c>
      <c r="AD35" t="n">
        <v>2768.8</v>
      </c>
      <c r="AE35" t="n">
        <v>2858.4</v>
      </c>
      <c r="AF35" t="n">
        <v>3160.9</v>
      </c>
    </row>
    <row r="36">
      <c r="A36" t="s">
        <v>111</v>
      </c>
      <c r="B36" t="s">
        <v>342</v>
      </c>
      <c r="C36" t="s">
        <v>198</v>
      </c>
      <c r="D36" t="s">
        <v>343</v>
      </c>
      <c r="E36" t="s">
        <v>200</v>
      </c>
      <c r="F36" t="n">
        <v>27.9</v>
      </c>
      <c r="G36" t="n">
        <v>29.7</v>
      </c>
      <c r="H36" t="n">
        <v>31.9</v>
      </c>
      <c r="I36" t="n">
        <v>34.1</v>
      </c>
      <c r="J36" t="n">
        <v>38.2</v>
      </c>
      <c r="K36" t="n">
        <v>45.2</v>
      </c>
      <c r="L36" t="n">
        <v>56.6</v>
      </c>
      <c r="M36" t="n">
        <v>73.3</v>
      </c>
      <c r="N36" t="n">
        <v>85</v>
      </c>
      <c r="O36" t="n">
        <v>97.1</v>
      </c>
      <c r="P36" t="n">
        <v>105.8</v>
      </c>
      <c r="Q36" t="n">
        <v>122.3</v>
      </c>
      <c r="R36" t="n">
        <v>159.4</v>
      </c>
      <c r="S36" t="n">
        <v>162.1</v>
      </c>
      <c r="T36" t="n">
        <v>147.4</v>
      </c>
      <c r="U36" t="n">
        <v>141</v>
      </c>
      <c r="V36" t="n">
        <v>148</v>
      </c>
      <c r="W36" t="n">
        <v>153.3</v>
      </c>
      <c r="X36" t="n">
        <v>159.2</v>
      </c>
      <c r="Y36" t="n">
        <v>164.7</v>
      </c>
      <c r="Z36" t="n">
        <v>173</v>
      </c>
      <c r="AA36" t="n">
        <v>187.7</v>
      </c>
      <c r="AB36" t="n">
        <v>205.1</v>
      </c>
      <c r="AC36" t="n">
        <v>225.8</v>
      </c>
      <c r="AD36" t="n">
        <v>248.5</v>
      </c>
      <c r="AE36" t="n">
        <v>258.5</v>
      </c>
      <c r="AF36" t="n">
        <v>281.7</v>
      </c>
    </row>
    <row r="37">
      <c r="A37" t="s">
        <v>111</v>
      </c>
      <c r="B37" t="s">
        <v>344</v>
      </c>
      <c r="C37" t="s">
        <v>198</v>
      </c>
      <c r="D37" t="s">
        <v>345</v>
      </c>
      <c r="E37" t="s">
        <v>200</v>
      </c>
      <c r="F37" t="n">
        <v>119.1</v>
      </c>
      <c r="G37" t="n">
        <v>126.2</v>
      </c>
      <c r="H37" t="n">
        <v>134</v>
      </c>
      <c r="I37" t="n">
        <v>142.2</v>
      </c>
      <c r="J37" t="n">
        <v>151.4</v>
      </c>
      <c r="K37" t="n">
        <v>162.2</v>
      </c>
      <c r="L37" t="n">
        <v>175.1</v>
      </c>
      <c r="M37" t="n">
        <v>188.5</v>
      </c>
      <c r="N37" t="n">
        <v>196.6</v>
      </c>
      <c r="O37" t="n">
        <v>202.1</v>
      </c>
      <c r="P37" t="n">
        <v>207.8</v>
      </c>
      <c r="Q37" t="n">
        <v>214.8</v>
      </c>
      <c r="R37" t="n">
        <v>232.5</v>
      </c>
      <c r="S37" t="n">
        <v>242.6</v>
      </c>
      <c r="T37" t="n">
        <v>242.1</v>
      </c>
      <c r="U37" t="n">
        <v>250.7</v>
      </c>
      <c r="V37" t="n">
        <v>271.1</v>
      </c>
      <c r="W37" t="n">
        <v>283.3</v>
      </c>
      <c r="X37" t="n">
        <v>289.1</v>
      </c>
      <c r="Y37" t="n">
        <v>286.3</v>
      </c>
      <c r="Z37" t="n">
        <v>281.5</v>
      </c>
      <c r="AA37" t="n">
        <v>281</v>
      </c>
      <c r="AB37" t="n">
        <v>277.6</v>
      </c>
      <c r="AC37" t="n">
        <v>278.4</v>
      </c>
      <c r="AD37" t="n">
        <v>284</v>
      </c>
      <c r="AE37" t="n">
        <v>283</v>
      </c>
      <c r="AF37" t="n">
        <v>288.9</v>
      </c>
    </row>
    <row r="38">
      <c r="A38" t="s">
        <v>111</v>
      </c>
      <c r="B38" t="s">
        <v>346</v>
      </c>
      <c r="C38" t="s">
        <v>198</v>
      </c>
      <c r="D38" t="s">
        <v>347</v>
      </c>
      <c r="E38" t="s">
        <v>200</v>
      </c>
      <c r="F38" t="n">
        <v>125.9</v>
      </c>
      <c r="G38" t="n">
        <v>133.3</v>
      </c>
      <c r="H38" t="n">
        <v>141.2</v>
      </c>
      <c r="I38" t="n">
        <v>149.6</v>
      </c>
      <c r="J38" t="n">
        <v>164.3</v>
      </c>
      <c r="K38" t="n">
        <v>186.8</v>
      </c>
      <c r="L38" t="n">
        <v>219</v>
      </c>
      <c r="M38" t="n">
        <v>259.5</v>
      </c>
      <c r="N38" t="n">
        <v>296.9</v>
      </c>
      <c r="O38" t="n">
        <v>334</v>
      </c>
      <c r="P38" t="n">
        <v>389</v>
      </c>
      <c r="Q38" t="n">
        <v>476.7</v>
      </c>
      <c r="R38" t="n">
        <v>584.1</v>
      </c>
      <c r="S38" t="n">
        <v>656.3</v>
      </c>
      <c r="T38" t="n">
        <v>683.6</v>
      </c>
      <c r="U38" t="n">
        <v>777.6</v>
      </c>
      <c r="V38" t="n">
        <v>961.8</v>
      </c>
      <c r="W38" t="n">
        <v>1155</v>
      </c>
      <c r="X38" t="n">
        <v>1388.7</v>
      </c>
      <c r="Y38" t="n">
        <v>1555.9</v>
      </c>
      <c r="Z38" t="n">
        <v>1695.4</v>
      </c>
      <c r="AA38" t="n">
        <v>1850.1</v>
      </c>
      <c r="AB38" t="n">
        <v>2000.6</v>
      </c>
      <c r="AC38" t="n">
        <v>2189.7</v>
      </c>
      <c r="AD38" t="n">
        <v>2372.6</v>
      </c>
      <c r="AE38" t="n">
        <v>2453.1</v>
      </c>
      <c r="AF38" t="n">
        <v>2703.2</v>
      </c>
    </row>
    <row r="39">
      <c r="A39" t="s">
        <v>111</v>
      </c>
      <c r="B39" t="s">
        <v>348</v>
      </c>
      <c r="C39" t="s">
        <v>198</v>
      </c>
      <c r="D39" t="s">
        <v>349</v>
      </c>
      <c r="E39" t="s">
        <v>200</v>
      </c>
      <c r="F39" t="n">
        <v>235.8</v>
      </c>
      <c r="G39" t="n">
        <v>253.4</v>
      </c>
      <c r="H39" t="n">
        <v>274.7</v>
      </c>
      <c r="I39" t="n">
        <v>295.9</v>
      </c>
      <c r="J39" t="n">
        <v>302</v>
      </c>
      <c r="K39" t="n">
        <v>297.6</v>
      </c>
      <c r="L39" t="n">
        <v>287.1</v>
      </c>
      <c r="M39" t="n">
        <v>268.4</v>
      </c>
      <c r="N39" t="n">
        <v>275.1</v>
      </c>
      <c r="O39" t="n">
        <v>328.2</v>
      </c>
      <c r="P39" t="n">
        <v>358.8</v>
      </c>
      <c r="Q39" t="n">
        <v>377.3</v>
      </c>
      <c r="R39" t="n">
        <v>344.6</v>
      </c>
      <c r="S39" t="n">
        <v>311.6</v>
      </c>
      <c r="T39" t="n">
        <v>280.4</v>
      </c>
      <c r="U39" t="n">
        <v>259.6</v>
      </c>
      <c r="V39" t="n">
        <v>253.9</v>
      </c>
      <c r="W39" t="n">
        <v>246.1</v>
      </c>
      <c r="X39" t="n">
        <v>232.7</v>
      </c>
      <c r="Y39" t="n">
        <v>219.6</v>
      </c>
      <c r="Z39" t="n">
        <v>209.2</v>
      </c>
      <c r="AA39" t="n">
        <v>201.3</v>
      </c>
      <c r="AB39" t="n">
        <v>185.4</v>
      </c>
      <c r="AC39" t="n">
        <v>174.7</v>
      </c>
      <c r="AD39" t="n">
        <v>165.3</v>
      </c>
      <c r="AE39" t="n">
        <v>155.6</v>
      </c>
      <c r="AF39" t="n">
        <v>152.5</v>
      </c>
    </row>
    <row r="40">
      <c r="A40" t="s">
        <v>111</v>
      </c>
      <c r="B40" t="s">
        <v>350</v>
      </c>
      <c r="C40" t="s">
        <v>198</v>
      </c>
      <c r="D40" t="s">
        <v>351</v>
      </c>
      <c r="E40" t="s">
        <v>200</v>
      </c>
      <c r="F40" t="n">
        <v>0.5</v>
      </c>
      <c r="G40" t="n">
        <v>1</v>
      </c>
      <c r="H40" t="n">
        <v>1.6</v>
      </c>
      <c r="I40" t="n">
        <v>2</v>
      </c>
      <c r="J40" t="n">
        <v>2.5</v>
      </c>
      <c r="K40" t="n">
        <v>3</v>
      </c>
      <c r="L40" t="n">
        <v>3.4</v>
      </c>
      <c r="M40" t="n">
        <v>4</v>
      </c>
      <c r="N40" t="n">
        <v>4.4</v>
      </c>
      <c r="O40" t="n">
        <v>4.5</v>
      </c>
      <c r="P40" t="n">
        <v>4.9</v>
      </c>
      <c r="Q40" t="n">
        <v>6.2</v>
      </c>
      <c r="R40" t="n">
        <v>7.3</v>
      </c>
      <c r="S40" t="n">
        <v>7.9</v>
      </c>
      <c r="T40" t="n">
        <v>8.2</v>
      </c>
      <c r="U40" t="n">
        <v>8.4</v>
      </c>
      <c r="V40" t="n">
        <v>9.2</v>
      </c>
      <c r="W40" t="n">
        <v>10.5</v>
      </c>
      <c r="X40" t="n">
        <v>12.2</v>
      </c>
      <c r="Y40" t="n">
        <v>13.7</v>
      </c>
      <c r="Z40" t="n">
        <v>15.2</v>
      </c>
      <c r="AA40" t="n">
        <v>16.7</v>
      </c>
      <c r="AB40" t="n">
        <v>17.9</v>
      </c>
      <c r="AC40" t="n">
        <v>18.7</v>
      </c>
      <c r="AD40" t="n">
        <v>19.5</v>
      </c>
      <c r="AE40" t="n">
        <v>20.1</v>
      </c>
      <c r="AF40" t="n">
        <v>21.7</v>
      </c>
    </row>
    <row r="41">
      <c r="A41" t="s">
        <v>111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111</v>
      </c>
      <c r="B42" t="s">
        <v>354</v>
      </c>
      <c r="C42" t="s">
        <v>198</v>
      </c>
      <c r="D42" t="s">
        <v>355</v>
      </c>
      <c r="E42" t="s">
        <v>200</v>
      </c>
      <c r="F42" t="n">
        <v>825.9</v>
      </c>
      <c r="G42" t="n">
        <v>854.6</v>
      </c>
      <c r="H42" t="n">
        <v>878.1</v>
      </c>
      <c r="I42" t="n">
        <v>908.3</v>
      </c>
      <c r="J42" t="n">
        <v>936.2</v>
      </c>
      <c r="K42" t="n">
        <v>969.5</v>
      </c>
      <c r="L42" t="n">
        <v>1009.7</v>
      </c>
      <c r="M42" t="n">
        <v>1063.8</v>
      </c>
      <c r="N42" t="n">
        <v>1123.2</v>
      </c>
      <c r="O42" t="n">
        <v>1163.4</v>
      </c>
      <c r="P42" t="n">
        <v>1214.1</v>
      </c>
      <c r="Q42" t="n">
        <v>1334.4</v>
      </c>
      <c r="R42" t="n">
        <v>1466</v>
      </c>
      <c r="S42" t="n">
        <v>1579.3</v>
      </c>
      <c r="T42" t="n">
        <v>1639.8</v>
      </c>
      <c r="U42" t="n">
        <v>1833.8</v>
      </c>
      <c r="V42" t="n">
        <v>2109</v>
      </c>
      <c r="W42" t="n">
        <v>2430</v>
      </c>
      <c r="X42" t="n">
        <v>2781.7</v>
      </c>
      <c r="Y42" t="n">
        <v>3060.9</v>
      </c>
      <c r="Z42" t="n">
        <v>3333</v>
      </c>
      <c r="AA42" t="n">
        <v>3591.3</v>
      </c>
      <c r="AB42" t="n">
        <v>3835</v>
      </c>
      <c r="AC42" t="n">
        <v>4025.7</v>
      </c>
      <c r="AD42" t="n">
        <v>4254.3</v>
      </c>
      <c r="AE42" t="n">
        <v>4488.9</v>
      </c>
      <c r="AF42" t="n">
        <v>4760.9</v>
      </c>
    </row>
    <row r="43">
      <c r="A43" t="s">
        <v>111</v>
      </c>
      <c r="B43" t="s">
        <v>356</v>
      </c>
      <c r="C43" t="s">
        <v>198</v>
      </c>
      <c r="D43" t="s">
        <v>357</v>
      </c>
      <c r="E43" t="s">
        <v>200</v>
      </c>
      <c r="F43" t="n">
        <v>832.4</v>
      </c>
      <c r="G43" t="n">
        <v>861.7</v>
      </c>
      <c r="H43" t="n">
        <v>885.8</v>
      </c>
      <c r="I43" t="n">
        <v>916.6</v>
      </c>
      <c r="J43" t="n">
        <v>944.7</v>
      </c>
      <c r="K43" t="n">
        <v>978</v>
      </c>
      <c r="L43" t="n">
        <v>1018</v>
      </c>
      <c r="M43" t="n">
        <v>1073.3</v>
      </c>
      <c r="N43" t="n">
        <v>1133.4</v>
      </c>
      <c r="O43" t="n">
        <v>1174.9</v>
      </c>
      <c r="P43" t="n">
        <v>1226.4</v>
      </c>
      <c r="Q43" t="n">
        <v>1347.7</v>
      </c>
      <c r="R43" t="n">
        <v>1481.5</v>
      </c>
      <c r="S43" t="n">
        <v>1595</v>
      </c>
      <c r="T43" t="n">
        <v>1657.3</v>
      </c>
      <c r="U43" t="n">
        <v>1855.3</v>
      </c>
      <c r="V43" t="n">
        <v>2139.3</v>
      </c>
      <c r="W43" t="n">
        <v>2467</v>
      </c>
      <c r="X43" t="n">
        <v>2819.8</v>
      </c>
      <c r="Y43" t="n">
        <v>3100.9</v>
      </c>
      <c r="Z43" t="n">
        <v>3374.8</v>
      </c>
      <c r="AA43" t="n">
        <v>3637.6</v>
      </c>
      <c r="AB43" t="n">
        <v>3886.4</v>
      </c>
      <c r="AC43" t="n">
        <v>4083.4</v>
      </c>
      <c r="AD43" t="n">
        <v>4316.6</v>
      </c>
      <c r="AE43" t="n">
        <v>4553.2</v>
      </c>
      <c r="AF43" t="n">
        <v>4825.4</v>
      </c>
    </row>
    <row r="44">
      <c r="A44" t="s">
        <v>111</v>
      </c>
      <c r="B44" t="s">
        <v>358</v>
      </c>
      <c r="C44" t="s">
        <v>198</v>
      </c>
      <c r="D44" t="s">
        <v>359</v>
      </c>
      <c r="E44" t="s">
        <v>200</v>
      </c>
      <c r="F44" t="n">
        <v>8583</v>
      </c>
      <c r="G44" t="n">
        <v>9088</v>
      </c>
      <c r="H44" t="n">
        <v>9637.9</v>
      </c>
      <c r="I44" t="n">
        <v>10211</v>
      </c>
      <c r="J44" t="n">
        <v>10830.8</v>
      </c>
      <c r="K44" t="n">
        <v>11544.2</v>
      </c>
      <c r="L44" t="n">
        <v>12397.5</v>
      </c>
      <c r="M44" t="n">
        <v>13211.3</v>
      </c>
      <c r="N44" t="n">
        <v>13950.4</v>
      </c>
      <c r="O44" t="n">
        <v>14765.7</v>
      </c>
      <c r="P44" t="n">
        <v>15789.6</v>
      </c>
      <c r="Q44" t="n">
        <v>17259.2</v>
      </c>
      <c r="R44" t="n">
        <v>19056.6</v>
      </c>
      <c r="S44" t="n">
        <v>20454.7</v>
      </c>
      <c r="T44" t="n">
        <v>21140.2</v>
      </c>
      <c r="U44" t="n">
        <v>22285.6</v>
      </c>
      <c r="V44" t="n">
        <v>24362.8</v>
      </c>
      <c r="W44" t="n">
        <v>26784.5</v>
      </c>
      <c r="X44" t="n">
        <v>29550.3</v>
      </c>
      <c r="Y44" t="n">
        <v>31414.1</v>
      </c>
      <c r="Z44" t="n">
        <v>32840</v>
      </c>
      <c r="AA44" t="n">
        <v>34846.7</v>
      </c>
      <c r="AB44" t="n">
        <v>37086.6</v>
      </c>
      <c r="AC44" t="n">
        <v>38954.9</v>
      </c>
      <c r="AD44" t="n">
        <v>41164</v>
      </c>
      <c r="AE44" t="n">
        <v>42314.4</v>
      </c>
      <c r="AF44" t="n">
        <v>44952.4</v>
      </c>
    </row>
    <row r="45">
      <c r="A45" t="s">
        <v>111</v>
      </c>
      <c r="B45" t="s">
        <v>360</v>
      </c>
      <c r="C45" t="s">
        <v>198</v>
      </c>
      <c r="D45" t="s">
        <v>361</v>
      </c>
      <c r="E45" t="s">
        <v>200</v>
      </c>
      <c r="F45" t="n">
        <v>8579.4</v>
      </c>
      <c r="G45" t="n">
        <v>9084.5</v>
      </c>
      <c r="H45" t="n">
        <v>9634.5</v>
      </c>
      <c r="I45" t="n">
        <v>10207.6</v>
      </c>
      <c r="J45" t="n">
        <v>10827.2</v>
      </c>
      <c r="K45" t="n">
        <v>11540.1</v>
      </c>
      <c r="L45" t="n">
        <v>12392.1</v>
      </c>
      <c r="M45" t="n">
        <v>13203.6</v>
      </c>
      <c r="N45" t="n">
        <v>13940.4</v>
      </c>
      <c r="O45" t="n">
        <v>14753.3</v>
      </c>
      <c r="P45" t="n">
        <v>15776.6</v>
      </c>
      <c r="Q45" t="n">
        <v>17246.6</v>
      </c>
      <c r="R45" t="n">
        <v>19043.7</v>
      </c>
      <c r="S45" t="n">
        <v>20441.8</v>
      </c>
      <c r="T45" t="n">
        <v>21127.7</v>
      </c>
      <c r="U45" t="n">
        <v>22272.9</v>
      </c>
      <c r="V45" t="n">
        <v>24349</v>
      </c>
      <c r="W45" t="n">
        <v>26769.8</v>
      </c>
      <c r="X45" t="n">
        <v>29534.7</v>
      </c>
      <c r="Y45" t="n">
        <v>31397.7</v>
      </c>
      <c r="Z45" t="n">
        <v>32822.8</v>
      </c>
      <c r="AA45" t="n">
        <v>34829.7</v>
      </c>
      <c r="AB45" t="n">
        <v>37070.7</v>
      </c>
      <c r="AC45" t="n">
        <v>38938.5</v>
      </c>
      <c r="AD45" t="n">
        <v>41145.4</v>
      </c>
      <c r="AE45" t="n">
        <v>42294.6</v>
      </c>
      <c r="AF45" t="n">
        <v>44927.8</v>
      </c>
    </row>
    <row r="46">
      <c r="A46" t="s">
        <v>111</v>
      </c>
      <c r="B46" t="s">
        <v>362</v>
      </c>
      <c r="C46" t="s">
        <v>198</v>
      </c>
      <c r="D46" t="s">
        <v>363</v>
      </c>
      <c r="E46" t="s">
        <v>200</v>
      </c>
      <c r="F46" t="n">
        <v>6.5</v>
      </c>
      <c r="G46" t="n">
        <v>7.1</v>
      </c>
      <c r="H46" t="n">
        <v>7.7</v>
      </c>
      <c r="I46" t="n">
        <v>8.3</v>
      </c>
      <c r="J46" t="n">
        <v>8.5</v>
      </c>
      <c r="K46" t="n">
        <v>8.5</v>
      </c>
      <c r="L46" t="n">
        <v>8.3</v>
      </c>
      <c r="M46" t="n">
        <v>9.5</v>
      </c>
      <c r="N46" t="n">
        <v>10.2</v>
      </c>
      <c r="O46" t="n">
        <v>11.5</v>
      </c>
      <c r="P46" t="n">
        <v>12.3</v>
      </c>
      <c r="Q46" t="n">
        <v>13.3</v>
      </c>
      <c r="R46" t="n">
        <v>15.5</v>
      </c>
      <c r="S46" t="n">
        <v>15.7</v>
      </c>
      <c r="T46" t="n">
        <v>17.5</v>
      </c>
      <c r="U46" t="n">
        <v>21.5</v>
      </c>
      <c r="V46" t="n">
        <v>30.3</v>
      </c>
      <c r="W46" t="n">
        <v>37</v>
      </c>
      <c r="X46" t="n">
        <v>38.1</v>
      </c>
      <c r="Y46" t="n">
        <v>40</v>
      </c>
      <c r="Z46" t="n">
        <v>41.8</v>
      </c>
      <c r="AA46" t="n">
        <v>46.3</v>
      </c>
      <c r="AB46" t="n">
        <v>51.4</v>
      </c>
      <c r="AC46" t="n">
        <v>57.7</v>
      </c>
      <c r="AD46" t="n">
        <v>62.3</v>
      </c>
      <c r="AE46" t="n">
        <v>64.3</v>
      </c>
      <c r="AF46" t="n">
        <v>64.5</v>
      </c>
    </row>
    <row r="47">
      <c r="A47" t="s">
        <v>111</v>
      </c>
      <c r="B47" t="s">
        <v>364</v>
      </c>
      <c r="C47" t="s">
        <v>198</v>
      </c>
      <c r="D47" t="s">
        <v>365</v>
      </c>
      <c r="E47" t="s">
        <v>200</v>
      </c>
      <c r="F47" t="n">
        <v>294</v>
      </c>
      <c r="G47" t="n">
        <v>304.7</v>
      </c>
      <c r="H47" t="n">
        <v>313.1</v>
      </c>
      <c r="I47" t="n">
        <v>333.6</v>
      </c>
      <c r="J47" t="n">
        <v>361</v>
      </c>
      <c r="K47" t="n">
        <v>379.2</v>
      </c>
      <c r="L47" t="n">
        <v>405.8</v>
      </c>
      <c r="M47" t="n">
        <v>446.8</v>
      </c>
      <c r="N47" t="n">
        <v>475.7</v>
      </c>
      <c r="O47" t="n">
        <v>505.9</v>
      </c>
      <c r="P47" t="n">
        <v>538</v>
      </c>
      <c r="Q47" t="n">
        <v>578.1</v>
      </c>
      <c r="R47" t="n">
        <v>622</v>
      </c>
      <c r="S47" t="n">
        <v>673</v>
      </c>
      <c r="T47" t="n">
        <v>686.7</v>
      </c>
      <c r="U47" t="n">
        <v>687.9</v>
      </c>
      <c r="V47" t="n">
        <v>690.2</v>
      </c>
      <c r="W47" t="n">
        <v>699.2</v>
      </c>
      <c r="X47" t="n">
        <v>716.9</v>
      </c>
      <c r="Y47" t="n">
        <v>721.2</v>
      </c>
      <c r="Z47" t="n">
        <v>695.5</v>
      </c>
      <c r="AA47" t="n">
        <v>694.7</v>
      </c>
      <c r="AB47" t="n">
        <v>703.5</v>
      </c>
      <c r="AC47" t="n">
        <v>712.8</v>
      </c>
      <c r="AD47" t="n">
        <v>730.6</v>
      </c>
      <c r="AE47" t="n">
        <v>757.2</v>
      </c>
      <c r="AF47" t="n">
        <v>798.5</v>
      </c>
    </row>
    <row r="48">
      <c r="A48" t="s">
        <v>111</v>
      </c>
      <c r="B48" t="s">
        <v>366</v>
      </c>
      <c r="C48" t="s">
        <v>198</v>
      </c>
      <c r="D48" t="s">
        <v>367</v>
      </c>
      <c r="E48" t="s">
        <v>200</v>
      </c>
      <c r="F48" t="n">
        <v>4877.5</v>
      </c>
      <c r="G48" t="n">
        <v>5119.5</v>
      </c>
      <c r="H48" t="n">
        <v>5387</v>
      </c>
      <c r="I48" t="n">
        <v>5696.2</v>
      </c>
      <c r="J48" t="n">
        <v>6025.7</v>
      </c>
      <c r="K48" t="n">
        <v>6380.8</v>
      </c>
      <c r="L48" t="n">
        <v>6786</v>
      </c>
      <c r="M48" t="n">
        <v>7225</v>
      </c>
      <c r="N48" t="n">
        <v>7635.6</v>
      </c>
      <c r="O48" t="n">
        <v>7830.1</v>
      </c>
      <c r="P48" t="n">
        <v>8082.4</v>
      </c>
      <c r="Q48" t="n">
        <v>8255.7</v>
      </c>
      <c r="R48" t="n">
        <v>8592.6</v>
      </c>
      <c r="S48" t="n">
        <v>8878.6</v>
      </c>
      <c r="T48" t="n">
        <v>8935</v>
      </c>
      <c r="U48" t="n">
        <v>9068.9</v>
      </c>
      <c r="V48" t="n">
        <v>9517</v>
      </c>
      <c r="W48" t="n">
        <v>9875.9</v>
      </c>
      <c r="X48" t="n">
        <v>10311.5</v>
      </c>
      <c r="Y48" t="n">
        <v>10515.4</v>
      </c>
      <c r="Z48" t="n">
        <v>10582.2</v>
      </c>
      <c r="AA48" t="n">
        <v>10849.3</v>
      </c>
      <c r="AB48" t="n">
        <v>11253.5</v>
      </c>
      <c r="AC48" t="n">
        <v>11616</v>
      </c>
      <c r="AD48" t="n">
        <v>12057.9</v>
      </c>
      <c r="AE48" t="n">
        <v>12571</v>
      </c>
      <c r="AF48" t="n">
        <v>13288.2</v>
      </c>
    </row>
    <row r="49">
      <c r="A49" t="s">
        <v>111</v>
      </c>
      <c r="B49" t="s">
        <v>368</v>
      </c>
      <c r="C49" t="s">
        <v>198</v>
      </c>
      <c r="D49" t="s">
        <v>369</v>
      </c>
      <c r="E49" t="s">
        <v>200</v>
      </c>
      <c r="F49" t="n">
        <v>4254.1</v>
      </c>
      <c r="G49" t="n">
        <v>4466.6</v>
      </c>
      <c r="H49" t="n">
        <v>4707.6</v>
      </c>
      <c r="I49" t="n">
        <v>4978</v>
      </c>
      <c r="J49" t="n">
        <v>5262.2</v>
      </c>
      <c r="K49" t="n">
        <v>5579.6</v>
      </c>
      <c r="L49" t="n">
        <v>5936.6</v>
      </c>
      <c r="M49" t="n">
        <v>6311.7</v>
      </c>
      <c r="N49" t="n">
        <v>6670.2</v>
      </c>
      <c r="O49" t="n">
        <v>6807.8</v>
      </c>
      <c r="P49" t="n">
        <v>6997.4</v>
      </c>
      <c r="Q49" t="n">
        <v>7096.3</v>
      </c>
      <c r="R49" t="n">
        <v>7339.3</v>
      </c>
      <c r="S49" t="n">
        <v>7530.5</v>
      </c>
      <c r="T49" t="n">
        <v>7553.3</v>
      </c>
      <c r="U49" t="n">
        <v>7662.5</v>
      </c>
      <c r="V49" t="n">
        <v>8062.3</v>
      </c>
      <c r="W49" t="n">
        <v>8371.8</v>
      </c>
      <c r="X49" t="n">
        <v>8746.7</v>
      </c>
      <c r="Y49" t="n">
        <v>8918.9</v>
      </c>
      <c r="Z49" t="n">
        <v>8996.6</v>
      </c>
      <c r="AA49" t="n">
        <v>9230.2</v>
      </c>
      <c r="AB49" t="n">
        <v>9578.6</v>
      </c>
      <c r="AC49" t="n">
        <v>9885</v>
      </c>
      <c r="AD49" t="n">
        <v>10256.8</v>
      </c>
      <c r="AE49" t="n">
        <v>10683.7</v>
      </c>
      <c r="AF49" t="n">
        <v>11280.9</v>
      </c>
    </row>
    <row r="50">
      <c r="A50" t="s">
        <v>111</v>
      </c>
      <c r="B50" t="s">
        <v>370</v>
      </c>
      <c r="C50" t="s">
        <v>198</v>
      </c>
      <c r="D50" t="s">
        <v>371</v>
      </c>
      <c r="E50" t="s">
        <v>200</v>
      </c>
      <c r="F50" t="n">
        <v>329.5</v>
      </c>
      <c r="G50" t="n">
        <v>348.1</v>
      </c>
      <c r="H50" t="n">
        <v>366.4</v>
      </c>
      <c r="I50" t="n">
        <v>384.6</v>
      </c>
      <c r="J50" t="n">
        <v>402.5</v>
      </c>
      <c r="K50" t="n">
        <v>421.9</v>
      </c>
      <c r="L50" t="n">
        <v>443.6</v>
      </c>
      <c r="M50" t="n">
        <v>466.5</v>
      </c>
      <c r="N50" t="n">
        <v>489.7</v>
      </c>
      <c r="O50" t="n">
        <v>516.3</v>
      </c>
      <c r="P50" t="n">
        <v>547</v>
      </c>
      <c r="Q50" t="n">
        <v>581.4</v>
      </c>
      <c r="R50" t="n">
        <v>631.3</v>
      </c>
      <c r="S50" t="n">
        <v>675.1</v>
      </c>
      <c r="T50" t="n">
        <v>695</v>
      </c>
      <c r="U50" t="n">
        <v>718.4</v>
      </c>
      <c r="V50" t="n">
        <v>764.5</v>
      </c>
      <c r="W50" t="n">
        <v>804.9</v>
      </c>
      <c r="X50" t="n">
        <v>847.9</v>
      </c>
      <c r="Y50" t="n">
        <v>875.3</v>
      </c>
      <c r="Z50" t="n">
        <v>890.1</v>
      </c>
      <c r="AA50" t="n">
        <v>924.3</v>
      </c>
      <c r="AB50" t="n">
        <v>971.5</v>
      </c>
      <c r="AC50" t="n">
        <v>1018.2</v>
      </c>
      <c r="AD50" t="n">
        <v>1070.5</v>
      </c>
      <c r="AE50" t="n">
        <v>1130.2</v>
      </c>
      <c r="AF50" t="n">
        <v>1208.8</v>
      </c>
    </row>
    <row r="51">
      <c r="A51" t="s">
        <v>111</v>
      </c>
      <c r="B51" t="s">
        <v>372</v>
      </c>
      <c r="C51" t="s">
        <v>198</v>
      </c>
      <c r="D51" t="s">
        <v>373</v>
      </c>
      <c r="E51" t="s">
        <v>200</v>
      </c>
      <c r="F51" t="n">
        <v>377.8</v>
      </c>
      <c r="G51" t="n">
        <v>391.8</v>
      </c>
      <c r="H51" t="n">
        <v>407.4</v>
      </c>
      <c r="I51" t="n">
        <v>425.5</v>
      </c>
      <c r="J51" t="n">
        <v>444.3</v>
      </c>
      <c r="K51" t="n">
        <v>464.1</v>
      </c>
      <c r="L51" t="n">
        <v>483.2</v>
      </c>
      <c r="M51" t="n">
        <v>504.7</v>
      </c>
      <c r="N51" t="n">
        <v>533.3</v>
      </c>
      <c r="O51" t="n">
        <v>566.4</v>
      </c>
      <c r="P51" t="n">
        <v>601.6</v>
      </c>
      <c r="Q51" t="n">
        <v>640.6</v>
      </c>
      <c r="R51" t="n">
        <v>689.1</v>
      </c>
      <c r="S51" t="n">
        <v>744.7</v>
      </c>
      <c r="T51" t="n">
        <v>806.3</v>
      </c>
      <c r="U51" t="n">
        <v>854.1</v>
      </c>
      <c r="V51" t="n">
        <v>898</v>
      </c>
      <c r="W51" t="n">
        <v>938.1</v>
      </c>
      <c r="X51" t="n">
        <v>973.4</v>
      </c>
      <c r="Y51" t="n">
        <v>1012.3</v>
      </c>
      <c r="Z51" t="n">
        <v>1056.4</v>
      </c>
      <c r="AA51" t="n">
        <v>1098</v>
      </c>
      <c r="AB51" t="n">
        <v>1145.4</v>
      </c>
      <c r="AC51" t="n">
        <v>1203.5</v>
      </c>
      <c r="AD51" t="n">
        <v>1271.1</v>
      </c>
      <c r="AE51" t="n">
        <v>1334.1</v>
      </c>
      <c r="AF51" t="n">
        <v>1405.6</v>
      </c>
    </row>
    <row r="52">
      <c r="A52" t="s">
        <v>111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</v>
      </c>
      <c r="N52" t="n">
        <v>0.4</v>
      </c>
      <c r="O52" t="n">
        <v>0.6</v>
      </c>
      <c r="P52" t="n">
        <v>0.5</v>
      </c>
      <c r="Q52" t="n">
        <v>0.4</v>
      </c>
      <c r="R52" t="n">
        <v>0.4</v>
      </c>
      <c r="S52" t="n">
        <v>0.3</v>
      </c>
      <c r="T52" t="n">
        <v>0.3</v>
      </c>
      <c r="U52" t="n">
        <v>0.3</v>
      </c>
      <c r="V52" t="n">
        <v>0.5</v>
      </c>
      <c r="W52" t="n">
        <v>0.6</v>
      </c>
      <c r="X52" t="n">
        <v>0.8</v>
      </c>
      <c r="Y52" t="n">
        <v>0.8</v>
      </c>
      <c r="Z52" t="n">
        <v>0.8</v>
      </c>
      <c r="AA52" t="n">
        <v>0.8</v>
      </c>
      <c r="AB52" t="n">
        <v>0.7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111</v>
      </c>
      <c r="B53" t="s">
        <v>376</v>
      </c>
      <c r="C53" t="s">
        <v>198</v>
      </c>
      <c r="D53" t="s">
        <v>377</v>
      </c>
      <c r="E53" t="s">
        <v>200</v>
      </c>
      <c r="F53" t="n">
        <v>251.9</v>
      </c>
      <c r="G53" t="n">
        <v>264.8</v>
      </c>
      <c r="H53" t="n">
        <v>279.7</v>
      </c>
      <c r="I53" t="n">
        <v>293.9</v>
      </c>
      <c r="J53" t="n">
        <v>306.8</v>
      </c>
      <c r="K53" t="n">
        <v>320.2</v>
      </c>
      <c r="L53" t="n">
        <v>331.4</v>
      </c>
      <c r="M53" t="n">
        <v>324.2</v>
      </c>
      <c r="N53" t="n">
        <v>314.2</v>
      </c>
      <c r="O53" t="n">
        <v>304.1</v>
      </c>
      <c r="P53" t="n">
        <v>302.2</v>
      </c>
      <c r="Q53" t="n">
        <v>298.2</v>
      </c>
      <c r="R53" t="n">
        <v>299.1</v>
      </c>
      <c r="S53" t="n">
        <v>296.7</v>
      </c>
      <c r="T53" t="n">
        <v>289.6</v>
      </c>
      <c r="U53" t="n">
        <v>284.8</v>
      </c>
      <c r="V53" t="n">
        <v>292.6</v>
      </c>
      <c r="W53" t="n">
        <v>299.1</v>
      </c>
      <c r="X53" t="n">
        <v>299.5</v>
      </c>
      <c r="Y53" t="n">
        <v>292.3</v>
      </c>
      <c r="Z53" t="n">
        <v>283.9</v>
      </c>
      <c r="AA53" t="n">
        <v>283.5</v>
      </c>
      <c r="AB53" t="n">
        <v>288.5</v>
      </c>
      <c r="AC53" t="n">
        <v>292.8</v>
      </c>
      <c r="AD53" t="n">
        <v>304.4</v>
      </c>
      <c r="AE53" t="n">
        <v>296</v>
      </c>
      <c r="AF53" t="n">
        <v>271.8</v>
      </c>
    </row>
    <row r="54">
      <c r="A54" t="s">
        <v>111</v>
      </c>
      <c r="B54" t="s">
        <v>378</v>
      </c>
      <c r="C54" t="s">
        <v>198</v>
      </c>
      <c r="D54" t="s">
        <v>379</v>
      </c>
      <c r="E54" t="s">
        <v>200</v>
      </c>
      <c r="F54" t="n">
        <v>273.6</v>
      </c>
      <c r="G54" t="n">
        <v>291.5</v>
      </c>
      <c r="H54" t="n">
        <v>310.8</v>
      </c>
      <c r="I54" t="n">
        <v>328.8</v>
      </c>
      <c r="J54" t="n">
        <v>345.8</v>
      </c>
      <c r="K54" t="n">
        <v>363.8</v>
      </c>
      <c r="L54" t="n">
        <v>380.1</v>
      </c>
      <c r="M54" t="n">
        <v>378.1</v>
      </c>
      <c r="N54" t="n">
        <v>372.8</v>
      </c>
      <c r="O54" t="n">
        <v>367.7</v>
      </c>
      <c r="P54" t="n">
        <v>369.4</v>
      </c>
      <c r="Q54" t="n">
        <v>367.8</v>
      </c>
      <c r="R54" t="n">
        <v>370.9</v>
      </c>
      <c r="S54" t="n">
        <v>373.1</v>
      </c>
      <c r="T54" t="n">
        <v>372.1</v>
      </c>
      <c r="U54" t="n">
        <v>376.7</v>
      </c>
      <c r="V54" t="n">
        <v>399.3</v>
      </c>
      <c r="W54" t="n">
        <v>408.7</v>
      </c>
      <c r="X54" t="n">
        <v>403</v>
      </c>
      <c r="Y54" t="n">
        <v>389.3</v>
      </c>
      <c r="Z54" t="n">
        <v>375.1</v>
      </c>
      <c r="AA54" t="n">
        <v>367.9</v>
      </c>
      <c r="AB54" t="n">
        <v>366.7</v>
      </c>
      <c r="AC54" t="n">
        <v>366</v>
      </c>
      <c r="AD54" t="n">
        <v>372.5</v>
      </c>
      <c r="AE54" t="n">
        <v>359.2</v>
      </c>
      <c r="AF54" t="n">
        <v>333.4</v>
      </c>
    </row>
    <row r="55">
      <c r="A55" t="s">
        <v>111</v>
      </c>
      <c r="B55" t="s">
        <v>380</v>
      </c>
      <c r="C55" t="s">
        <v>198</v>
      </c>
      <c r="D55" t="s">
        <v>381</v>
      </c>
      <c r="E55" t="s">
        <v>200</v>
      </c>
      <c r="F55" t="n">
        <v>21.7</v>
      </c>
      <c r="G55" t="n">
        <v>26.7</v>
      </c>
      <c r="H55" t="n">
        <v>31.1</v>
      </c>
      <c r="I55" t="n">
        <v>34.9</v>
      </c>
      <c r="J55" t="n">
        <v>39</v>
      </c>
      <c r="K55" t="n">
        <v>43.6</v>
      </c>
      <c r="L55" t="n">
        <v>48.7</v>
      </c>
      <c r="M55" t="n">
        <v>53.9</v>
      </c>
      <c r="N55" t="n">
        <v>58.6</v>
      </c>
      <c r="O55" t="n">
        <v>63.6</v>
      </c>
      <c r="P55" t="n">
        <v>67.2</v>
      </c>
      <c r="Q55" t="n">
        <v>69.6</v>
      </c>
      <c r="R55" t="n">
        <v>71.8</v>
      </c>
      <c r="S55" t="n">
        <v>76.4</v>
      </c>
      <c r="T55" t="n">
        <v>82.5</v>
      </c>
      <c r="U55" t="n">
        <v>91.9</v>
      </c>
      <c r="V55" t="n">
        <v>106.7</v>
      </c>
      <c r="W55" t="n">
        <v>109.6</v>
      </c>
      <c r="X55" t="n">
        <v>103.5</v>
      </c>
      <c r="Y55" t="n">
        <v>97</v>
      </c>
      <c r="Z55" t="n">
        <v>91.2</v>
      </c>
      <c r="AA55" t="n">
        <v>84.4</v>
      </c>
      <c r="AB55" t="n">
        <v>78.2</v>
      </c>
      <c r="AC55" t="n">
        <v>73.2</v>
      </c>
      <c r="AD55" t="n">
        <v>68.1</v>
      </c>
      <c r="AE55" t="n">
        <v>63.2</v>
      </c>
      <c r="AF55" t="n">
        <v>61.6</v>
      </c>
    </row>
    <row r="56">
      <c r="A56" t="s">
        <v>111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111</v>
      </c>
      <c r="B57" t="s">
        <v>384</v>
      </c>
      <c r="C57" t="s">
        <v>198</v>
      </c>
      <c r="D57" t="s">
        <v>385</v>
      </c>
      <c r="E57" t="s">
        <v>200</v>
      </c>
      <c r="F57" t="n">
        <v>13461.1</v>
      </c>
      <c r="G57" t="n">
        <v>14208.4</v>
      </c>
      <c r="H57" t="n">
        <v>15026.6</v>
      </c>
      <c r="I57" t="n">
        <v>15909.2</v>
      </c>
      <c r="J57" t="n">
        <v>16859</v>
      </c>
      <c r="K57" t="n">
        <v>17927.9</v>
      </c>
      <c r="L57" t="n">
        <v>19186.9</v>
      </c>
      <c r="M57" t="n">
        <v>20440.3</v>
      </c>
      <c r="N57" t="n">
        <v>21590.4</v>
      </c>
      <c r="O57" t="n">
        <v>22600.2</v>
      </c>
      <c r="P57" t="n">
        <v>23876.9</v>
      </c>
      <c r="Q57" t="n">
        <v>25521.2</v>
      </c>
      <c r="R57" t="n">
        <v>27656.5</v>
      </c>
      <c r="S57" t="n">
        <v>29341.2</v>
      </c>
      <c r="T57" t="n">
        <v>30083.4</v>
      </c>
      <c r="U57" t="n">
        <v>31362.8</v>
      </c>
      <c r="V57" t="n">
        <v>33889</v>
      </c>
      <c r="W57" t="n">
        <v>36670.9</v>
      </c>
      <c r="X57" t="n">
        <v>39874</v>
      </c>
      <c r="Y57" t="n">
        <v>41943.2</v>
      </c>
      <c r="Z57" t="n">
        <v>43437.4</v>
      </c>
      <c r="AA57" t="n">
        <v>45712.6</v>
      </c>
      <c r="AB57" t="n">
        <v>48358.1</v>
      </c>
      <c r="AC57" t="n">
        <v>50589.6</v>
      </c>
      <c r="AD57" t="n">
        <v>53241.4</v>
      </c>
      <c r="AE57" t="n">
        <v>54905.6</v>
      </c>
      <c r="AF57" t="n">
        <v>58262.3</v>
      </c>
    </row>
    <row r="58">
      <c r="A58" t="s">
        <v>111</v>
      </c>
      <c r="B58" t="s">
        <v>386</v>
      </c>
      <c r="C58" t="s">
        <v>198</v>
      </c>
      <c r="D58" t="s">
        <v>387</v>
      </c>
      <c r="E58" t="s">
        <v>200</v>
      </c>
      <c r="F58" t="n">
        <v>13461.1</v>
      </c>
      <c r="G58" t="n">
        <v>14208.4</v>
      </c>
      <c r="H58" t="n">
        <v>15026.6</v>
      </c>
      <c r="I58" t="n">
        <v>15909.2</v>
      </c>
      <c r="J58" t="n">
        <v>16859</v>
      </c>
      <c r="K58" t="n">
        <v>17927.9</v>
      </c>
      <c r="L58" t="n">
        <v>19186.9</v>
      </c>
      <c r="M58" t="n">
        <v>20440.3</v>
      </c>
      <c r="N58" t="n">
        <v>21590.4</v>
      </c>
      <c r="O58" t="n">
        <v>22600.2</v>
      </c>
      <c r="P58" t="n">
        <v>23876.9</v>
      </c>
      <c r="Q58" t="n">
        <v>25521.2</v>
      </c>
      <c r="R58" t="n">
        <v>27656.5</v>
      </c>
      <c r="S58" t="n">
        <v>29341.2</v>
      </c>
      <c r="T58" t="n">
        <v>30083.4</v>
      </c>
      <c r="U58" t="n">
        <v>31362.8</v>
      </c>
      <c r="V58" t="n">
        <v>33889</v>
      </c>
      <c r="W58" t="n">
        <v>36670.9</v>
      </c>
      <c r="X58" t="n">
        <v>39874</v>
      </c>
      <c r="Y58" t="n">
        <v>41943.2</v>
      </c>
      <c r="Z58" t="n">
        <v>43437.4</v>
      </c>
      <c r="AA58" t="n">
        <v>45712.6</v>
      </c>
      <c r="AB58" t="n">
        <v>48358.1</v>
      </c>
      <c r="AC58" t="n">
        <v>50589.6</v>
      </c>
      <c r="AD58" t="n">
        <v>53241.4</v>
      </c>
      <c r="AE58" t="n">
        <v>54905.6</v>
      </c>
      <c r="AF58" t="n">
        <v>58262.3</v>
      </c>
    </row>
    <row r="59">
      <c r="A59" t="s">
        <v>111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113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113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113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113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113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113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113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113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113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113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113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113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113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113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113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113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113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113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113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113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113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113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113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113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113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113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113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113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113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113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113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113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113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113</v>
      </c>
      <c r="B35" t="s">
        <v>340</v>
      </c>
      <c r="C35" t="s">
        <v>198</v>
      </c>
      <c r="D35" t="s">
        <v>341</v>
      </c>
      <c r="E35" t="s">
        <v>200</v>
      </c>
      <c r="F35" t="n">
        <v>228.9</v>
      </c>
      <c r="G35" t="n">
        <v>228.7</v>
      </c>
      <c r="H35" t="n">
        <v>244.8</v>
      </c>
      <c r="I35" t="n">
        <v>246.3</v>
      </c>
      <c r="J35" t="n">
        <v>248.4</v>
      </c>
      <c r="K35" t="n">
        <v>257</v>
      </c>
      <c r="L35" t="n">
        <v>271.6</v>
      </c>
      <c r="M35" t="n">
        <v>276.4</v>
      </c>
      <c r="N35" t="n">
        <v>288.2</v>
      </c>
      <c r="O35" t="n">
        <v>317.2</v>
      </c>
      <c r="P35" t="n">
        <v>327.9</v>
      </c>
      <c r="Q35" t="n">
        <v>340</v>
      </c>
      <c r="R35" t="n">
        <v>356.8</v>
      </c>
      <c r="S35" t="n">
        <v>388.4</v>
      </c>
      <c r="T35" t="n">
        <v>391.4</v>
      </c>
      <c r="U35" t="n">
        <v>407.7</v>
      </c>
      <c r="V35" t="n">
        <v>448.9</v>
      </c>
      <c r="W35" t="n">
        <v>485.4</v>
      </c>
      <c r="X35" t="n">
        <v>488.7</v>
      </c>
      <c r="Y35" t="n">
        <v>482.7</v>
      </c>
      <c r="Z35" t="n">
        <v>478.8</v>
      </c>
      <c r="AA35" t="n">
        <v>480.9</v>
      </c>
      <c r="AB35" t="n">
        <v>488.6</v>
      </c>
      <c r="AC35" t="n">
        <v>499</v>
      </c>
      <c r="AD35" t="n">
        <v>504.5</v>
      </c>
      <c r="AE35" t="n">
        <v>503.6</v>
      </c>
      <c r="AF35" t="n">
        <v>517.1</v>
      </c>
    </row>
    <row r="36">
      <c r="A36" t="s">
        <v>113</v>
      </c>
      <c r="B36" t="s">
        <v>342</v>
      </c>
      <c r="C36" t="s">
        <v>198</v>
      </c>
      <c r="D36" t="s">
        <v>343</v>
      </c>
      <c r="E36" t="s">
        <v>200</v>
      </c>
      <c r="F36" t="n">
        <v>216.5</v>
      </c>
      <c r="G36" t="n">
        <v>215.8</v>
      </c>
      <c r="H36" t="n">
        <v>231.2</v>
      </c>
      <c r="I36" t="n">
        <v>232.5</v>
      </c>
      <c r="J36" t="n">
        <v>233.8</v>
      </c>
      <c r="K36" t="n">
        <v>242</v>
      </c>
      <c r="L36" t="n">
        <v>256.4</v>
      </c>
      <c r="M36" t="n">
        <v>260.4</v>
      </c>
      <c r="N36" t="n">
        <v>276.2</v>
      </c>
      <c r="O36" t="n">
        <v>306</v>
      </c>
      <c r="P36" t="n">
        <v>314</v>
      </c>
      <c r="Q36" t="n">
        <v>323.2</v>
      </c>
      <c r="R36" t="n">
        <v>340</v>
      </c>
      <c r="S36" t="n">
        <v>370.1</v>
      </c>
      <c r="T36" t="n">
        <v>371.3</v>
      </c>
      <c r="U36" t="n">
        <v>386.9</v>
      </c>
      <c r="V36" t="n">
        <v>425.8</v>
      </c>
      <c r="W36" t="n">
        <v>460.5</v>
      </c>
      <c r="X36" t="n">
        <v>463.8</v>
      </c>
      <c r="Y36" t="n">
        <v>456.3</v>
      </c>
      <c r="Z36" t="n">
        <v>453.8</v>
      </c>
      <c r="AA36" t="n">
        <v>453.8</v>
      </c>
      <c r="AB36" t="n">
        <v>461.1</v>
      </c>
      <c r="AC36" t="n">
        <v>470.1</v>
      </c>
      <c r="AD36" t="n">
        <v>475</v>
      </c>
      <c r="AE36" t="n">
        <v>473.4</v>
      </c>
      <c r="AF36" t="n">
        <v>494.8</v>
      </c>
    </row>
    <row r="37">
      <c r="A37" t="s">
        <v>113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113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113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113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113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113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113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113</v>
      </c>
      <c r="B44" t="s">
        <v>358</v>
      </c>
      <c r="C44" t="s">
        <v>198</v>
      </c>
      <c r="D44" t="s">
        <v>359</v>
      </c>
      <c r="E44" t="s">
        <v>200</v>
      </c>
      <c r="F44" t="n">
        <v>577.3</v>
      </c>
      <c r="G44" t="n">
        <v>586.6</v>
      </c>
      <c r="H44" t="n">
        <v>609.2</v>
      </c>
      <c r="I44" t="n">
        <v>636.7</v>
      </c>
      <c r="J44" t="n">
        <v>638.1</v>
      </c>
      <c r="K44" t="n">
        <v>649.5</v>
      </c>
      <c r="L44" t="n">
        <v>673.2</v>
      </c>
      <c r="M44" t="n">
        <v>683.3</v>
      </c>
      <c r="N44" t="n">
        <v>716.7</v>
      </c>
      <c r="O44" t="n">
        <v>755.7</v>
      </c>
      <c r="P44" t="n">
        <v>772.8</v>
      </c>
      <c r="Q44" t="n">
        <v>787.3</v>
      </c>
      <c r="R44" t="n">
        <v>812.2</v>
      </c>
      <c r="S44" t="n">
        <v>843.1</v>
      </c>
      <c r="T44" t="n">
        <v>849.2</v>
      </c>
      <c r="U44" t="n">
        <v>876</v>
      </c>
      <c r="V44" t="n">
        <v>914.6</v>
      </c>
      <c r="W44" t="n">
        <v>953.5</v>
      </c>
      <c r="X44" t="n">
        <v>965.5</v>
      </c>
      <c r="Y44" t="n">
        <v>968.3</v>
      </c>
      <c r="Z44" t="n">
        <v>965.5</v>
      </c>
      <c r="AA44" t="n">
        <v>972.2</v>
      </c>
      <c r="AB44" t="n">
        <v>993.1</v>
      </c>
      <c r="AC44" t="n">
        <v>1018.2</v>
      </c>
      <c r="AD44" t="n">
        <v>1041</v>
      </c>
      <c r="AE44" t="n">
        <v>1027.6</v>
      </c>
      <c r="AF44" t="n">
        <v>1028.1</v>
      </c>
    </row>
    <row r="45">
      <c r="A45" t="s">
        <v>113</v>
      </c>
      <c r="B45" t="s">
        <v>360</v>
      </c>
      <c r="C45" t="s">
        <v>198</v>
      </c>
      <c r="D45" t="s">
        <v>361</v>
      </c>
      <c r="E45" t="s">
        <v>200</v>
      </c>
      <c r="F45" t="n">
        <v>577.3</v>
      </c>
      <c r="G45" t="n">
        <v>586.6</v>
      </c>
      <c r="H45" t="n">
        <v>609.2</v>
      </c>
      <c r="I45" t="n">
        <v>636.7</v>
      </c>
      <c r="J45" t="n">
        <v>638.2</v>
      </c>
      <c r="K45" t="n">
        <v>649.5</v>
      </c>
      <c r="L45" t="n">
        <v>673.2</v>
      </c>
      <c r="M45" t="n">
        <v>683.3</v>
      </c>
      <c r="N45" t="n">
        <v>716.7</v>
      </c>
      <c r="O45" t="n">
        <v>755.6</v>
      </c>
      <c r="P45" t="n">
        <v>772.9</v>
      </c>
      <c r="Q45" t="n">
        <v>787.2</v>
      </c>
      <c r="R45" t="n">
        <v>812.2</v>
      </c>
      <c r="S45" t="n">
        <v>843.2</v>
      </c>
      <c r="T45" t="n">
        <v>849.3</v>
      </c>
      <c r="U45" t="n">
        <v>876</v>
      </c>
      <c r="V45" t="n">
        <v>914.6</v>
      </c>
      <c r="W45" t="n">
        <v>953.5</v>
      </c>
      <c r="X45" t="n">
        <v>965.5</v>
      </c>
      <c r="Y45" t="n">
        <v>968.3</v>
      </c>
      <c r="Z45" t="n">
        <v>965.5</v>
      </c>
      <c r="AA45" t="n">
        <v>972.2</v>
      </c>
      <c r="AB45" t="n">
        <v>993.1</v>
      </c>
      <c r="AC45" t="n">
        <v>1018.2</v>
      </c>
      <c r="AD45" t="n">
        <v>1041</v>
      </c>
      <c r="AE45" t="n">
        <v>1027.6</v>
      </c>
      <c r="AF45" t="n">
        <v>1028.2</v>
      </c>
    </row>
    <row r="46">
      <c r="A46" t="s">
        <v>113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113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113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113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113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113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113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113</v>
      </c>
      <c r="B53" t="s">
        <v>376</v>
      </c>
      <c r="C53" t="s">
        <v>198</v>
      </c>
      <c r="D53" t="s">
        <v>377</v>
      </c>
      <c r="E53" t="s">
        <v>200</v>
      </c>
      <c r="F53" t="n">
        <v>348.4</v>
      </c>
      <c r="G53" t="n">
        <v>358</v>
      </c>
      <c r="H53" t="n">
        <v>364.5</v>
      </c>
      <c r="I53" t="n">
        <v>390.4</v>
      </c>
      <c r="J53" t="n">
        <v>390</v>
      </c>
      <c r="K53" t="n">
        <v>392.4</v>
      </c>
      <c r="L53" t="n">
        <v>401.4</v>
      </c>
      <c r="M53" t="n">
        <v>406.9</v>
      </c>
      <c r="N53" t="n">
        <v>428.6</v>
      </c>
      <c r="O53" t="n">
        <v>438.5</v>
      </c>
      <c r="P53" t="n">
        <v>445</v>
      </c>
      <c r="Q53" t="n">
        <v>447.3</v>
      </c>
      <c r="R53" t="n">
        <v>455.6</v>
      </c>
      <c r="S53" t="n">
        <v>454.8</v>
      </c>
      <c r="T53" t="n">
        <v>457.6</v>
      </c>
      <c r="U53" t="n">
        <v>468.5</v>
      </c>
      <c r="V53" t="n">
        <v>465.5</v>
      </c>
      <c r="W53" t="n">
        <v>468</v>
      </c>
      <c r="X53" t="n">
        <v>476.7</v>
      </c>
      <c r="Y53" t="n">
        <v>485.6</v>
      </c>
      <c r="Z53" t="n">
        <v>486.6</v>
      </c>
      <c r="AA53" t="n">
        <v>491</v>
      </c>
      <c r="AB53" t="n">
        <v>504.7</v>
      </c>
      <c r="AC53" t="n">
        <v>519.2</v>
      </c>
      <c r="AD53" t="n">
        <v>536.5</v>
      </c>
      <c r="AE53" t="n">
        <v>524.3</v>
      </c>
      <c r="AF53" t="n">
        <v>511.1</v>
      </c>
    </row>
    <row r="54">
      <c r="A54" t="s">
        <v>113</v>
      </c>
      <c r="B54" t="s">
        <v>378</v>
      </c>
      <c r="C54" t="s">
        <v>198</v>
      </c>
      <c r="D54" t="s">
        <v>379</v>
      </c>
      <c r="E54" t="s">
        <v>200</v>
      </c>
      <c r="F54" t="n">
        <v>348.4</v>
      </c>
      <c r="G54" t="n">
        <v>358</v>
      </c>
      <c r="H54" t="n">
        <v>364.5</v>
      </c>
      <c r="I54" t="n">
        <v>390.4</v>
      </c>
      <c r="J54" t="n">
        <v>390</v>
      </c>
      <c r="K54" t="n">
        <v>392.4</v>
      </c>
      <c r="L54" t="n">
        <v>401.4</v>
      </c>
      <c r="M54" t="n">
        <v>406.9</v>
      </c>
      <c r="N54" t="n">
        <v>428.7</v>
      </c>
      <c r="O54" t="n">
        <v>438.5</v>
      </c>
      <c r="P54" t="n">
        <v>445</v>
      </c>
      <c r="Q54" t="n">
        <v>447.3</v>
      </c>
      <c r="R54" t="n">
        <v>455.6</v>
      </c>
      <c r="S54" t="n">
        <v>454.8</v>
      </c>
      <c r="T54" t="n">
        <v>457.6</v>
      </c>
      <c r="U54" t="n">
        <v>468.5</v>
      </c>
      <c r="V54" t="n">
        <v>465.5</v>
      </c>
      <c r="W54" t="n">
        <v>468</v>
      </c>
      <c r="X54" t="n">
        <v>476.8</v>
      </c>
      <c r="Y54" t="n">
        <v>485.6</v>
      </c>
      <c r="Z54" t="n">
        <v>486.6</v>
      </c>
      <c r="AA54" t="n">
        <v>490.9</v>
      </c>
      <c r="AB54" t="n">
        <v>504.7</v>
      </c>
      <c r="AC54" t="n">
        <v>519.2</v>
      </c>
      <c r="AD54" t="n">
        <v>536.5</v>
      </c>
      <c r="AE54" t="n">
        <v>524.3</v>
      </c>
      <c r="AF54" t="n">
        <v>511.1</v>
      </c>
    </row>
    <row r="55">
      <c r="A55" t="s">
        <v>113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113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113</v>
      </c>
      <c r="B57" t="s">
        <v>384</v>
      </c>
      <c r="C57" t="s">
        <v>198</v>
      </c>
      <c r="D57" t="s">
        <v>385</v>
      </c>
      <c r="E57" t="s">
        <v>200</v>
      </c>
      <c r="F57" t="n">
        <v>577.4</v>
      </c>
      <c r="G57" t="n">
        <v>586.6</v>
      </c>
      <c r="H57" t="n">
        <v>609</v>
      </c>
      <c r="I57" t="n">
        <v>636.8</v>
      </c>
      <c r="J57" t="n">
        <v>638.1</v>
      </c>
      <c r="K57" t="n">
        <v>649.6</v>
      </c>
      <c r="L57" t="n">
        <v>673.2</v>
      </c>
      <c r="M57" t="n">
        <v>683.3</v>
      </c>
      <c r="N57" t="n">
        <v>716.6</v>
      </c>
      <c r="O57" t="n">
        <v>755.9</v>
      </c>
      <c r="P57" t="n">
        <v>772.8</v>
      </c>
      <c r="Q57" t="n">
        <v>787.3</v>
      </c>
      <c r="R57" t="n">
        <v>812.2</v>
      </c>
      <c r="S57" t="n">
        <v>843.1</v>
      </c>
      <c r="T57" t="n">
        <v>849.2</v>
      </c>
      <c r="U57" t="n">
        <v>876</v>
      </c>
      <c r="V57" t="n">
        <v>914.6</v>
      </c>
      <c r="W57" t="n">
        <v>953.6</v>
      </c>
      <c r="X57" t="n">
        <v>965.6</v>
      </c>
      <c r="Y57" t="n">
        <v>968.3</v>
      </c>
      <c r="Z57" t="n">
        <v>965.5</v>
      </c>
      <c r="AA57" t="n">
        <v>972.1</v>
      </c>
      <c r="AB57" t="n">
        <v>993.2</v>
      </c>
      <c r="AC57" t="n">
        <v>1018.2</v>
      </c>
      <c r="AD57" t="n">
        <v>1041</v>
      </c>
      <c r="AE57" t="n">
        <v>1027.5</v>
      </c>
      <c r="AF57" t="n">
        <v>1028.3</v>
      </c>
    </row>
    <row r="58">
      <c r="A58" t="s">
        <v>113</v>
      </c>
      <c r="B58" t="s">
        <v>386</v>
      </c>
      <c r="C58" t="s">
        <v>198</v>
      </c>
      <c r="D58" t="s">
        <v>387</v>
      </c>
      <c r="E58" t="s">
        <v>200</v>
      </c>
      <c r="F58" t="n">
        <v>577.4</v>
      </c>
      <c r="G58" t="n">
        <v>586.6</v>
      </c>
      <c r="H58" t="n">
        <v>609</v>
      </c>
      <c r="I58" t="n">
        <v>636.8</v>
      </c>
      <c r="J58" t="n">
        <v>638.1</v>
      </c>
      <c r="K58" t="n">
        <v>649.6</v>
      </c>
      <c r="L58" t="n">
        <v>673.2</v>
      </c>
      <c r="M58" t="n">
        <v>683.3</v>
      </c>
      <c r="N58" t="n">
        <v>716.6</v>
      </c>
      <c r="O58" t="n">
        <v>755.9</v>
      </c>
      <c r="P58" t="n">
        <v>772.8</v>
      </c>
      <c r="Q58" t="n">
        <v>787.3</v>
      </c>
      <c r="R58" t="n">
        <v>812.2</v>
      </c>
      <c r="S58" t="n">
        <v>843.1</v>
      </c>
      <c r="T58" t="n">
        <v>849.2</v>
      </c>
      <c r="U58" t="n">
        <v>876</v>
      </c>
      <c r="V58" t="n">
        <v>914.6</v>
      </c>
      <c r="W58" t="n">
        <v>953.6</v>
      </c>
      <c r="X58" t="n">
        <v>965.6</v>
      </c>
      <c r="Y58" t="n">
        <v>968.3</v>
      </c>
      <c r="Z58" t="n">
        <v>965.5</v>
      </c>
      <c r="AA58" t="n">
        <v>972.1</v>
      </c>
      <c r="AB58" t="n">
        <v>993.2</v>
      </c>
      <c r="AC58" t="n">
        <v>1018.2</v>
      </c>
      <c r="AD58" t="n">
        <v>1041</v>
      </c>
      <c r="AE58" t="n">
        <v>1027.5</v>
      </c>
      <c r="AF58" t="n">
        <v>1028.3</v>
      </c>
    </row>
    <row r="59">
      <c r="A59" t="s">
        <v>113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115</v>
      </c>
      <c r="B2" t="s">
        <v>197</v>
      </c>
      <c r="C2" t="s">
        <v>198</v>
      </c>
      <c r="D2" t="s">
        <v>199</v>
      </c>
      <c r="E2" t="s">
        <v>200</v>
      </c>
      <c r="F2" t="n">
        <v>20864.7</v>
      </c>
      <c r="G2" t="n">
        <v>21248.8</v>
      </c>
      <c r="H2" t="n">
        <v>21765</v>
      </c>
      <c r="I2" t="n">
        <v>22011.9</v>
      </c>
      <c r="J2" t="n">
        <v>22391.4</v>
      </c>
      <c r="K2" t="n">
        <v>22731.7</v>
      </c>
      <c r="L2" t="n">
        <v>22837.8</v>
      </c>
      <c r="M2" t="n">
        <v>22956.4</v>
      </c>
      <c r="N2" t="n">
        <v>23308.9</v>
      </c>
      <c r="O2" t="n">
        <v>23834.6</v>
      </c>
      <c r="P2" t="n">
        <v>24523.7</v>
      </c>
      <c r="Q2" t="n">
        <v>25254.2</v>
      </c>
      <c r="R2" t="n">
        <v>26378.9</v>
      </c>
      <c r="S2" t="n">
        <v>27573.3</v>
      </c>
      <c r="T2" t="n">
        <v>28613.9</v>
      </c>
      <c r="U2" t="n">
        <v>29791.5</v>
      </c>
      <c r="V2" t="n">
        <v>31071.6</v>
      </c>
      <c r="W2" t="n">
        <v>32118</v>
      </c>
      <c r="X2" t="n">
        <v>32838.1</v>
      </c>
      <c r="Y2" t="n">
        <v>33133</v>
      </c>
      <c r="Z2" t="n">
        <v>33443.8</v>
      </c>
      <c r="AA2" t="n">
        <v>33774.7</v>
      </c>
      <c r="AB2" t="n">
        <v>34363.1</v>
      </c>
      <c r="AC2" t="n">
        <v>35309.5</v>
      </c>
      <c r="AD2" t="n">
        <v>36186.1</v>
      </c>
      <c r="AE2" t="n">
        <v>37312.7</v>
      </c>
      <c r="AF2" t="n">
        <v>40433.2</v>
      </c>
    </row>
    <row r="3">
      <c r="A3" t="s">
        <v>115</v>
      </c>
      <c r="B3" t="s">
        <v>276</v>
      </c>
      <c r="C3" t="s">
        <v>198</v>
      </c>
      <c r="D3" t="s">
        <v>277</v>
      </c>
      <c r="E3" t="s">
        <v>200</v>
      </c>
      <c r="F3" t="n">
        <v>1817.1</v>
      </c>
      <c r="G3" t="n">
        <v>1824.8</v>
      </c>
      <c r="H3" t="n">
        <v>1832.6</v>
      </c>
      <c r="I3" t="n">
        <v>1814.3</v>
      </c>
      <c r="J3" t="n">
        <v>1821</v>
      </c>
      <c r="K3" t="n">
        <v>1830.9</v>
      </c>
      <c r="L3" t="n">
        <v>1890.3</v>
      </c>
      <c r="M3" t="n">
        <v>1869.7</v>
      </c>
      <c r="N3" t="n">
        <v>1864.7</v>
      </c>
      <c r="O3" t="n">
        <v>1880.8</v>
      </c>
      <c r="P3" t="n">
        <v>1942.1</v>
      </c>
      <c r="Q3" t="n">
        <v>2019.3</v>
      </c>
      <c r="R3" t="n">
        <v>2157.5</v>
      </c>
      <c r="S3" t="n">
        <v>2313.5</v>
      </c>
      <c r="T3" t="n">
        <v>2402.1</v>
      </c>
      <c r="U3" t="n">
        <v>2525.3</v>
      </c>
      <c r="V3" t="n">
        <v>2642</v>
      </c>
      <c r="W3" t="n">
        <v>2694.3</v>
      </c>
      <c r="X3" t="n">
        <v>2851.2</v>
      </c>
      <c r="Y3" t="n">
        <v>2992.7</v>
      </c>
      <c r="Z3" t="n">
        <v>3004.7</v>
      </c>
      <c r="AA3" t="n">
        <v>2996.5</v>
      </c>
      <c r="AB3" t="n">
        <v>3020.1</v>
      </c>
      <c r="AC3" t="n">
        <v>3116.7</v>
      </c>
      <c r="AD3" t="n">
        <v>3182.6</v>
      </c>
      <c r="AE3" t="n">
        <v>3177.4</v>
      </c>
      <c r="AF3" t="n">
        <v>3357.6</v>
      </c>
    </row>
    <row r="4">
      <c r="A4" t="s">
        <v>115</v>
      </c>
      <c r="B4" t="s">
        <v>278</v>
      </c>
      <c r="C4" t="s">
        <v>198</v>
      </c>
      <c r="D4" t="s">
        <v>279</v>
      </c>
      <c r="E4" t="s">
        <v>200</v>
      </c>
      <c r="F4" t="n">
        <v>51551.5</v>
      </c>
      <c r="G4" t="n">
        <v>53359.5</v>
      </c>
      <c r="H4" t="n">
        <v>55167.7</v>
      </c>
      <c r="I4" t="n">
        <v>56715.4</v>
      </c>
      <c r="J4" t="n">
        <v>58158.8</v>
      </c>
      <c r="K4" t="n">
        <v>60634.9</v>
      </c>
      <c r="L4" t="n">
        <v>63053.5</v>
      </c>
      <c r="M4" t="n">
        <v>64745.7</v>
      </c>
      <c r="N4" t="n">
        <v>66691.3</v>
      </c>
      <c r="O4" t="n">
        <v>68504</v>
      </c>
      <c r="P4" t="n">
        <v>70572.3</v>
      </c>
      <c r="Q4" t="n">
        <v>74058.3</v>
      </c>
      <c r="R4" t="n">
        <v>78072.9</v>
      </c>
      <c r="S4" t="n">
        <v>81710.6</v>
      </c>
      <c r="T4" t="n">
        <v>83475.4</v>
      </c>
      <c r="U4" t="n">
        <v>85567.4</v>
      </c>
      <c r="V4" t="n">
        <v>88963.6</v>
      </c>
      <c r="W4" t="n">
        <v>92790.2</v>
      </c>
      <c r="X4" t="n">
        <v>97296.4</v>
      </c>
      <c r="Y4" t="n">
        <v>100200.6</v>
      </c>
      <c r="Z4" t="n">
        <v>102886</v>
      </c>
      <c r="AA4" t="n">
        <v>106593.8</v>
      </c>
      <c r="AB4" t="n">
        <v>111075.4</v>
      </c>
      <c r="AC4" t="n">
        <v>116554.7</v>
      </c>
      <c r="AD4" t="n">
        <v>122239.9</v>
      </c>
      <c r="AE4" t="n">
        <v>126399</v>
      </c>
      <c r="AF4" t="n">
        <v>136053.9</v>
      </c>
    </row>
    <row r="5">
      <c r="A5" t="s">
        <v>115</v>
      </c>
      <c r="B5" t="s">
        <v>280</v>
      </c>
      <c r="C5" t="s">
        <v>198</v>
      </c>
      <c r="D5" t="s">
        <v>281</v>
      </c>
      <c r="E5" t="s">
        <v>200</v>
      </c>
      <c r="F5" t="n">
        <v>7130.8</v>
      </c>
      <c r="G5" t="n">
        <v>7235.9</v>
      </c>
      <c r="H5" t="n">
        <v>7386</v>
      </c>
      <c r="I5" t="n">
        <v>7560.3</v>
      </c>
      <c r="J5" t="n">
        <v>7735.6</v>
      </c>
      <c r="K5" t="n">
        <v>7951.5</v>
      </c>
      <c r="L5" t="n">
        <v>8055.8</v>
      </c>
      <c r="M5" t="n">
        <v>8146</v>
      </c>
      <c r="N5" t="n">
        <v>8350.3</v>
      </c>
      <c r="O5" t="n">
        <v>8691</v>
      </c>
      <c r="P5" t="n">
        <v>8815.8</v>
      </c>
      <c r="Q5" t="n">
        <v>8951.4</v>
      </c>
      <c r="R5" t="n">
        <v>9166.5</v>
      </c>
      <c r="S5" t="n">
        <v>9469.5</v>
      </c>
      <c r="T5" t="n">
        <v>9645.4</v>
      </c>
      <c r="U5" t="n">
        <v>9896.9</v>
      </c>
      <c r="V5" t="n">
        <v>10196.2</v>
      </c>
      <c r="W5" t="n">
        <v>10385.7</v>
      </c>
      <c r="X5" t="n">
        <v>10715.3</v>
      </c>
      <c r="Y5" t="n">
        <v>11156</v>
      </c>
      <c r="Z5" t="n">
        <v>11556.7</v>
      </c>
      <c r="AA5" t="n">
        <v>12019.9</v>
      </c>
      <c r="AB5" t="n">
        <v>12444.7</v>
      </c>
      <c r="AC5" t="n">
        <v>13205.1</v>
      </c>
      <c r="AD5" t="n">
        <v>13819.7</v>
      </c>
      <c r="AE5" t="n">
        <v>14644.1</v>
      </c>
      <c r="AF5" t="n">
        <v>16135.1</v>
      </c>
    </row>
    <row r="6">
      <c r="A6" t="s">
        <v>115</v>
      </c>
      <c r="B6" t="s">
        <v>282</v>
      </c>
      <c r="C6" t="s">
        <v>198</v>
      </c>
      <c r="D6" t="s">
        <v>283</v>
      </c>
      <c r="E6" t="s">
        <v>200</v>
      </c>
      <c r="F6" t="n">
        <v>2304.8</v>
      </c>
      <c r="G6" t="n">
        <v>2309.8</v>
      </c>
      <c r="H6" t="n">
        <v>2351</v>
      </c>
      <c r="I6" t="n">
        <v>2419.1</v>
      </c>
      <c r="J6" t="n">
        <v>2433.5</v>
      </c>
      <c r="K6" t="n">
        <v>2476.5</v>
      </c>
      <c r="L6" t="n">
        <v>2526.1</v>
      </c>
      <c r="M6" t="n">
        <v>2522.3</v>
      </c>
      <c r="N6" t="n">
        <v>2477.5</v>
      </c>
      <c r="O6" t="n">
        <v>2450.4</v>
      </c>
      <c r="P6" t="n">
        <v>2408.3</v>
      </c>
      <c r="Q6" t="n">
        <v>2361.8</v>
      </c>
      <c r="R6" t="n">
        <v>2343.4</v>
      </c>
      <c r="S6" t="n">
        <v>2341.3</v>
      </c>
      <c r="T6" t="n">
        <v>2304.6</v>
      </c>
      <c r="U6" t="n">
        <v>2289.7</v>
      </c>
      <c r="V6" t="n">
        <v>2312.1</v>
      </c>
      <c r="W6" t="n">
        <v>2378.1</v>
      </c>
      <c r="X6" t="n">
        <v>2397.3</v>
      </c>
      <c r="Y6" t="n">
        <v>2414.3</v>
      </c>
      <c r="Z6" t="n">
        <v>2458.5</v>
      </c>
      <c r="AA6" t="n">
        <v>2494.6</v>
      </c>
      <c r="AB6" t="n">
        <v>2546.6</v>
      </c>
      <c r="AC6" t="n">
        <v>2584.5</v>
      </c>
      <c r="AD6" t="n">
        <v>2601.8</v>
      </c>
      <c r="AE6" t="n">
        <v>2631.9</v>
      </c>
      <c r="AF6" t="n">
        <v>2795.4</v>
      </c>
    </row>
    <row r="7">
      <c r="A7" t="s">
        <v>115</v>
      </c>
      <c r="B7" t="s">
        <v>284</v>
      </c>
      <c r="C7" t="s">
        <v>198</v>
      </c>
      <c r="D7" t="s">
        <v>285</v>
      </c>
      <c r="E7" t="s">
        <v>200</v>
      </c>
      <c r="F7" t="n">
        <v>7887.9</v>
      </c>
      <c r="G7" t="n">
        <v>8148.5</v>
      </c>
      <c r="H7" t="n">
        <v>8379.3</v>
      </c>
      <c r="I7" t="n">
        <v>8684.3</v>
      </c>
      <c r="J7" t="n">
        <v>9032.2</v>
      </c>
      <c r="K7" t="n">
        <v>9445.5</v>
      </c>
      <c r="L7" t="n">
        <v>9906.3</v>
      </c>
      <c r="M7" t="n">
        <v>10293.5</v>
      </c>
      <c r="N7" t="n">
        <v>10635.9</v>
      </c>
      <c r="O7" t="n">
        <v>10826.8</v>
      </c>
      <c r="P7" t="n">
        <v>10912</v>
      </c>
      <c r="Q7" t="n">
        <v>11085.7</v>
      </c>
      <c r="R7" t="n">
        <v>11312</v>
      </c>
      <c r="S7" t="n">
        <v>11372.1</v>
      </c>
      <c r="T7" t="n">
        <v>11303.1</v>
      </c>
      <c r="U7" t="n">
        <v>11261.7</v>
      </c>
      <c r="V7" t="n">
        <v>11361.7</v>
      </c>
      <c r="W7" t="n">
        <v>11581.7</v>
      </c>
      <c r="X7" t="n">
        <v>11697.6</v>
      </c>
      <c r="Y7" t="n">
        <v>11600.8</v>
      </c>
      <c r="Z7" t="n">
        <v>11713.9</v>
      </c>
      <c r="AA7" t="n">
        <v>11743.2</v>
      </c>
      <c r="AB7" t="n">
        <v>11935.9</v>
      </c>
      <c r="AC7" t="n">
        <v>12228.6</v>
      </c>
      <c r="AD7" t="n">
        <v>12579.1</v>
      </c>
      <c r="AE7" t="n">
        <v>13162.4</v>
      </c>
      <c r="AF7" t="n">
        <v>14275.6</v>
      </c>
    </row>
    <row r="8">
      <c r="A8" t="s">
        <v>115</v>
      </c>
      <c r="B8" t="s">
        <v>286</v>
      </c>
      <c r="C8" t="s">
        <v>198</v>
      </c>
      <c r="D8" t="s">
        <v>287</v>
      </c>
      <c r="E8" t="s">
        <v>200</v>
      </c>
      <c r="F8" t="n">
        <v>778.9</v>
      </c>
      <c r="G8" t="n">
        <v>769.3</v>
      </c>
      <c r="H8" t="n">
        <v>755.6</v>
      </c>
      <c r="I8" t="n">
        <v>752.4</v>
      </c>
      <c r="J8" t="n">
        <v>822.1</v>
      </c>
      <c r="K8" t="n">
        <v>950.9</v>
      </c>
      <c r="L8" t="n">
        <v>938.5</v>
      </c>
      <c r="M8" t="n">
        <v>920.7</v>
      </c>
      <c r="N8" t="n">
        <v>1000.7</v>
      </c>
      <c r="O8" t="n">
        <v>1092.7</v>
      </c>
      <c r="P8" t="n">
        <v>1177.1</v>
      </c>
      <c r="Q8" t="n">
        <v>1149.6</v>
      </c>
      <c r="R8" t="n">
        <v>1330.9</v>
      </c>
      <c r="S8" t="n">
        <v>1413.9</v>
      </c>
      <c r="T8" t="n">
        <v>1405.4</v>
      </c>
      <c r="U8" t="n">
        <v>1411</v>
      </c>
      <c r="V8" t="n">
        <v>1440.2</v>
      </c>
      <c r="W8" t="n">
        <v>1397.3</v>
      </c>
      <c r="X8" t="n">
        <v>1388.4</v>
      </c>
      <c r="Y8" t="n">
        <v>1371.3</v>
      </c>
      <c r="Z8" t="n">
        <v>1394.9</v>
      </c>
      <c r="AA8" t="n">
        <v>1405.2</v>
      </c>
      <c r="AB8" t="n">
        <v>1473.3</v>
      </c>
      <c r="AC8" t="n">
        <v>1549.5</v>
      </c>
      <c r="AD8" t="n">
        <v>1567.6</v>
      </c>
      <c r="AE8" t="n">
        <v>1705.2</v>
      </c>
      <c r="AF8" t="n">
        <v>1957.3</v>
      </c>
    </row>
    <row r="9">
      <c r="A9" t="s">
        <v>115</v>
      </c>
      <c r="B9" t="s">
        <v>288</v>
      </c>
      <c r="C9" t="s">
        <v>198</v>
      </c>
      <c r="D9" t="s">
        <v>289</v>
      </c>
      <c r="E9" t="s">
        <v>200</v>
      </c>
      <c r="F9" t="n">
        <v>2574.7</v>
      </c>
      <c r="G9" t="n">
        <v>2648.6</v>
      </c>
      <c r="H9" t="n">
        <v>2775.6</v>
      </c>
      <c r="I9" t="n">
        <v>2832.3</v>
      </c>
      <c r="J9" t="n">
        <v>2929.1</v>
      </c>
      <c r="K9" t="n">
        <v>3037.8</v>
      </c>
      <c r="L9" t="n">
        <v>3133.6</v>
      </c>
      <c r="M9" t="n">
        <v>3117.8</v>
      </c>
      <c r="N9" t="n">
        <v>3168.1</v>
      </c>
      <c r="O9" t="n">
        <v>3275.1</v>
      </c>
      <c r="P9" t="n">
        <v>3333</v>
      </c>
      <c r="Q9" t="n">
        <v>3459.5</v>
      </c>
      <c r="R9" t="n">
        <v>3775</v>
      </c>
      <c r="S9" t="n">
        <v>4183.6</v>
      </c>
      <c r="T9" t="n">
        <v>4337.3</v>
      </c>
      <c r="U9" t="n">
        <v>4558.3</v>
      </c>
      <c r="V9" t="n">
        <v>4875.7</v>
      </c>
      <c r="W9" t="n">
        <v>5188.9</v>
      </c>
      <c r="X9" t="n">
        <v>5593.3</v>
      </c>
      <c r="Y9" t="n">
        <v>5712.4</v>
      </c>
      <c r="Z9" t="n">
        <v>5832.9</v>
      </c>
      <c r="AA9" t="n">
        <v>6045</v>
      </c>
      <c r="AB9" t="n">
        <v>6293</v>
      </c>
      <c r="AC9" t="n">
        <v>6711.5</v>
      </c>
      <c r="AD9" t="n">
        <v>6924.2</v>
      </c>
      <c r="AE9" t="n">
        <v>7094.6</v>
      </c>
      <c r="AF9" t="n">
        <v>7613.5</v>
      </c>
    </row>
    <row r="10">
      <c r="A10" t="s">
        <v>115</v>
      </c>
      <c r="B10" t="s">
        <v>290</v>
      </c>
      <c r="C10" t="s">
        <v>198</v>
      </c>
      <c r="D10" t="s">
        <v>291</v>
      </c>
      <c r="E10" t="s">
        <v>200</v>
      </c>
      <c r="F10" t="n">
        <v>4689.6</v>
      </c>
      <c r="G10" t="n">
        <v>4799.9</v>
      </c>
      <c r="H10" t="n">
        <v>4961.2</v>
      </c>
      <c r="I10" t="n">
        <v>5057.1</v>
      </c>
      <c r="J10" t="n">
        <v>5196.6</v>
      </c>
      <c r="K10" t="n">
        <v>5425.4</v>
      </c>
      <c r="L10" t="n">
        <v>5622.4</v>
      </c>
      <c r="M10" t="n">
        <v>5746</v>
      </c>
      <c r="N10" t="n">
        <v>5954</v>
      </c>
      <c r="O10" t="n">
        <v>6177.1</v>
      </c>
      <c r="P10" t="n">
        <v>6286.7</v>
      </c>
      <c r="Q10" t="n">
        <v>6531.9</v>
      </c>
      <c r="R10" t="n">
        <v>7184.8</v>
      </c>
      <c r="S10" t="n">
        <v>7797.7</v>
      </c>
      <c r="T10" t="n">
        <v>8046.5</v>
      </c>
      <c r="U10" t="n">
        <v>8373.1</v>
      </c>
      <c r="V10" t="n">
        <v>8876.4</v>
      </c>
      <c r="W10" t="n">
        <v>9578.4</v>
      </c>
      <c r="X10" t="n">
        <v>10342.5</v>
      </c>
      <c r="Y10" t="n">
        <v>10687.4</v>
      </c>
      <c r="Z10" t="n">
        <v>11071.4</v>
      </c>
      <c r="AA10" t="n">
        <v>11523.7</v>
      </c>
      <c r="AB10" t="n">
        <v>12196</v>
      </c>
      <c r="AC10" t="n">
        <v>12988.7</v>
      </c>
      <c r="AD10" t="n">
        <v>13830.4</v>
      </c>
      <c r="AE10" t="n">
        <v>14649.4</v>
      </c>
      <c r="AF10" t="n">
        <v>16067.9</v>
      </c>
    </row>
    <row r="11">
      <c r="A11" t="s">
        <v>115</v>
      </c>
      <c r="B11" t="s">
        <v>292</v>
      </c>
      <c r="C11" t="s">
        <v>198</v>
      </c>
      <c r="D11" t="s">
        <v>293</v>
      </c>
      <c r="E11" t="s">
        <v>200</v>
      </c>
      <c r="F11" t="n">
        <v>2114.9</v>
      </c>
      <c r="G11" t="n">
        <v>2151.3</v>
      </c>
      <c r="H11" t="n">
        <v>2185.6</v>
      </c>
      <c r="I11" t="n">
        <v>2224.8</v>
      </c>
      <c r="J11" t="n">
        <v>2267.5</v>
      </c>
      <c r="K11" t="n">
        <v>2387.6</v>
      </c>
      <c r="L11" t="n">
        <v>2488.8</v>
      </c>
      <c r="M11" t="n">
        <v>2628.2</v>
      </c>
      <c r="N11" t="n">
        <v>2785.9</v>
      </c>
      <c r="O11" t="n">
        <v>2902</v>
      </c>
      <c r="P11" t="n">
        <v>2953.7</v>
      </c>
      <c r="Q11" t="n">
        <v>3072.4</v>
      </c>
      <c r="R11" t="n">
        <v>3409.8</v>
      </c>
      <c r="S11" t="n">
        <v>3614.1</v>
      </c>
      <c r="T11" t="n">
        <v>3709.2</v>
      </c>
      <c r="U11" t="n">
        <v>3814.8</v>
      </c>
      <c r="V11" t="n">
        <v>4000.7</v>
      </c>
      <c r="W11" t="n">
        <v>4389.5</v>
      </c>
      <c r="X11" t="n">
        <v>4749.2</v>
      </c>
      <c r="Y11" t="n">
        <v>4975</v>
      </c>
      <c r="Z11" t="n">
        <v>5238.5</v>
      </c>
      <c r="AA11" t="n">
        <v>5478.7</v>
      </c>
      <c r="AB11" t="n">
        <v>5903</v>
      </c>
      <c r="AC11" t="n">
        <v>6277.2</v>
      </c>
      <c r="AD11" t="n">
        <v>6906.2</v>
      </c>
      <c r="AE11" t="n">
        <v>7554.8</v>
      </c>
      <c r="AF11" t="n">
        <v>8454.4</v>
      </c>
    </row>
    <row r="12">
      <c r="A12" t="s">
        <v>115</v>
      </c>
      <c r="B12" t="s">
        <v>294</v>
      </c>
      <c r="C12" t="s">
        <v>198</v>
      </c>
      <c r="D12" t="s">
        <v>295</v>
      </c>
      <c r="E12" t="s">
        <v>200</v>
      </c>
      <c r="F12" t="n">
        <v>6031.7</v>
      </c>
      <c r="G12" t="n">
        <v>6201.7</v>
      </c>
      <c r="H12" t="n">
        <v>6425.6</v>
      </c>
      <c r="I12" t="n">
        <v>6710.2</v>
      </c>
      <c r="J12" t="n">
        <v>6968.6</v>
      </c>
      <c r="K12" t="n">
        <v>7317.7</v>
      </c>
      <c r="L12" t="n">
        <v>7577.3</v>
      </c>
      <c r="M12" t="n">
        <v>7749.8</v>
      </c>
      <c r="N12" t="n">
        <v>7885.2</v>
      </c>
      <c r="O12" t="n">
        <v>8078.2</v>
      </c>
      <c r="P12" t="n">
        <v>8327.7</v>
      </c>
      <c r="Q12" t="n">
        <v>8611.4</v>
      </c>
      <c r="R12" t="n">
        <v>8941.5</v>
      </c>
      <c r="S12" t="n">
        <v>9279.2</v>
      </c>
      <c r="T12" t="n">
        <v>9323.6</v>
      </c>
      <c r="U12" t="n">
        <v>9518.1</v>
      </c>
      <c r="V12" t="n">
        <v>9842.6</v>
      </c>
      <c r="W12" t="n">
        <v>10169.9</v>
      </c>
      <c r="X12" t="n">
        <v>10550.2</v>
      </c>
      <c r="Y12" t="n">
        <v>10839</v>
      </c>
      <c r="Z12" t="n">
        <v>11173.2</v>
      </c>
      <c r="AA12" t="n">
        <v>11546.4</v>
      </c>
      <c r="AB12" t="n">
        <v>11879.9</v>
      </c>
      <c r="AC12" t="n">
        <v>12383.9</v>
      </c>
      <c r="AD12" t="n">
        <v>12853.6</v>
      </c>
      <c r="AE12" t="n">
        <v>13267.6</v>
      </c>
      <c r="AF12" t="n">
        <v>14256.6</v>
      </c>
    </row>
    <row r="13">
      <c r="A13" t="s">
        <v>115</v>
      </c>
      <c r="B13" t="s">
        <v>296</v>
      </c>
      <c r="C13" t="s">
        <v>198</v>
      </c>
      <c r="D13" t="s">
        <v>297</v>
      </c>
      <c r="E13" t="s">
        <v>200</v>
      </c>
      <c r="F13" t="n">
        <v>7429.5</v>
      </c>
      <c r="G13" t="n">
        <v>7743.2</v>
      </c>
      <c r="H13" t="n">
        <v>8179.3</v>
      </c>
      <c r="I13" t="n">
        <v>8659.3</v>
      </c>
      <c r="J13" t="n">
        <v>9176</v>
      </c>
      <c r="K13" t="n">
        <v>9740.8</v>
      </c>
      <c r="L13" t="n">
        <v>10199</v>
      </c>
      <c r="M13" t="n">
        <v>10660.2</v>
      </c>
      <c r="N13" t="n">
        <v>11158.4</v>
      </c>
      <c r="O13" t="n">
        <v>11567</v>
      </c>
      <c r="P13" t="n">
        <v>12076.6</v>
      </c>
      <c r="Q13" t="n">
        <v>12755.7</v>
      </c>
      <c r="R13" t="n">
        <v>13529.2</v>
      </c>
      <c r="S13" t="n">
        <v>14090.2</v>
      </c>
      <c r="T13" t="n">
        <v>14575.5</v>
      </c>
      <c r="U13" t="n">
        <v>14819.4</v>
      </c>
      <c r="V13" t="n">
        <v>15214.7</v>
      </c>
      <c r="W13" t="n">
        <v>15796</v>
      </c>
      <c r="X13" t="n">
        <v>16638.2</v>
      </c>
      <c r="Y13" t="n">
        <v>17309.1</v>
      </c>
      <c r="Z13" t="n">
        <v>17877.7</v>
      </c>
      <c r="AA13" t="n">
        <v>18689.8</v>
      </c>
      <c r="AB13" t="n">
        <v>19609.2</v>
      </c>
      <c r="AC13" t="n">
        <v>20475.9</v>
      </c>
      <c r="AD13" t="n">
        <v>21316.4</v>
      </c>
      <c r="AE13" t="n">
        <v>21909</v>
      </c>
      <c r="AF13" t="n">
        <v>23522</v>
      </c>
    </row>
    <row r="14">
      <c r="A14" t="s">
        <v>115</v>
      </c>
      <c r="B14" t="s">
        <v>298</v>
      </c>
      <c r="C14" t="s">
        <v>198</v>
      </c>
      <c r="D14" t="s">
        <v>299</v>
      </c>
      <c r="E14" t="s">
        <v>200</v>
      </c>
      <c r="F14" t="n">
        <v>3964.5</v>
      </c>
      <c r="G14" t="n">
        <v>4165.2</v>
      </c>
      <c r="H14" t="n">
        <v>4381.4</v>
      </c>
      <c r="I14" t="n">
        <v>4594.5</v>
      </c>
      <c r="J14" t="n">
        <v>4893</v>
      </c>
      <c r="K14" t="n">
        <v>5432.4</v>
      </c>
      <c r="L14" t="n">
        <v>6065.1</v>
      </c>
      <c r="M14" t="n">
        <v>6358.7</v>
      </c>
      <c r="N14" t="n">
        <v>6484.9</v>
      </c>
      <c r="O14" t="n">
        <v>6572.9</v>
      </c>
      <c r="P14" t="n">
        <v>6702.7</v>
      </c>
      <c r="Q14" t="n">
        <v>6929.9</v>
      </c>
      <c r="R14" t="n">
        <v>6947.7</v>
      </c>
      <c r="S14" t="n">
        <v>6813.7</v>
      </c>
      <c r="T14" t="n">
        <v>6534.6</v>
      </c>
      <c r="U14" t="n">
        <v>6425.1</v>
      </c>
      <c r="V14" t="n">
        <v>6627.3</v>
      </c>
      <c r="W14" t="n">
        <v>6920.7</v>
      </c>
      <c r="X14" t="n">
        <v>7156.4</v>
      </c>
      <c r="Y14" t="n">
        <v>7322.7</v>
      </c>
      <c r="Z14" t="n">
        <v>7439.1</v>
      </c>
      <c r="AA14" t="n">
        <v>7633.4</v>
      </c>
      <c r="AB14" t="n">
        <v>8128.9</v>
      </c>
      <c r="AC14" t="n">
        <v>8736.6</v>
      </c>
      <c r="AD14" t="n">
        <v>9444.9</v>
      </c>
      <c r="AE14" t="n">
        <v>10089.6</v>
      </c>
      <c r="AF14" t="n">
        <v>11637.5</v>
      </c>
    </row>
    <row r="15">
      <c r="A15" t="s">
        <v>115</v>
      </c>
      <c r="B15" t="s">
        <v>300</v>
      </c>
      <c r="C15" t="s">
        <v>198</v>
      </c>
      <c r="D15" t="s">
        <v>301</v>
      </c>
      <c r="E15" t="s">
        <v>200</v>
      </c>
      <c r="F15" t="n">
        <v>6093.7</v>
      </c>
      <c r="G15" t="n">
        <v>6359.7</v>
      </c>
      <c r="H15" t="n">
        <v>6645.6</v>
      </c>
      <c r="I15" t="n">
        <v>6970.8</v>
      </c>
      <c r="J15" t="n">
        <v>7320.1</v>
      </c>
      <c r="K15" t="n">
        <v>8024.5</v>
      </c>
      <c r="L15" t="n">
        <v>8844.1</v>
      </c>
      <c r="M15" t="n">
        <v>9223.8</v>
      </c>
      <c r="N15" t="n">
        <v>9417.7</v>
      </c>
      <c r="O15" t="n">
        <v>9572.2</v>
      </c>
      <c r="P15" t="n">
        <v>9854.7</v>
      </c>
      <c r="Q15" t="n">
        <v>10266.2</v>
      </c>
      <c r="R15" t="n">
        <v>10791.2</v>
      </c>
      <c r="S15" t="n">
        <v>11442.6</v>
      </c>
      <c r="T15" t="n">
        <v>12016.7</v>
      </c>
      <c r="U15" t="n">
        <v>12716.8</v>
      </c>
      <c r="V15" t="n">
        <v>13399.8</v>
      </c>
      <c r="W15" t="n">
        <v>14230</v>
      </c>
      <c r="X15" t="n">
        <v>15166.3</v>
      </c>
      <c r="Y15" t="n">
        <v>15842.3</v>
      </c>
      <c r="Z15" t="n">
        <v>16437.3</v>
      </c>
      <c r="AA15" t="n">
        <v>17253.9</v>
      </c>
      <c r="AB15" t="n">
        <v>18417.9</v>
      </c>
      <c r="AC15" t="n">
        <v>19498.1</v>
      </c>
      <c r="AD15" t="n">
        <v>20491.9</v>
      </c>
      <c r="AE15" t="n">
        <v>21265.6</v>
      </c>
      <c r="AF15" t="n">
        <v>23460.9</v>
      </c>
    </row>
    <row r="16">
      <c r="A16" t="s">
        <v>115</v>
      </c>
      <c r="B16" t="s">
        <v>302</v>
      </c>
      <c r="C16" t="s">
        <v>198</v>
      </c>
      <c r="D16" t="s">
        <v>303</v>
      </c>
      <c r="E16" t="s">
        <v>200</v>
      </c>
      <c r="F16" t="n">
        <v>2129.2</v>
      </c>
      <c r="G16" t="n">
        <v>2194.5</v>
      </c>
      <c r="H16" t="n">
        <v>2264.2</v>
      </c>
      <c r="I16" t="n">
        <v>2376.3</v>
      </c>
      <c r="J16" t="n">
        <v>2427.1</v>
      </c>
      <c r="K16" t="n">
        <v>2592.1</v>
      </c>
      <c r="L16" t="n">
        <v>2779</v>
      </c>
      <c r="M16" t="n">
        <v>2865.1</v>
      </c>
      <c r="N16" t="n">
        <v>2932.8</v>
      </c>
      <c r="O16" t="n">
        <v>2999.3</v>
      </c>
      <c r="P16" t="n">
        <v>3152</v>
      </c>
      <c r="Q16" t="n">
        <v>3336.3</v>
      </c>
      <c r="R16" t="n">
        <v>3843.5</v>
      </c>
      <c r="S16" t="n">
        <v>4628.9</v>
      </c>
      <c r="T16" t="n">
        <v>5482.1</v>
      </c>
      <c r="U16" t="n">
        <v>6291.7</v>
      </c>
      <c r="V16" t="n">
        <v>6772.5</v>
      </c>
      <c r="W16" t="n">
        <v>7309.3</v>
      </c>
      <c r="X16" t="n">
        <v>8009.9</v>
      </c>
      <c r="Y16" t="n">
        <v>8519.6</v>
      </c>
      <c r="Z16" t="n">
        <v>8998.2</v>
      </c>
      <c r="AA16" t="n">
        <v>9620.5</v>
      </c>
      <c r="AB16" t="n">
        <v>10289</v>
      </c>
      <c r="AC16" t="n">
        <v>10761.5</v>
      </c>
      <c r="AD16" t="n">
        <v>11047</v>
      </c>
      <c r="AE16" t="n">
        <v>11176</v>
      </c>
      <c r="AF16" t="n">
        <v>11823.4</v>
      </c>
    </row>
    <row r="17">
      <c r="A17" t="s">
        <v>115</v>
      </c>
      <c r="B17" t="s">
        <v>304</v>
      </c>
      <c r="C17" t="s">
        <v>198</v>
      </c>
      <c r="D17" t="s">
        <v>305</v>
      </c>
      <c r="E17" t="s">
        <v>200</v>
      </c>
      <c r="F17" t="n">
        <v>3685.5</v>
      </c>
      <c r="G17" t="n">
        <v>3778.8</v>
      </c>
      <c r="H17" t="n">
        <v>3965.3</v>
      </c>
      <c r="I17" t="n">
        <v>4173</v>
      </c>
      <c r="J17" t="n">
        <v>4316.9</v>
      </c>
      <c r="K17" t="n">
        <v>4576.4</v>
      </c>
      <c r="L17" t="n">
        <v>4944.5</v>
      </c>
      <c r="M17" t="n">
        <v>5195</v>
      </c>
      <c r="N17" t="n">
        <v>5455.1</v>
      </c>
      <c r="O17" t="n">
        <v>5750.5</v>
      </c>
      <c r="P17" t="n">
        <v>5983.2</v>
      </c>
      <c r="Q17" t="n">
        <v>6297.2</v>
      </c>
      <c r="R17" t="n">
        <v>6775</v>
      </c>
      <c r="S17" t="n">
        <v>7215.9</v>
      </c>
      <c r="T17" t="n">
        <v>7466.8</v>
      </c>
      <c r="U17" t="n">
        <v>7758.5</v>
      </c>
      <c r="V17" t="n">
        <v>8350.9</v>
      </c>
      <c r="W17" t="n">
        <v>9044.4</v>
      </c>
      <c r="X17" t="n">
        <v>9903.4</v>
      </c>
      <c r="Y17" t="n">
        <v>10538.3</v>
      </c>
      <c r="Z17" t="n">
        <v>11058.5</v>
      </c>
      <c r="AA17" t="n">
        <v>11653.7</v>
      </c>
      <c r="AB17" t="n">
        <v>12396.1</v>
      </c>
      <c r="AC17" t="n">
        <v>13200.4</v>
      </c>
      <c r="AD17" t="n">
        <v>14009</v>
      </c>
      <c r="AE17" t="n">
        <v>14554.7</v>
      </c>
      <c r="AF17" t="n">
        <v>15809.1</v>
      </c>
    </row>
    <row r="18">
      <c r="A18" t="s">
        <v>115</v>
      </c>
      <c r="B18" t="s">
        <v>306</v>
      </c>
      <c r="C18" t="s">
        <v>198</v>
      </c>
      <c r="D18" t="s">
        <v>307</v>
      </c>
      <c r="E18" t="s">
        <v>200</v>
      </c>
      <c r="F18" t="n">
        <v>4683.5</v>
      </c>
      <c r="G18" t="n">
        <v>4811.6</v>
      </c>
      <c r="H18" t="n">
        <v>5025</v>
      </c>
      <c r="I18" t="n">
        <v>5206.7</v>
      </c>
      <c r="J18" t="n">
        <v>5329.5</v>
      </c>
      <c r="K18" t="n">
        <v>5573.6</v>
      </c>
      <c r="L18" t="n">
        <v>5876.2</v>
      </c>
      <c r="M18" t="n">
        <v>6223.2</v>
      </c>
      <c r="N18" t="n">
        <v>6738.9</v>
      </c>
      <c r="O18" t="n">
        <v>7070.4</v>
      </c>
      <c r="P18" t="n">
        <v>7368.5</v>
      </c>
      <c r="Q18" t="n">
        <v>7680.8</v>
      </c>
      <c r="R18" t="n">
        <v>8071.6</v>
      </c>
      <c r="S18" t="n">
        <v>8451.4</v>
      </c>
      <c r="T18" t="n">
        <v>8618.3</v>
      </c>
      <c r="U18" t="n">
        <v>8796.6</v>
      </c>
      <c r="V18" t="n">
        <v>9159.6</v>
      </c>
      <c r="W18" t="n">
        <v>9751.4</v>
      </c>
      <c r="X18" t="n">
        <v>10383.9</v>
      </c>
      <c r="Y18" t="n">
        <v>10767.8</v>
      </c>
      <c r="Z18" t="n">
        <v>11214.9</v>
      </c>
      <c r="AA18" t="n">
        <v>11870.5</v>
      </c>
      <c r="AB18" t="n">
        <v>12631.4</v>
      </c>
      <c r="AC18" t="n">
        <v>13239.8</v>
      </c>
      <c r="AD18" t="n">
        <v>14331.7</v>
      </c>
      <c r="AE18" t="n">
        <v>14729.6</v>
      </c>
      <c r="AF18" t="n">
        <v>15640.6</v>
      </c>
    </row>
    <row r="19">
      <c r="A19" t="s">
        <v>115</v>
      </c>
      <c r="B19" t="s">
        <v>308</v>
      </c>
      <c r="C19" t="s">
        <v>198</v>
      </c>
      <c r="D19" t="s">
        <v>309</v>
      </c>
      <c r="E19" t="s">
        <v>200</v>
      </c>
      <c r="F19" t="n">
        <v>3240.2</v>
      </c>
      <c r="G19" t="n">
        <v>3308.5</v>
      </c>
      <c r="H19" t="n">
        <v>3398.8</v>
      </c>
      <c r="I19" t="n">
        <v>3538.8</v>
      </c>
      <c r="J19" t="n">
        <v>3662.1</v>
      </c>
      <c r="K19" t="n">
        <v>3825</v>
      </c>
      <c r="L19" t="n">
        <v>3948</v>
      </c>
      <c r="M19" t="n">
        <v>4013.3</v>
      </c>
      <c r="N19" t="n">
        <v>4091</v>
      </c>
      <c r="O19" t="n">
        <v>4172.4</v>
      </c>
      <c r="P19" t="n">
        <v>4214</v>
      </c>
      <c r="Q19" t="n">
        <v>4269.8</v>
      </c>
      <c r="R19" t="n">
        <v>4478.3</v>
      </c>
      <c r="S19" t="n">
        <v>4613</v>
      </c>
      <c r="T19" t="n">
        <v>4735.2</v>
      </c>
      <c r="U19" t="n">
        <v>4897.9</v>
      </c>
      <c r="V19" t="n">
        <v>5125</v>
      </c>
      <c r="W19" t="n">
        <v>5358.3</v>
      </c>
      <c r="X19" t="n">
        <v>5690</v>
      </c>
      <c r="Y19" t="n">
        <v>5906.8</v>
      </c>
      <c r="Z19" t="n">
        <v>6079.2</v>
      </c>
      <c r="AA19" t="n">
        <v>6294.6</v>
      </c>
      <c r="AB19" t="n">
        <v>6626.8</v>
      </c>
      <c r="AC19" t="n">
        <v>6887</v>
      </c>
      <c r="AD19" t="n">
        <v>7276.3</v>
      </c>
      <c r="AE19" t="n">
        <v>7607.2</v>
      </c>
      <c r="AF19" t="n">
        <v>8490.4</v>
      </c>
    </row>
    <row r="20">
      <c r="A20" t="s">
        <v>115</v>
      </c>
      <c r="B20" t="s">
        <v>310</v>
      </c>
      <c r="C20" t="s">
        <v>198</v>
      </c>
      <c r="D20" t="s">
        <v>311</v>
      </c>
      <c r="E20" t="s">
        <v>200</v>
      </c>
      <c r="F20" t="n">
        <v>17212.7</v>
      </c>
      <c r="G20" t="n">
        <v>17772.5</v>
      </c>
      <c r="H20" t="n">
        <v>18266.2</v>
      </c>
      <c r="I20" t="n">
        <v>18605</v>
      </c>
      <c r="J20" t="n">
        <v>18987</v>
      </c>
      <c r="K20" t="n">
        <v>19172.6</v>
      </c>
      <c r="L20" t="n">
        <v>19297.9</v>
      </c>
      <c r="M20" t="n">
        <v>19217.9</v>
      </c>
      <c r="N20" t="n">
        <v>19376.3</v>
      </c>
      <c r="O20" t="n">
        <v>19774.4</v>
      </c>
      <c r="P20" t="n">
        <v>20249.3</v>
      </c>
      <c r="Q20" t="n">
        <v>21114</v>
      </c>
      <c r="R20" t="n">
        <v>22167.1</v>
      </c>
      <c r="S20" t="n">
        <v>23102.9</v>
      </c>
      <c r="T20" t="n">
        <v>24075</v>
      </c>
      <c r="U20" t="n">
        <v>24860.8</v>
      </c>
      <c r="V20" t="n">
        <v>26324.5</v>
      </c>
      <c r="W20" t="n">
        <v>27875.8</v>
      </c>
      <c r="X20" t="n">
        <v>28525.6</v>
      </c>
      <c r="Y20" t="n">
        <v>29055.4</v>
      </c>
      <c r="Z20" t="n">
        <v>29634.2</v>
      </c>
      <c r="AA20" t="n">
        <v>30477.8</v>
      </c>
      <c r="AB20" t="n">
        <v>31710.1</v>
      </c>
      <c r="AC20" t="n">
        <v>32809.8</v>
      </c>
      <c r="AD20" t="n">
        <v>33873.1</v>
      </c>
      <c r="AE20" t="n">
        <v>34519.7</v>
      </c>
      <c r="AF20" t="n">
        <v>36761.5</v>
      </c>
    </row>
    <row r="21">
      <c r="A21" t="s">
        <v>115</v>
      </c>
      <c r="B21" t="s">
        <v>312</v>
      </c>
      <c r="C21" t="s">
        <v>198</v>
      </c>
      <c r="D21" t="s">
        <v>313</v>
      </c>
      <c r="E21" t="s">
        <v>200</v>
      </c>
      <c r="F21" t="n">
        <v>34080.7</v>
      </c>
      <c r="G21" t="n">
        <v>35550</v>
      </c>
      <c r="H21" t="n">
        <v>38271.7</v>
      </c>
      <c r="I21" t="n">
        <v>39411.2</v>
      </c>
      <c r="J21" t="n">
        <v>40550.8</v>
      </c>
      <c r="K21" t="n">
        <v>41622.8</v>
      </c>
      <c r="L21" t="n">
        <v>42225.5</v>
      </c>
      <c r="M21" t="n">
        <v>42617.3</v>
      </c>
      <c r="N21" t="n">
        <v>43552.7</v>
      </c>
      <c r="O21" t="n">
        <v>44676.6</v>
      </c>
      <c r="P21" t="n">
        <v>46019.6</v>
      </c>
      <c r="Q21" t="n">
        <v>47812.5</v>
      </c>
      <c r="R21" t="n">
        <v>50146.4</v>
      </c>
      <c r="S21" t="n">
        <v>52145.1</v>
      </c>
      <c r="T21" t="n">
        <v>53685.6</v>
      </c>
      <c r="U21" t="n">
        <v>55071.8</v>
      </c>
      <c r="V21" t="n">
        <v>57308.2</v>
      </c>
      <c r="W21" t="n">
        <v>59445.6</v>
      </c>
      <c r="X21" t="n">
        <v>60457.6</v>
      </c>
      <c r="Y21" t="n">
        <v>61219.6</v>
      </c>
      <c r="Z21" t="n">
        <v>61992.2</v>
      </c>
      <c r="AA21" t="n">
        <v>63095.6</v>
      </c>
      <c r="AB21" t="n">
        <v>64799.6</v>
      </c>
      <c r="AC21" t="n">
        <v>66678</v>
      </c>
      <c r="AD21" t="n">
        <v>68682.1</v>
      </c>
      <c r="AE21" t="n">
        <v>70250.4</v>
      </c>
      <c r="AF21" t="n">
        <v>74822.1</v>
      </c>
    </row>
    <row r="22">
      <c r="A22" t="s">
        <v>115</v>
      </c>
      <c r="B22" t="s">
        <v>314</v>
      </c>
      <c r="C22" t="s">
        <v>198</v>
      </c>
      <c r="D22" t="s">
        <v>315</v>
      </c>
      <c r="E22" t="s">
        <v>200</v>
      </c>
      <c r="F22" t="n">
        <v>16868</v>
      </c>
      <c r="G22" t="n">
        <v>17777.5</v>
      </c>
      <c r="H22" t="n">
        <v>20005.5</v>
      </c>
      <c r="I22" t="n">
        <v>20806.2</v>
      </c>
      <c r="J22" t="n">
        <v>21563.8</v>
      </c>
      <c r="K22" t="n">
        <v>22450.2</v>
      </c>
      <c r="L22" t="n">
        <v>22927.6</v>
      </c>
      <c r="M22" t="n">
        <v>23399.4</v>
      </c>
      <c r="N22" t="n">
        <v>24176.4</v>
      </c>
      <c r="O22" t="n">
        <v>24902.2</v>
      </c>
      <c r="P22" t="n">
        <v>25770.3</v>
      </c>
      <c r="Q22" t="n">
        <v>26698.5</v>
      </c>
      <c r="R22" t="n">
        <v>27979.3</v>
      </c>
      <c r="S22" t="n">
        <v>29042.2</v>
      </c>
      <c r="T22" t="n">
        <v>29610.6</v>
      </c>
      <c r="U22" t="n">
        <v>30211</v>
      </c>
      <c r="V22" t="n">
        <v>30983.7</v>
      </c>
      <c r="W22" t="n">
        <v>31569.8</v>
      </c>
      <c r="X22" t="n">
        <v>31932</v>
      </c>
      <c r="Y22" t="n">
        <v>32164.2</v>
      </c>
      <c r="Z22" t="n">
        <v>32358</v>
      </c>
      <c r="AA22" t="n">
        <v>32617.8</v>
      </c>
      <c r="AB22" t="n">
        <v>33089.5</v>
      </c>
      <c r="AC22" t="n">
        <v>33868.2</v>
      </c>
      <c r="AD22" t="n">
        <v>34809</v>
      </c>
      <c r="AE22" t="n">
        <v>35730.7</v>
      </c>
      <c r="AF22" t="n">
        <v>38060.6</v>
      </c>
    </row>
    <row r="23">
      <c r="A23" t="s">
        <v>115</v>
      </c>
      <c r="B23" t="s">
        <v>316</v>
      </c>
      <c r="C23" t="s">
        <v>198</v>
      </c>
      <c r="D23" t="s">
        <v>317</v>
      </c>
      <c r="E23" t="s">
        <v>200</v>
      </c>
      <c r="F23" t="n">
        <v>17881.2</v>
      </c>
      <c r="G23" t="n">
        <v>18735.6</v>
      </c>
      <c r="H23" t="n">
        <v>19539.2</v>
      </c>
      <c r="I23" t="n">
        <v>20211.5</v>
      </c>
      <c r="J23" t="n">
        <v>20926.6</v>
      </c>
      <c r="K23" t="n">
        <v>21556.5</v>
      </c>
      <c r="L23" t="n">
        <v>21951.2</v>
      </c>
      <c r="M23" t="n">
        <v>22191.5</v>
      </c>
      <c r="N23" t="n">
        <v>22891.6</v>
      </c>
      <c r="O23" t="n">
        <v>23731.2</v>
      </c>
      <c r="P23" t="n">
        <v>25101</v>
      </c>
      <c r="Q23" t="n">
        <v>26373.1</v>
      </c>
      <c r="R23" t="n">
        <v>27573.6</v>
      </c>
      <c r="S23" t="n">
        <v>28050.7</v>
      </c>
      <c r="T23" t="n">
        <v>28233</v>
      </c>
      <c r="U23" t="n">
        <v>28804.2</v>
      </c>
      <c r="V23" t="n">
        <v>29282.1</v>
      </c>
      <c r="W23" t="n">
        <v>29703.5</v>
      </c>
      <c r="X23" t="n">
        <v>29981.9</v>
      </c>
      <c r="Y23" t="n">
        <v>30045.1</v>
      </c>
      <c r="Z23" t="n">
        <v>29951.4</v>
      </c>
      <c r="AA23" t="n">
        <v>30044.2</v>
      </c>
      <c r="AB23" t="n">
        <v>30250.3</v>
      </c>
      <c r="AC23" t="n">
        <v>30677.7</v>
      </c>
      <c r="AD23" t="n">
        <v>31219</v>
      </c>
      <c r="AE23" t="n">
        <v>31808.8</v>
      </c>
      <c r="AF23" t="n">
        <v>33950.4</v>
      </c>
    </row>
    <row r="24">
      <c r="A24" t="s">
        <v>115</v>
      </c>
      <c r="B24" t="s">
        <v>318</v>
      </c>
      <c r="C24" t="s">
        <v>198</v>
      </c>
      <c r="D24" t="s">
        <v>319</v>
      </c>
      <c r="E24" t="s">
        <v>200</v>
      </c>
      <c r="F24" t="n">
        <v>25462.3</v>
      </c>
      <c r="G24" t="n">
        <v>26614.6</v>
      </c>
      <c r="H24" t="n">
        <v>27469.3</v>
      </c>
      <c r="I24" t="n">
        <v>28299.7</v>
      </c>
      <c r="J24" t="n">
        <v>29107.6</v>
      </c>
      <c r="K24" t="n">
        <v>30096.5</v>
      </c>
      <c r="L24" t="n">
        <v>30710.1</v>
      </c>
      <c r="M24" t="n">
        <v>31122.9</v>
      </c>
      <c r="N24" t="n">
        <v>31662.6</v>
      </c>
      <c r="O24" t="n">
        <v>32457.9</v>
      </c>
      <c r="P24" t="n">
        <v>33380.6</v>
      </c>
      <c r="Q24" t="n">
        <v>34570.6</v>
      </c>
      <c r="R24" t="n">
        <v>36150.1</v>
      </c>
      <c r="S24" t="n">
        <v>37177.2</v>
      </c>
      <c r="T24" t="n">
        <v>37536</v>
      </c>
      <c r="U24" t="n">
        <v>38222.6</v>
      </c>
      <c r="V24" t="n">
        <v>39584.3</v>
      </c>
      <c r="W24" t="n">
        <v>40971.3</v>
      </c>
      <c r="X24" t="n">
        <v>41841.1</v>
      </c>
      <c r="Y24" t="n">
        <v>43069.5</v>
      </c>
      <c r="Z24" t="n">
        <v>44360.9</v>
      </c>
      <c r="AA24" t="n">
        <v>46423.3</v>
      </c>
      <c r="AB24" t="n">
        <v>47928.7</v>
      </c>
      <c r="AC24" t="n">
        <v>50133</v>
      </c>
      <c r="AD24" t="n">
        <v>52603.1</v>
      </c>
      <c r="AE24" t="n">
        <v>54981.6</v>
      </c>
      <c r="AF24" t="n">
        <v>59256.2</v>
      </c>
    </row>
    <row r="25">
      <c r="A25" t="s">
        <v>115</v>
      </c>
      <c r="B25" t="s">
        <v>320</v>
      </c>
      <c r="C25" t="s">
        <v>198</v>
      </c>
      <c r="D25" t="s">
        <v>321</v>
      </c>
      <c r="E25" t="s">
        <v>200</v>
      </c>
      <c r="F25" t="n">
        <v>3021.4</v>
      </c>
      <c r="G25" t="n">
        <v>3158.2</v>
      </c>
      <c r="H25" t="n">
        <v>3329</v>
      </c>
      <c r="I25" t="n">
        <v>3516.7</v>
      </c>
      <c r="J25" t="n">
        <v>3619.7</v>
      </c>
      <c r="K25" t="n">
        <v>3795.8</v>
      </c>
      <c r="L25" t="n">
        <v>3890.5</v>
      </c>
      <c r="M25" t="n">
        <v>3933</v>
      </c>
      <c r="N25" t="n">
        <v>4038.8</v>
      </c>
      <c r="O25" t="n">
        <v>4165.2</v>
      </c>
      <c r="P25" t="n">
        <v>4260.8</v>
      </c>
      <c r="Q25" t="n">
        <v>4386.7</v>
      </c>
      <c r="R25" t="n">
        <v>4605.4</v>
      </c>
      <c r="S25" t="n">
        <v>4747.4</v>
      </c>
      <c r="T25" t="n">
        <v>4783.4</v>
      </c>
      <c r="U25" t="n">
        <v>4852.1</v>
      </c>
      <c r="V25" t="n">
        <v>4998.2</v>
      </c>
      <c r="W25" t="n">
        <v>5145.3</v>
      </c>
      <c r="X25" t="n">
        <v>5356.9</v>
      </c>
      <c r="Y25" t="n">
        <v>5566.7</v>
      </c>
      <c r="Z25" t="n">
        <v>5855.6</v>
      </c>
      <c r="AA25" t="n">
        <v>6152.5</v>
      </c>
      <c r="AB25" t="n">
        <v>6522.6</v>
      </c>
      <c r="AC25" t="n">
        <v>6871</v>
      </c>
      <c r="AD25" t="n">
        <v>7168.3</v>
      </c>
      <c r="AE25" t="n">
        <v>7513.6</v>
      </c>
      <c r="AF25" t="n">
        <v>8235.1</v>
      </c>
    </row>
    <row r="26">
      <c r="A26" t="s">
        <v>115</v>
      </c>
      <c r="B26" t="s">
        <v>322</v>
      </c>
      <c r="C26" t="s">
        <v>198</v>
      </c>
      <c r="D26" t="s">
        <v>323</v>
      </c>
      <c r="E26" t="s">
        <v>200</v>
      </c>
      <c r="F26" t="n">
        <v>14126.6</v>
      </c>
      <c r="G26" t="n">
        <v>14575.7</v>
      </c>
      <c r="H26" t="n">
        <v>14997.8</v>
      </c>
      <c r="I26" t="n">
        <v>15407.2</v>
      </c>
      <c r="J26" t="n">
        <v>15823.2</v>
      </c>
      <c r="K26" t="n">
        <v>16398.2</v>
      </c>
      <c r="L26" t="n">
        <v>16637</v>
      </c>
      <c r="M26" t="n">
        <v>16670.9</v>
      </c>
      <c r="N26" t="n">
        <v>16944.9</v>
      </c>
      <c r="O26" t="n">
        <v>17318.3</v>
      </c>
      <c r="P26" t="n">
        <v>17536.1</v>
      </c>
      <c r="Q26" t="n">
        <v>17866.6</v>
      </c>
      <c r="R26" t="n">
        <v>18630.2</v>
      </c>
      <c r="S26" t="n">
        <v>19349.1</v>
      </c>
      <c r="T26" t="n">
        <v>19633</v>
      </c>
      <c r="U26" t="n">
        <v>20032.7</v>
      </c>
      <c r="V26" t="n">
        <v>21007.9</v>
      </c>
      <c r="W26" t="n">
        <v>22196.2</v>
      </c>
      <c r="X26" t="n">
        <v>22874</v>
      </c>
      <c r="Y26" t="n">
        <v>23576.9</v>
      </c>
      <c r="Z26" t="n">
        <v>24459.2</v>
      </c>
      <c r="AA26" t="n">
        <v>25722.2</v>
      </c>
      <c r="AB26" t="n">
        <v>26551.5</v>
      </c>
      <c r="AC26" t="n">
        <v>28036.7</v>
      </c>
      <c r="AD26" t="n">
        <v>29733</v>
      </c>
      <c r="AE26" t="n">
        <v>31612.1</v>
      </c>
      <c r="AF26" t="n">
        <v>35004.1</v>
      </c>
    </row>
    <row r="27">
      <c r="A27" t="s">
        <v>115</v>
      </c>
      <c r="B27" t="s">
        <v>324</v>
      </c>
      <c r="C27" t="s">
        <v>198</v>
      </c>
      <c r="D27" t="s">
        <v>325</v>
      </c>
      <c r="E27" t="s">
        <v>200</v>
      </c>
      <c r="F27" t="n">
        <v>10118.5</v>
      </c>
      <c r="G27" t="n">
        <v>10474.1</v>
      </c>
      <c r="H27" t="n">
        <v>10954.1</v>
      </c>
      <c r="I27" t="n">
        <v>11449.9</v>
      </c>
      <c r="J27" t="n">
        <v>11959.1</v>
      </c>
      <c r="K27" t="n">
        <v>12568.4</v>
      </c>
      <c r="L27" t="n">
        <v>12847.7</v>
      </c>
      <c r="M27" t="n">
        <v>12890.9</v>
      </c>
      <c r="N27" t="n">
        <v>13102.7</v>
      </c>
      <c r="O27" t="n">
        <v>13498.3</v>
      </c>
      <c r="P27" t="n">
        <v>14060.6</v>
      </c>
      <c r="Q27" t="n">
        <v>14603.5</v>
      </c>
      <c r="R27" t="n">
        <v>15177.9</v>
      </c>
      <c r="S27" t="n">
        <v>15716</v>
      </c>
      <c r="T27" t="n">
        <v>16028.7</v>
      </c>
      <c r="U27" t="n">
        <v>16512.3</v>
      </c>
      <c r="V27" t="n">
        <v>17377.1</v>
      </c>
      <c r="W27" t="n">
        <v>18150.2</v>
      </c>
      <c r="X27" t="n">
        <v>18732.7</v>
      </c>
      <c r="Y27" t="n">
        <v>19533.3</v>
      </c>
      <c r="Z27" t="n">
        <v>20395.1</v>
      </c>
      <c r="AA27" t="n">
        <v>21666.1</v>
      </c>
      <c r="AB27" t="n">
        <v>22616</v>
      </c>
      <c r="AC27" t="n">
        <v>23676.1</v>
      </c>
      <c r="AD27" t="n">
        <v>24865.5</v>
      </c>
      <c r="AE27" t="n">
        <v>26311.2</v>
      </c>
      <c r="AF27" t="n">
        <v>29163.7</v>
      </c>
    </row>
    <row r="28">
      <c r="A28" t="s">
        <v>115</v>
      </c>
      <c r="B28" t="s">
        <v>326</v>
      </c>
      <c r="C28" t="s">
        <v>198</v>
      </c>
      <c r="D28" t="s">
        <v>327</v>
      </c>
      <c r="E28" t="s">
        <v>200</v>
      </c>
      <c r="F28" t="n">
        <v>37588.2</v>
      </c>
      <c r="G28" t="n">
        <v>39019.6</v>
      </c>
      <c r="H28" t="n">
        <v>40958.7</v>
      </c>
      <c r="I28" t="n">
        <v>42440.6</v>
      </c>
      <c r="J28" t="n">
        <v>44314.9</v>
      </c>
      <c r="K28" t="n">
        <v>46638.9</v>
      </c>
      <c r="L28" t="n">
        <v>48249.8</v>
      </c>
      <c r="M28" t="n">
        <v>49916</v>
      </c>
      <c r="N28" t="n">
        <v>52390.7</v>
      </c>
      <c r="O28" t="n">
        <v>56351.1</v>
      </c>
      <c r="P28" t="n">
        <v>60024.2</v>
      </c>
      <c r="Q28" t="n">
        <v>63180.4</v>
      </c>
      <c r="R28" t="n">
        <v>67308.6</v>
      </c>
      <c r="S28" t="n">
        <v>72088.2</v>
      </c>
      <c r="T28" t="n">
        <v>76207.4</v>
      </c>
      <c r="U28" t="n">
        <v>80069.2</v>
      </c>
      <c r="V28" t="n">
        <v>84356.8</v>
      </c>
      <c r="W28" t="n">
        <v>87184.6</v>
      </c>
      <c r="X28" t="n">
        <v>89449.3</v>
      </c>
      <c r="Y28" t="n">
        <v>91646.5</v>
      </c>
      <c r="Z28" t="n">
        <v>93961.9</v>
      </c>
      <c r="AA28" t="n">
        <v>97516.5</v>
      </c>
      <c r="AB28" t="n">
        <v>101583.5</v>
      </c>
      <c r="AC28" t="n">
        <v>106100.2</v>
      </c>
      <c r="AD28" t="n">
        <v>110678.4</v>
      </c>
      <c r="AE28" t="n">
        <v>115616.7</v>
      </c>
      <c r="AF28" t="n">
        <v>123875.2</v>
      </c>
    </row>
    <row r="29">
      <c r="A29" t="s">
        <v>115</v>
      </c>
      <c r="B29" t="s">
        <v>328</v>
      </c>
      <c r="C29" t="s">
        <v>198</v>
      </c>
      <c r="D29" t="s">
        <v>329</v>
      </c>
      <c r="E29" t="s">
        <v>200</v>
      </c>
      <c r="F29" t="n">
        <v>26013.9</v>
      </c>
      <c r="G29" t="n">
        <v>26838</v>
      </c>
      <c r="H29" t="n">
        <v>27931.5</v>
      </c>
      <c r="I29" t="n">
        <v>28871.2</v>
      </c>
      <c r="J29" t="n">
        <v>30003.3</v>
      </c>
      <c r="K29" t="n">
        <v>31511.7</v>
      </c>
      <c r="L29" t="n">
        <v>32635.1</v>
      </c>
      <c r="M29" t="n">
        <v>33563.6</v>
      </c>
      <c r="N29" t="n">
        <v>35030.9</v>
      </c>
      <c r="O29" t="n">
        <v>38052.8</v>
      </c>
      <c r="P29" t="n">
        <v>21314.5</v>
      </c>
      <c r="Q29" t="n">
        <v>22009.4</v>
      </c>
      <c r="R29" t="n">
        <v>23540.8</v>
      </c>
      <c r="S29" t="n">
        <v>24628</v>
      </c>
      <c r="T29" t="n">
        <v>25377.5</v>
      </c>
      <c r="U29" t="n">
        <v>26290.2</v>
      </c>
      <c r="V29" t="n">
        <v>27306.1</v>
      </c>
      <c r="W29" t="n">
        <v>27963.5</v>
      </c>
      <c r="X29" t="n">
        <v>28364</v>
      </c>
      <c r="Y29" t="n">
        <v>28666.6</v>
      </c>
      <c r="Z29" t="n">
        <v>28944.9</v>
      </c>
      <c r="AA29" t="n">
        <v>29967.2</v>
      </c>
      <c r="AB29" t="n">
        <v>30881.3</v>
      </c>
      <c r="AC29" t="n">
        <v>31776.8</v>
      </c>
      <c r="AD29" t="n">
        <v>32457.8</v>
      </c>
      <c r="AE29" t="n">
        <v>33288.2</v>
      </c>
      <c r="AF29" t="n">
        <v>35185.2</v>
      </c>
    </row>
    <row r="30">
      <c r="A30" t="s">
        <v>115</v>
      </c>
      <c r="B30" t="s">
        <v>330</v>
      </c>
      <c r="C30" t="s">
        <v>198</v>
      </c>
      <c r="D30" t="s">
        <v>331</v>
      </c>
      <c r="E30" t="s">
        <v>200</v>
      </c>
      <c r="F30" t="n">
        <v>162.4</v>
      </c>
      <c r="G30" t="n">
        <v>138.8</v>
      </c>
      <c r="H30" t="n">
        <v>123.5</v>
      </c>
      <c r="I30" t="n">
        <v>109.1</v>
      </c>
      <c r="J30" t="n">
        <v>97</v>
      </c>
      <c r="K30" t="n">
        <v>106.7</v>
      </c>
      <c r="L30" t="n">
        <v>137.4</v>
      </c>
      <c r="M30" t="n">
        <v>142.5</v>
      </c>
      <c r="N30" t="n">
        <v>139.8</v>
      </c>
      <c r="O30" t="n">
        <v>154.9</v>
      </c>
      <c r="P30" t="n">
        <v>145.8</v>
      </c>
      <c r="Q30" t="n">
        <v>135.4</v>
      </c>
      <c r="R30" t="n">
        <v>135.4</v>
      </c>
      <c r="S30" t="n">
        <v>159.2</v>
      </c>
      <c r="T30" t="n">
        <v>189.7</v>
      </c>
      <c r="U30" t="n">
        <v>165.2</v>
      </c>
      <c r="V30" t="n">
        <v>146.8</v>
      </c>
      <c r="W30" t="n">
        <v>135.3</v>
      </c>
      <c r="X30" t="n">
        <v>125.3</v>
      </c>
      <c r="Y30" t="n">
        <v>115.6</v>
      </c>
      <c r="Z30" t="n">
        <v>120.4</v>
      </c>
      <c r="AA30" t="n">
        <v>124.7</v>
      </c>
      <c r="AB30" t="n">
        <v>136.6</v>
      </c>
      <c r="AC30" t="n">
        <v>147.5</v>
      </c>
      <c r="AD30" t="n">
        <v>168.9</v>
      </c>
      <c r="AE30" t="n">
        <v>170.4</v>
      </c>
      <c r="AF30" t="n">
        <v>180.3</v>
      </c>
    </row>
    <row r="31">
      <c r="A31" t="s">
        <v>115</v>
      </c>
      <c r="B31" t="s">
        <v>332</v>
      </c>
      <c r="C31" t="s">
        <v>198</v>
      </c>
      <c r="D31" t="s">
        <v>333</v>
      </c>
      <c r="E31" t="s">
        <v>200</v>
      </c>
      <c r="F31" t="n">
        <v>1367.6</v>
      </c>
      <c r="G31" t="n">
        <v>1663.7</v>
      </c>
      <c r="H31" t="n">
        <v>1827.4</v>
      </c>
      <c r="I31" t="n">
        <v>2116.7</v>
      </c>
      <c r="J31" t="n">
        <v>2293.1</v>
      </c>
      <c r="K31" t="n">
        <v>2641.8</v>
      </c>
      <c r="L31" t="n">
        <v>2536.7</v>
      </c>
      <c r="M31" t="n">
        <v>2433.6</v>
      </c>
      <c r="N31" t="n">
        <v>2318.3</v>
      </c>
      <c r="O31" t="n">
        <v>2266.6</v>
      </c>
      <c r="P31" t="n">
        <v>2115.4</v>
      </c>
      <c r="Q31" t="n">
        <v>2046.2</v>
      </c>
      <c r="R31" t="n">
        <v>2173.8</v>
      </c>
      <c r="S31" t="n">
        <v>2388.1</v>
      </c>
      <c r="T31" t="n">
        <v>2485.4</v>
      </c>
      <c r="U31" t="n">
        <v>2173.3</v>
      </c>
      <c r="V31" t="n">
        <v>2105.8</v>
      </c>
      <c r="W31" t="n">
        <v>2034.9</v>
      </c>
      <c r="X31" t="n">
        <v>1931.5</v>
      </c>
      <c r="Y31" t="n">
        <v>1743.4</v>
      </c>
      <c r="Z31" t="n">
        <v>1668.1</v>
      </c>
      <c r="AA31" t="n">
        <v>1653.4</v>
      </c>
      <c r="AB31" t="n">
        <v>1784.6</v>
      </c>
      <c r="AC31" t="n">
        <v>1672.7</v>
      </c>
      <c r="AD31" t="n">
        <v>1794.7</v>
      </c>
      <c r="AE31" t="n">
        <v>1840.6</v>
      </c>
      <c r="AF31" t="n">
        <v>1819.4</v>
      </c>
    </row>
    <row r="32">
      <c r="A32" t="s">
        <v>115</v>
      </c>
      <c r="B32" t="s">
        <v>334</v>
      </c>
      <c r="C32" t="s">
        <v>198</v>
      </c>
      <c r="D32" t="s">
        <v>335</v>
      </c>
      <c r="E32" t="s">
        <v>200</v>
      </c>
      <c r="F32" t="n">
        <v>11376</v>
      </c>
      <c r="G32" t="n">
        <v>11739.9</v>
      </c>
      <c r="H32" t="n">
        <v>11994.6</v>
      </c>
      <c r="I32" t="n">
        <v>12080</v>
      </c>
      <c r="J32" t="n">
        <v>12306.3</v>
      </c>
      <c r="K32" t="n">
        <v>12687.3</v>
      </c>
      <c r="L32" t="n">
        <v>12979.9</v>
      </c>
      <c r="M32" t="n">
        <v>13387.7</v>
      </c>
      <c r="N32" t="n">
        <v>14323.3</v>
      </c>
      <c r="O32" t="n">
        <v>15582.7</v>
      </c>
      <c r="P32" t="n">
        <v>36059.1</v>
      </c>
      <c r="Q32" t="n">
        <v>38804.5</v>
      </c>
      <c r="R32" t="n">
        <v>41509.7</v>
      </c>
      <c r="S32" t="n">
        <v>44647</v>
      </c>
      <c r="T32" t="n">
        <v>48074.3</v>
      </c>
      <c r="U32" t="n">
        <v>52032.5</v>
      </c>
      <c r="V32" t="n">
        <v>55226.4</v>
      </c>
      <c r="W32" t="n">
        <v>57048</v>
      </c>
      <c r="X32" t="n">
        <v>58408.6</v>
      </c>
      <c r="Y32" t="n">
        <v>59515.5</v>
      </c>
      <c r="Z32" t="n">
        <v>60642.3</v>
      </c>
      <c r="AA32" t="n">
        <v>62346.4</v>
      </c>
      <c r="AB32" t="n">
        <v>64679.5</v>
      </c>
      <c r="AC32" t="n">
        <v>67264.5</v>
      </c>
      <c r="AD32" t="n">
        <v>69891.4</v>
      </c>
      <c r="AE32" t="n">
        <v>73224.5</v>
      </c>
      <c r="AF32" t="n">
        <v>78818.3</v>
      </c>
    </row>
    <row r="33">
      <c r="A33" t="s">
        <v>115</v>
      </c>
      <c r="B33" t="s">
        <v>336</v>
      </c>
      <c r="C33" t="s">
        <v>198</v>
      </c>
      <c r="D33" t="s">
        <v>337</v>
      </c>
      <c r="E33" t="s">
        <v>200</v>
      </c>
      <c r="F33" t="n">
        <v>428.6</v>
      </c>
      <c r="G33" t="n">
        <v>479.3</v>
      </c>
      <c r="H33" t="n">
        <v>550.6</v>
      </c>
      <c r="I33" t="n">
        <v>545.4</v>
      </c>
      <c r="J33" t="n">
        <v>545.7</v>
      </c>
      <c r="K33" t="n">
        <v>558</v>
      </c>
      <c r="L33" t="n">
        <v>598.7</v>
      </c>
      <c r="M33" t="n">
        <v>638.3</v>
      </c>
      <c r="N33" t="n">
        <v>617</v>
      </c>
      <c r="O33" t="n">
        <v>603.2</v>
      </c>
      <c r="P33" t="n">
        <v>632.1</v>
      </c>
      <c r="Q33" t="n">
        <v>668.3</v>
      </c>
      <c r="R33" t="n">
        <v>707.9</v>
      </c>
      <c r="S33" t="n">
        <v>720.1</v>
      </c>
      <c r="T33" t="n">
        <v>704.3</v>
      </c>
      <c r="U33" t="n">
        <v>695.5</v>
      </c>
      <c r="V33" t="n">
        <v>731.6</v>
      </c>
      <c r="W33" t="n">
        <v>764.5</v>
      </c>
      <c r="X33" t="n">
        <v>803.8</v>
      </c>
      <c r="Y33" t="n">
        <v>838.8</v>
      </c>
      <c r="Z33" t="n">
        <v>898.7</v>
      </c>
      <c r="AA33" t="n">
        <v>968</v>
      </c>
      <c r="AB33" t="n">
        <v>1028.3</v>
      </c>
      <c r="AC33" t="n">
        <v>1080.4</v>
      </c>
      <c r="AD33" t="n">
        <v>1209.9</v>
      </c>
      <c r="AE33" t="n">
        <v>1326.1</v>
      </c>
      <c r="AF33" t="n">
        <v>1486.1</v>
      </c>
    </row>
    <row r="34">
      <c r="A34" t="s">
        <v>115</v>
      </c>
      <c r="B34" t="s">
        <v>338</v>
      </c>
      <c r="C34" t="s">
        <v>198</v>
      </c>
      <c r="D34" t="s">
        <v>339</v>
      </c>
      <c r="E34" t="s">
        <v>200</v>
      </c>
      <c r="F34" t="n">
        <v>11620.4</v>
      </c>
      <c r="G34" t="n">
        <v>12118.3</v>
      </c>
      <c r="H34" t="n">
        <v>12408.2</v>
      </c>
      <c r="I34" t="n">
        <v>12571.7</v>
      </c>
      <c r="J34" t="n">
        <v>12817.7</v>
      </c>
      <c r="K34" t="n">
        <v>13249.7</v>
      </c>
      <c r="L34" t="n">
        <v>13460.3</v>
      </c>
      <c r="M34" t="n">
        <v>13615.2</v>
      </c>
      <c r="N34" t="n">
        <v>13963.5</v>
      </c>
      <c r="O34" t="n">
        <v>14460.3</v>
      </c>
      <c r="P34" t="n">
        <v>15011.6</v>
      </c>
      <c r="Q34" t="n">
        <v>15622.6</v>
      </c>
      <c r="R34" t="n">
        <v>16351.2</v>
      </c>
      <c r="S34" t="n">
        <v>16888</v>
      </c>
      <c r="T34" t="n">
        <v>17332.1</v>
      </c>
      <c r="U34" t="n">
        <v>17853</v>
      </c>
      <c r="V34" t="n">
        <v>18407.8</v>
      </c>
      <c r="W34" t="n">
        <v>18943.9</v>
      </c>
      <c r="X34" t="n">
        <v>19364.5</v>
      </c>
      <c r="Y34" t="n">
        <v>19584.8</v>
      </c>
      <c r="Z34" t="n">
        <v>19745</v>
      </c>
      <c r="AA34" t="n">
        <v>20024.9</v>
      </c>
      <c r="AB34" t="n">
        <v>20431.8</v>
      </c>
      <c r="AC34" t="n">
        <v>21061.2</v>
      </c>
      <c r="AD34" t="n">
        <v>21756.2</v>
      </c>
      <c r="AE34" t="n">
        <v>22255.8</v>
      </c>
      <c r="AF34" t="n">
        <v>23781.3</v>
      </c>
    </row>
    <row r="35">
      <c r="A35" t="s">
        <v>115</v>
      </c>
      <c r="B35" t="s">
        <v>340</v>
      </c>
      <c r="C35" t="s">
        <v>198</v>
      </c>
      <c r="D35" t="s">
        <v>341</v>
      </c>
      <c r="E35" t="s">
        <v>200</v>
      </c>
      <c r="F35" t="n">
        <v>10196.9</v>
      </c>
      <c r="G35" t="n">
        <v>10337.5</v>
      </c>
      <c r="H35" t="n">
        <v>10466.5</v>
      </c>
      <c r="I35" t="n">
        <v>10978</v>
      </c>
      <c r="J35" t="n">
        <v>11588</v>
      </c>
      <c r="K35" t="n">
        <v>12475.6</v>
      </c>
      <c r="L35" t="n">
        <v>13035.3</v>
      </c>
      <c r="M35" t="n">
        <v>13251.1</v>
      </c>
      <c r="N35" t="n">
        <v>13161.7</v>
      </c>
      <c r="O35" t="n">
        <v>13238.4</v>
      </c>
      <c r="P35" t="n">
        <v>13270.2</v>
      </c>
      <c r="Q35" t="n">
        <v>13424.6</v>
      </c>
      <c r="R35" t="n">
        <v>13872</v>
      </c>
      <c r="S35" t="n">
        <v>14236.4</v>
      </c>
      <c r="T35" t="n">
        <v>14565.6</v>
      </c>
      <c r="U35" t="n">
        <v>14396.5</v>
      </c>
      <c r="V35" t="n">
        <v>14819</v>
      </c>
      <c r="W35" t="n">
        <v>15324.6</v>
      </c>
      <c r="X35" t="n">
        <v>15836.1</v>
      </c>
      <c r="Y35" t="n">
        <v>16339.8</v>
      </c>
      <c r="Z35" t="n">
        <v>17115.7</v>
      </c>
      <c r="AA35" t="n">
        <v>18343.9</v>
      </c>
      <c r="AB35" t="n">
        <v>18703.8</v>
      </c>
      <c r="AC35" t="n">
        <v>19475.6</v>
      </c>
      <c r="AD35" t="n">
        <v>20284.3</v>
      </c>
      <c r="AE35" t="n">
        <v>21002.2</v>
      </c>
      <c r="AF35" t="n">
        <v>21763.8</v>
      </c>
    </row>
    <row r="36">
      <c r="A36" t="s">
        <v>115</v>
      </c>
      <c r="B36" t="s">
        <v>342</v>
      </c>
      <c r="C36" t="s">
        <v>198</v>
      </c>
      <c r="D36" t="s">
        <v>343</v>
      </c>
      <c r="E36" t="s">
        <v>200</v>
      </c>
      <c r="F36" t="n">
        <v>1117.4</v>
      </c>
      <c r="G36" t="n">
        <v>1143.6</v>
      </c>
      <c r="H36" t="n">
        <v>1205.7</v>
      </c>
      <c r="I36" t="n">
        <v>1246.6</v>
      </c>
      <c r="J36" t="n">
        <v>1297.1</v>
      </c>
      <c r="K36" t="n">
        <v>1378.1</v>
      </c>
      <c r="L36" t="n">
        <v>1506.7</v>
      </c>
      <c r="M36" t="n">
        <v>1590.1</v>
      </c>
      <c r="N36" t="n">
        <v>1649</v>
      </c>
      <c r="O36" t="n">
        <v>1701.3</v>
      </c>
      <c r="P36" t="n">
        <v>1624.5</v>
      </c>
      <c r="Q36" t="n">
        <v>1648.3</v>
      </c>
      <c r="R36" t="n">
        <v>1706.9</v>
      </c>
      <c r="S36" t="n">
        <v>1755.6</v>
      </c>
      <c r="T36" t="n">
        <v>1732.9</v>
      </c>
      <c r="U36" t="n">
        <v>1757.1</v>
      </c>
      <c r="V36" t="n">
        <v>1828.4</v>
      </c>
      <c r="W36" t="n">
        <v>1948.8</v>
      </c>
      <c r="X36" t="n">
        <v>2013.4</v>
      </c>
      <c r="Y36" t="n">
        <v>2049.3</v>
      </c>
      <c r="Z36" t="n">
        <v>2161.9</v>
      </c>
      <c r="AA36" t="n">
        <v>2291.3</v>
      </c>
      <c r="AB36" t="n">
        <v>2365.5</v>
      </c>
      <c r="AC36" t="n">
        <v>2456.7</v>
      </c>
      <c r="AD36" t="n">
        <v>2561.9</v>
      </c>
      <c r="AE36" t="n">
        <v>2670.8</v>
      </c>
      <c r="AF36" t="n">
        <v>2962.2</v>
      </c>
    </row>
    <row r="37">
      <c r="A37" t="s">
        <v>115</v>
      </c>
      <c r="B37" t="s">
        <v>344</v>
      </c>
      <c r="C37" t="s">
        <v>198</v>
      </c>
      <c r="D37" t="s">
        <v>345</v>
      </c>
      <c r="E37" t="s">
        <v>200</v>
      </c>
      <c r="F37" t="n">
        <v>11468.6</v>
      </c>
      <c r="G37" t="n">
        <v>11831.1</v>
      </c>
      <c r="H37" t="n">
        <v>12121</v>
      </c>
      <c r="I37" t="n">
        <v>12841.2</v>
      </c>
      <c r="J37" t="n">
        <v>13603.2</v>
      </c>
      <c r="K37" t="n">
        <v>14655.1</v>
      </c>
      <c r="L37" t="n">
        <v>15052.7</v>
      </c>
      <c r="M37" t="n">
        <v>14815.1</v>
      </c>
      <c r="N37" t="n">
        <v>14385.2</v>
      </c>
      <c r="O37" t="n">
        <v>14115.5</v>
      </c>
      <c r="P37" t="n">
        <v>13971.6</v>
      </c>
      <c r="Q37" t="n">
        <v>14017.8</v>
      </c>
      <c r="R37" t="n">
        <v>14369.2</v>
      </c>
      <c r="S37" t="n">
        <v>14863.5</v>
      </c>
      <c r="T37" t="n">
        <v>14942.2</v>
      </c>
      <c r="U37" t="n">
        <v>13867.4</v>
      </c>
      <c r="V37" t="n">
        <v>13648.9</v>
      </c>
      <c r="W37" t="n">
        <v>13594.3</v>
      </c>
      <c r="X37" t="n">
        <v>13565.9</v>
      </c>
      <c r="Y37" t="n">
        <v>13678</v>
      </c>
      <c r="Z37" t="n">
        <v>14113.1</v>
      </c>
      <c r="AA37" t="n">
        <v>15111.9</v>
      </c>
      <c r="AB37" t="n">
        <v>15040.3</v>
      </c>
      <c r="AC37" t="n">
        <v>15250.5</v>
      </c>
      <c r="AD37" t="n">
        <v>15436.8</v>
      </c>
      <c r="AE37" t="n">
        <v>15869.4</v>
      </c>
      <c r="AF37" t="n">
        <v>16667.3</v>
      </c>
    </row>
    <row r="38">
      <c r="A38" t="s">
        <v>115</v>
      </c>
      <c r="B38" t="s">
        <v>346</v>
      </c>
      <c r="C38" t="s">
        <v>198</v>
      </c>
      <c r="D38" t="s">
        <v>347</v>
      </c>
      <c r="E38" t="s">
        <v>200</v>
      </c>
      <c r="F38" t="n">
        <v>784.4</v>
      </c>
      <c r="G38" t="n">
        <v>858.1</v>
      </c>
      <c r="H38" t="n">
        <v>963.6</v>
      </c>
      <c r="I38" t="n">
        <v>1149.5</v>
      </c>
      <c r="J38" t="n">
        <v>1394.3</v>
      </c>
      <c r="K38" t="n">
        <v>1585.8</v>
      </c>
      <c r="L38" t="n">
        <v>1811.6</v>
      </c>
      <c r="M38" t="n">
        <v>2019.4</v>
      </c>
      <c r="N38" t="n">
        <v>2128.7</v>
      </c>
      <c r="O38" t="n">
        <v>2235</v>
      </c>
      <c r="P38" t="n">
        <v>2359.9</v>
      </c>
      <c r="Q38" t="n">
        <v>2439.2</v>
      </c>
      <c r="R38" t="n">
        <v>2645.6</v>
      </c>
      <c r="S38" t="n">
        <v>2677.4</v>
      </c>
      <c r="T38" t="n">
        <v>2698</v>
      </c>
      <c r="U38" t="n">
        <v>2831.6</v>
      </c>
      <c r="V38" t="n">
        <v>3129.2</v>
      </c>
      <c r="W38" t="n">
        <v>3423.4</v>
      </c>
      <c r="X38" t="n">
        <v>3933.6</v>
      </c>
      <c r="Y38" t="n">
        <v>4364.9</v>
      </c>
      <c r="Z38" t="n">
        <v>4530.7</v>
      </c>
      <c r="AA38" t="n">
        <v>4654</v>
      </c>
      <c r="AB38" t="n">
        <v>5023.2</v>
      </c>
      <c r="AC38" t="n">
        <v>5614.1</v>
      </c>
      <c r="AD38" t="n">
        <v>6202.6</v>
      </c>
      <c r="AE38" t="n">
        <v>6556.4</v>
      </c>
      <c r="AF38" t="n">
        <v>7182.4</v>
      </c>
    </row>
    <row r="39">
      <c r="A39" t="s">
        <v>115</v>
      </c>
      <c r="B39" t="s">
        <v>348</v>
      </c>
      <c r="C39" t="s">
        <v>198</v>
      </c>
      <c r="D39" t="s">
        <v>349</v>
      </c>
      <c r="E39" t="s">
        <v>200</v>
      </c>
      <c r="F39" t="n">
        <v>12399.6</v>
      </c>
      <c r="G39" t="n">
        <v>13254.3</v>
      </c>
      <c r="H39" t="n">
        <v>14058.3</v>
      </c>
      <c r="I39" t="n">
        <v>14913.9</v>
      </c>
      <c r="J39" t="n">
        <v>15824.8</v>
      </c>
      <c r="K39" t="n">
        <v>16574.4</v>
      </c>
      <c r="L39" t="n">
        <v>17011.4</v>
      </c>
      <c r="M39" t="n">
        <v>17325.5</v>
      </c>
      <c r="N39" t="n">
        <v>17599.2</v>
      </c>
      <c r="O39" t="n">
        <v>18081.8</v>
      </c>
      <c r="P39" t="n">
        <v>18616.7</v>
      </c>
      <c r="Q39" t="n">
        <v>19150.5</v>
      </c>
      <c r="R39" t="n">
        <v>19693.4</v>
      </c>
      <c r="S39" t="n">
        <v>20007.9</v>
      </c>
      <c r="T39" t="n">
        <v>20086.4</v>
      </c>
      <c r="U39" t="n">
        <v>20313.4</v>
      </c>
      <c r="V39" t="n">
        <v>21277.4</v>
      </c>
      <c r="W39" t="n">
        <v>21728.8</v>
      </c>
      <c r="X39" t="n">
        <v>22089.5</v>
      </c>
      <c r="Y39" t="n">
        <v>22650.1</v>
      </c>
      <c r="Z39" t="n">
        <v>23371</v>
      </c>
      <c r="AA39" t="n">
        <v>23563.6</v>
      </c>
      <c r="AB39" t="n">
        <v>24086.3</v>
      </c>
      <c r="AC39" t="n">
        <v>25030.8</v>
      </c>
      <c r="AD39" t="n">
        <v>26467.9</v>
      </c>
      <c r="AE39" t="n">
        <v>28101.5</v>
      </c>
      <c r="AF39" t="n">
        <v>30610.7</v>
      </c>
    </row>
    <row r="40">
      <c r="A40" t="s">
        <v>115</v>
      </c>
      <c r="B40" t="s">
        <v>350</v>
      </c>
      <c r="C40" t="s">
        <v>198</v>
      </c>
      <c r="D40" t="s">
        <v>351</v>
      </c>
      <c r="E40" t="s">
        <v>200</v>
      </c>
      <c r="F40" t="n">
        <v>263278.2</v>
      </c>
      <c r="G40" t="n">
        <v>274993</v>
      </c>
      <c r="H40" t="n">
        <v>285954.3</v>
      </c>
      <c r="I40" t="n">
        <v>297125.5</v>
      </c>
      <c r="J40" t="n">
        <v>309843</v>
      </c>
      <c r="K40" t="n">
        <v>324877.6</v>
      </c>
      <c r="L40" t="n">
        <v>337102.3</v>
      </c>
      <c r="M40" t="n">
        <v>348304.5</v>
      </c>
      <c r="N40" t="n">
        <v>366220.1</v>
      </c>
      <c r="O40" t="n">
        <v>382489.4</v>
      </c>
      <c r="P40" t="n">
        <v>400021.9</v>
      </c>
      <c r="Q40" t="n">
        <v>422270</v>
      </c>
      <c r="R40" t="n">
        <v>450464.7</v>
      </c>
      <c r="S40" t="n">
        <v>476689.8</v>
      </c>
      <c r="T40" t="n">
        <v>496613.3</v>
      </c>
      <c r="U40" t="n">
        <v>518903.5</v>
      </c>
      <c r="V40" t="n">
        <v>543316.4</v>
      </c>
      <c r="W40" t="n">
        <v>565168.4</v>
      </c>
      <c r="X40" t="n">
        <v>584700.9</v>
      </c>
      <c r="Y40" t="n">
        <v>603593.1</v>
      </c>
      <c r="Z40" t="n">
        <v>623528.3</v>
      </c>
      <c r="AA40" t="n">
        <v>644749.9</v>
      </c>
      <c r="AB40" t="n">
        <v>669862.3</v>
      </c>
      <c r="AC40" t="n">
        <v>699910.9</v>
      </c>
      <c r="AD40" t="n">
        <v>731485.5</v>
      </c>
      <c r="AE40" t="n">
        <v>777932.2</v>
      </c>
      <c r="AF40" t="n">
        <v>861181.9</v>
      </c>
    </row>
    <row r="41">
      <c r="A41" t="s">
        <v>115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115</v>
      </c>
      <c r="B42" t="s">
        <v>354</v>
      </c>
      <c r="C42" t="s">
        <v>198</v>
      </c>
      <c r="D42" t="s">
        <v>355</v>
      </c>
      <c r="E42" t="s">
        <v>200</v>
      </c>
      <c r="F42" t="n">
        <v>4284.4</v>
      </c>
      <c r="G42" t="n">
        <v>4654</v>
      </c>
      <c r="H42" t="n">
        <v>5040.9</v>
      </c>
      <c r="I42" t="n">
        <v>5451.6</v>
      </c>
      <c r="J42" t="n">
        <v>5918.1</v>
      </c>
      <c r="K42" t="n">
        <v>6353.8</v>
      </c>
      <c r="L42" t="n">
        <v>6720.3</v>
      </c>
      <c r="M42" t="n">
        <v>7102</v>
      </c>
      <c r="N42" t="n">
        <v>7570.9</v>
      </c>
      <c r="O42" t="n">
        <v>8058.2</v>
      </c>
      <c r="P42" t="n">
        <v>8702.4</v>
      </c>
      <c r="Q42" t="n">
        <v>9540</v>
      </c>
      <c r="R42" t="n">
        <v>10600.4</v>
      </c>
      <c r="S42" t="n">
        <v>11613.8</v>
      </c>
      <c r="T42" t="n">
        <v>12091.7</v>
      </c>
      <c r="U42" t="n">
        <v>12888.1</v>
      </c>
      <c r="V42" t="n">
        <v>13957.3</v>
      </c>
      <c r="W42" t="n">
        <v>14960.2</v>
      </c>
      <c r="X42" t="n">
        <v>15675.3</v>
      </c>
      <c r="Y42" t="n">
        <v>16219.7</v>
      </c>
      <c r="Z42" t="n">
        <v>16688.6</v>
      </c>
      <c r="AA42" t="n">
        <v>17311.1</v>
      </c>
      <c r="AB42" t="n">
        <v>17963.9</v>
      </c>
      <c r="AC42" t="n">
        <v>18886.6</v>
      </c>
      <c r="AD42" t="n">
        <v>20050.2</v>
      </c>
      <c r="AE42" t="n">
        <v>21236.9</v>
      </c>
      <c r="AF42" t="n">
        <v>22998.4</v>
      </c>
    </row>
    <row r="43">
      <c r="A43" t="s">
        <v>115</v>
      </c>
      <c r="B43" t="s">
        <v>356</v>
      </c>
      <c r="C43" t="s">
        <v>198</v>
      </c>
      <c r="D43" t="s">
        <v>357</v>
      </c>
      <c r="E43" t="s">
        <v>200</v>
      </c>
      <c r="F43" t="n">
        <v>12200.2</v>
      </c>
      <c r="G43" t="n">
        <v>13093.3</v>
      </c>
      <c r="H43" t="n">
        <v>13887.7</v>
      </c>
      <c r="I43" t="n">
        <v>14859.3</v>
      </c>
      <c r="J43" t="n">
        <v>16001.6</v>
      </c>
      <c r="K43" t="n">
        <v>17295.9</v>
      </c>
      <c r="L43" t="n">
        <v>18642.5</v>
      </c>
      <c r="M43" t="n">
        <v>19995.5</v>
      </c>
      <c r="N43" t="n">
        <v>21926</v>
      </c>
      <c r="O43" t="n">
        <v>23896.7</v>
      </c>
      <c r="P43" t="n">
        <v>25718.1</v>
      </c>
      <c r="Q43" t="n">
        <v>27811.4</v>
      </c>
      <c r="R43" t="n">
        <v>30352.2</v>
      </c>
      <c r="S43" t="n">
        <v>32749.8</v>
      </c>
      <c r="T43" t="n">
        <v>33707.9</v>
      </c>
      <c r="U43" t="n">
        <v>35168.8</v>
      </c>
      <c r="V43" t="n">
        <v>37327.7</v>
      </c>
      <c r="W43" t="n">
        <v>39357.2</v>
      </c>
      <c r="X43" t="n">
        <v>40919.2</v>
      </c>
      <c r="Y43" t="n">
        <v>42234.2</v>
      </c>
      <c r="Z43" t="n">
        <v>43631</v>
      </c>
      <c r="AA43" t="n">
        <v>45192.3</v>
      </c>
      <c r="AB43" t="n">
        <v>47604.3</v>
      </c>
      <c r="AC43" t="n">
        <v>50589.9</v>
      </c>
      <c r="AD43" t="n">
        <v>53474.9</v>
      </c>
      <c r="AE43" t="n">
        <v>55245.7</v>
      </c>
      <c r="AF43" t="n">
        <v>58033.6</v>
      </c>
    </row>
    <row r="44">
      <c r="A44" t="s">
        <v>115</v>
      </c>
      <c r="B44" t="s">
        <v>358</v>
      </c>
      <c r="C44" t="s">
        <v>198</v>
      </c>
      <c r="D44" t="s">
        <v>359</v>
      </c>
      <c r="E44" t="s">
        <v>200</v>
      </c>
      <c r="F44" t="n">
        <v>246288.2</v>
      </c>
      <c r="G44" t="n">
        <v>256140.1</v>
      </c>
      <c r="H44" t="n">
        <v>267100</v>
      </c>
      <c r="I44" t="n">
        <v>275737.3</v>
      </c>
      <c r="J44" t="n">
        <v>285298.3</v>
      </c>
      <c r="K44" t="n">
        <v>296765.4</v>
      </c>
      <c r="L44" t="n">
        <v>305231.4</v>
      </c>
      <c r="M44" t="n">
        <v>311866.1</v>
      </c>
      <c r="N44" t="n">
        <v>321464.4</v>
      </c>
      <c r="O44" t="n">
        <v>333832.7</v>
      </c>
      <c r="P44" t="n">
        <v>347213.9</v>
      </c>
      <c r="Q44" t="n">
        <v>362742.3</v>
      </c>
      <c r="R44" t="n">
        <v>382028.8</v>
      </c>
      <c r="S44" t="n">
        <v>399328.3</v>
      </c>
      <c r="T44" t="n">
        <v>410580.9</v>
      </c>
      <c r="U44" t="n">
        <v>422917.7</v>
      </c>
      <c r="V44" t="n">
        <v>440568.5</v>
      </c>
      <c r="W44" t="n">
        <v>456116.6</v>
      </c>
      <c r="X44" t="n">
        <v>469002.8</v>
      </c>
      <c r="Y44" t="n">
        <v>479423.4</v>
      </c>
      <c r="Z44" t="n">
        <v>489950.6</v>
      </c>
      <c r="AA44" t="n">
        <v>504267.8</v>
      </c>
      <c r="AB44" t="n">
        <v>520877.4</v>
      </c>
      <c r="AC44" t="n">
        <v>542180.3</v>
      </c>
      <c r="AD44" t="n">
        <v>564878.2</v>
      </c>
      <c r="AE44" t="n">
        <v>584690.5</v>
      </c>
      <c r="AF44" t="n">
        <v>625923.9</v>
      </c>
    </row>
    <row r="45">
      <c r="A45" t="s">
        <v>115</v>
      </c>
      <c r="B45" t="s">
        <v>360</v>
      </c>
      <c r="C45" t="s">
        <v>198</v>
      </c>
      <c r="D45" t="s">
        <v>361</v>
      </c>
      <c r="E45" t="s">
        <v>200</v>
      </c>
      <c r="F45" t="n">
        <v>225423.5</v>
      </c>
      <c r="G45" t="n">
        <v>234891.3</v>
      </c>
      <c r="H45" t="n">
        <v>245335</v>
      </c>
      <c r="I45" t="n">
        <v>253725.4</v>
      </c>
      <c r="J45" t="n">
        <v>262906.9</v>
      </c>
      <c r="K45" t="n">
        <v>274033.7</v>
      </c>
      <c r="L45" t="n">
        <v>282393.6</v>
      </c>
      <c r="M45" t="n">
        <v>288909.7</v>
      </c>
      <c r="N45" t="n">
        <v>298155.5</v>
      </c>
      <c r="O45" t="n">
        <v>309998.1</v>
      </c>
      <c r="P45" t="n">
        <v>322690.2</v>
      </c>
      <c r="Q45" t="n">
        <v>337488.1</v>
      </c>
      <c r="R45" t="n">
        <v>355649.9</v>
      </c>
      <c r="S45" t="n">
        <v>371755</v>
      </c>
      <c r="T45" t="n">
        <v>381967</v>
      </c>
      <c r="U45" t="n">
        <v>393126.2</v>
      </c>
      <c r="V45" t="n">
        <v>409496.9</v>
      </c>
      <c r="W45" t="n">
        <v>423998.6</v>
      </c>
      <c r="X45" t="n">
        <v>436164.7</v>
      </c>
      <c r="Y45" t="n">
        <v>446290.4</v>
      </c>
      <c r="Z45" t="n">
        <v>456506.8</v>
      </c>
      <c r="AA45" t="n">
        <v>470493.1</v>
      </c>
      <c r="AB45" t="n">
        <v>486514.3</v>
      </c>
      <c r="AC45" t="n">
        <v>506870.8</v>
      </c>
      <c r="AD45" t="n">
        <v>528692.1</v>
      </c>
      <c r="AE45" t="n">
        <v>547377.8</v>
      </c>
      <c r="AF45" t="n">
        <v>585490.7</v>
      </c>
    </row>
    <row r="46">
      <c r="A46" t="s">
        <v>115</v>
      </c>
      <c r="B46" t="s">
        <v>362</v>
      </c>
      <c r="C46" t="s">
        <v>198</v>
      </c>
      <c r="D46" t="s">
        <v>363</v>
      </c>
      <c r="E46" t="s">
        <v>200</v>
      </c>
      <c r="F46" t="n">
        <v>7915.8</v>
      </c>
      <c r="G46" t="n">
        <v>8439.3</v>
      </c>
      <c r="H46" t="n">
        <v>8846.8</v>
      </c>
      <c r="I46" t="n">
        <v>9407.7</v>
      </c>
      <c r="J46" t="n">
        <v>10083.5</v>
      </c>
      <c r="K46" t="n">
        <v>10942.1</v>
      </c>
      <c r="L46" t="n">
        <v>11922.2</v>
      </c>
      <c r="M46" t="n">
        <v>12893.5</v>
      </c>
      <c r="N46" t="n">
        <v>14355.1</v>
      </c>
      <c r="O46" t="n">
        <v>15838.5</v>
      </c>
      <c r="P46" t="n">
        <v>17015.7</v>
      </c>
      <c r="Q46" t="n">
        <v>18271.4</v>
      </c>
      <c r="R46" t="n">
        <v>19751.8</v>
      </c>
      <c r="S46" t="n">
        <v>21136</v>
      </c>
      <c r="T46" t="n">
        <v>21616.2</v>
      </c>
      <c r="U46" t="n">
        <v>22280.7</v>
      </c>
      <c r="V46" t="n">
        <v>23370.4</v>
      </c>
      <c r="W46" t="n">
        <v>24397</v>
      </c>
      <c r="X46" t="n">
        <v>25243.9</v>
      </c>
      <c r="Y46" t="n">
        <v>26014.5</v>
      </c>
      <c r="Z46" t="n">
        <v>26942.4</v>
      </c>
      <c r="AA46" t="n">
        <v>27881.2</v>
      </c>
      <c r="AB46" t="n">
        <v>29640.4</v>
      </c>
      <c r="AC46" t="n">
        <v>31703.3</v>
      </c>
      <c r="AD46" t="n">
        <v>33424.7</v>
      </c>
      <c r="AE46" t="n">
        <v>34008.8</v>
      </c>
      <c r="AF46" t="n">
        <v>35035.2</v>
      </c>
    </row>
    <row r="47">
      <c r="A47" t="s">
        <v>115</v>
      </c>
      <c r="B47" t="s">
        <v>364</v>
      </c>
      <c r="C47" t="s">
        <v>198</v>
      </c>
      <c r="D47" t="s">
        <v>365</v>
      </c>
      <c r="E47" t="s">
        <v>200</v>
      </c>
      <c r="F47" t="n">
        <v>37825.7</v>
      </c>
      <c r="G47" t="n">
        <v>38780.2</v>
      </c>
      <c r="H47" t="n">
        <v>39611.3</v>
      </c>
      <c r="I47" t="n">
        <v>40020.3</v>
      </c>
      <c r="J47" t="n">
        <v>40494.5</v>
      </c>
      <c r="K47" t="n">
        <v>40928.7</v>
      </c>
      <c r="L47" t="n">
        <v>40686.4</v>
      </c>
      <c r="M47" t="n">
        <v>40698.7</v>
      </c>
      <c r="N47" t="n">
        <v>40187.3</v>
      </c>
      <c r="O47" t="n">
        <v>41033.1</v>
      </c>
      <c r="P47" t="n">
        <v>41924.5</v>
      </c>
      <c r="Q47" t="n">
        <v>43116.4</v>
      </c>
      <c r="R47" t="n">
        <v>45115.5</v>
      </c>
      <c r="S47" t="n">
        <v>47289.5</v>
      </c>
      <c r="T47" t="n">
        <v>48468.4</v>
      </c>
      <c r="U47" t="n">
        <v>49389.5</v>
      </c>
      <c r="V47" t="n">
        <v>50185.4</v>
      </c>
      <c r="W47" t="n">
        <v>50604</v>
      </c>
      <c r="X47" t="n">
        <v>50746</v>
      </c>
      <c r="Y47" t="n">
        <v>50923.7</v>
      </c>
      <c r="Z47" t="n">
        <v>51163.4</v>
      </c>
      <c r="AA47" t="n">
        <v>51656</v>
      </c>
      <c r="AB47" t="n">
        <v>52407.9</v>
      </c>
      <c r="AC47" t="n">
        <v>53809.4</v>
      </c>
      <c r="AD47" t="n">
        <v>55128.5</v>
      </c>
      <c r="AE47" t="n">
        <v>56659.6</v>
      </c>
      <c r="AF47" t="n">
        <v>60109.3</v>
      </c>
    </row>
    <row r="48">
      <c r="A48" t="s">
        <v>115</v>
      </c>
      <c r="B48" t="s">
        <v>366</v>
      </c>
      <c r="C48" t="s">
        <v>198</v>
      </c>
      <c r="D48" t="s">
        <v>367</v>
      </c>
      <c r="E48" t="s">
        <v>200</v>
      </c>
      <c r="F48" t="n">
        <v>66655.1</v>
      </c>
      <c r="G48" t="n">
        <v>68881.6</v>
      </c>
      <c r="H48" t="n">
        <v>70849.2</v>
      </c>
      <c r="I48" t="n">
        <v>72103.6</v>
      </c>
      <c r="J48" t="n">
        <v>73587.8</v>
      </c>
      <c r="K48" t="n">
        <v>74944.2</v>
      </c>
      <c r="L48" t="n">
        <v>75132.3</v>
      </c>
      <c r="M48" t="n">
        <v>75671.4</v>
      </c>
      <c r="N48" t="n">
        <v>76029.4</v>
      </c>
      <c r="O48" t="n">
        <v>77737.7</v>
      </c>
      <c r="P48" t="n">
        <v>79728.1</v>
      </c>
      <c r="Q48" t="n">
        <v>82003.6</v>
      </c>
      <c r="R48" t="n">
        <v>85595.4</v>
      </c>
      <c r="S48" t="n">
        <v>89217.8</v>
      </c>
      <c r="T48" t="n">
        <v>91743.6</v>
      </c>
      <c r="U48" t="n">
        <v>94222.9</v>
      </c>
      <c r="V48" t="n">
        <v>96987.8</v>
      </c>
      <c r="W48" t="n">
        <v>99109.9</v>
      </c>
      <c r="X48" t="n">
        <v>100801.8</v>
      </c>
      <c r="Y48" t="n">
        <v>102284.6</v>
      </c>
      <c r="Z48" t="n">
        <v>103749</v>
      </c>
      <c r="AA48" t="n">
        <v>105842.3</v>
      </c>
      <c r="AB48" t="n">
        <v>108623.7</v>
      </c>
      <c r="AC48" t="n">
        <v>112249.1</v>
      </c>
      <c r="AD48" t="n">
        <v>115705.5</v>
      </c>
      <c r="AE48" t="n">
        <v>119752.6</v>
      </c>
      <c r="AF48" t="n">
        <v>128077.8</v>
      </c>
    </row>
    <row r="49">
      <c r="A49" t="s">
        <v>115</v>
      </c>
      <c r="B49" t="s">
        <v>368</v>
      </c>
      <c r="C49" t="s">
        <v>198</v>
      </c>
      <c r="D49" t="s">
        <v>369</v>
      </c>
      <c r="E49" t="s">
        <v>200</v>
      </c>
      <c r="F49" t="n">
        <v>16137.5</v>
      </c>
      <c r="G49" t="n">
        <v>16823.9</v>
      </c>
      <c r="H49" t="n">
        <v>17426.3</v>
      </c>
      <c r="I49" t="n">
        <v>17708</v>
      </c>
      <c r="J49" t="n">
        <v>18032.2</v>
      </c>
      <c r="K49" t="n">
        <v>18339</v>
      </c>
      <c r="L49" t="n">
        <v>18507.4</v>
      </c>
      <c r="M49" t="n">
        <v>18749.6</v>
      </c>
      <c r="N49" t="n">
        <v>19102.1</v>
      </c>
      <c r="O49" t="n">
        <v>19321.7</v>
      </c>
      <c r="P49" t="n">
        <v>19634.7</v>
      </c>
      <c r="Q49" t="n">
        <v>19907.5</v>
      </c>
      <c r="R49" t="n">
        <v>20435</v>
      </c>
      <c r="S49" t="n">
        <v>20917.6</v>
      </c>
      <c r="T49" t="n">
        <v>21222.2</v>
      </c>
      <c r="U49" t="n">
        <v>21681.2</v>
      </c>
      <c r="V49" t="n">
        <v>22392</v>
      </c>
      <c r="W49" t="n">
        <v>22835</v>
      </c>
      <c r="X49" t="n">
        <v>23346.9</v>
      </c>
      <c r="Y49" t="n">
        <v>23671.1</v>
      </c>
      <c r="Z49" t="n">
        <v>23925.1</v>
      </c>
      <c r="AA49" t="n">
        <v>24496.4</v>
      </c>
      <c r="AB49" t="n">
        <v>25341.4</v>
      </c>
      <c r="AC49" t="n">
        <v>26279.6</v>
      </c>
      <c r="AD49" t="n">
        <v>27314.8</v>
      </c>
      <c r="AE49" t="n">
        <v>28464.2</v>
      </c>
      <c r="AF49" t="n">
        <v>30634.8</v>
      </c>
    </row>
    <row r="50">
      <c r="A50" t="s">
        <v>115</v>
      </c>
      <c r="B50" t="s">
        <v>370</v>
      </c>
      <c r="C50" t="s">
        <v>198</v>
      </c>
      <c r="D50" t="s">
        <v>371</v>
      </c>
      <c r="E50" t="s">
        <v>200</v>
      </c>
      <c r="F50" t="n">
        <v>12691.8</v>
      </c>
      <c r="G50" t="n">
        <v>13277.5</v>
      </c>
      <c r="H50" t="n">
        <v>13811.6</v>
      </c>
      <c r="I50" t="n">
        <v>14375.4</v>
      </c>
      <c r="J50" t="n">
        <v>15061</v>
      </c>
      <c r="K50" t="n">
        <v>15676.6</v>
      </c>
      <c r="L50" t="n">
        <v>15938.4</v>
      </c>
      <c r="M50" t="n">
        <v>16223.1</v>
      </c>
      <c r="N50" t="n">
        <v>16740</v>
      </c>
      <c r="O50" t="n">
        <v>17382.9</v>
      </c>
      <c r="P50" t="n">
        <v>18168.9</v>
      </c>
      <c r="Q50" t="n">
        <v>18979.7</v>
      </c>
      <c r="R50" t="n">
        <v>20044.9</v>
      </c>
      <c r="S50" t="n">
        <v>21010.7</v>
      </c>
      <c r="T50" t="n">
        <v>22053.1</v>
      </c>
      <c r="U50" t="n">
        <v>23152.2</v>
      </c>
      <c r="V50" t="n">
        <v>24410.5</v>
      </c>
      <c r="W50" t="n">
        <v>25670.9</v>
      </c>
      <c r="X50" t="n">
        <v>26709</v>
      </c>
      <c r="Y50" t="n">
        <v>27689.8</v>
      </c>
      <c r="Z50" t="n">
        <v>28660.6</v>
      </c>
      <c r="AA50" t="n">
        <v>29689.9</v>
      </c>
      <c r="AB50" t="n">
        <v>30874.4</v>
      </c>
      <c r="AC50" t="n">
        <v>32160.1</v>
      </c>
      <c r="AD50" t="n">
        <v>33262.1</v>
      </c>
      <c r="AE50" t="n">
        <v>34628.8</v>
      </c>
      <c r="AF50" t="n">
        <v>37333.6</v>
      </c>
    </row>
    <row r="51">
      <c r="A51" t="s">
        <v>115</v>
      </c>
      <c r="B51" t="s">
        <v>372</v>
      </c>
      <c r="C51" t="s">
        <v>198</v>
      </c>
      <c r="D51" t="s">
        <v>373</v>
      </c>
      <c r="E51" t="s">
        <v>200</v>
      </c>
      <c r="F51" t="n">
        <v>13161.5</v>
      </c>
      <c r="G51" t="n">
        <v>14726.9</v>
      </c>
      <c r="H51" t="n">
        <v>16423</v>
      </c>
      <c r="I51" t="n">
        <v>17091.6</v>
      </c>
      <c r="J51" t="n">
        <v>17812.8</v>
      </c>
      <c r="K51" t="n">
        <v>18523.4</v>
      </c>
      <c r="L51" t="n">
        <v>19138.3</v>
      </c>
      <c r="M51" t="n">
        <v>19797.6</v>
      </c>
      <c r="N51" t="n">
        <v>20690.7</v>
      </c>
      <c r="O51" t="n">
        <v>21723.4</v>
      </c>
      <c r="P51" t="n">
        <v>22829.5</v>
      </c>
      <c r="Q51" t="n">
        <v>23973.5</v>
      </c>
      <c r="R51" t="n">
        <v>25425.5</v>
      </c>
      <c r="S51" t="n">
        <v>26804</v>
      </c>
      <c r="T51" t="n">
        <v>28014.1</v>
      </c>
      <c r="U51" t="n">
        <v>29315.5</v>
      </c>
      <c r="V51" t="n">
        <v>30763.3</v>
      </c>
      <c r="W51" t="n">
        <v>32333.1</v>
      </c>
      <c r="X51" t="n">
        <v>33799.5</v>
      </c>
      <c r="Y51" t="n">
        <v>35327</v>
      </c>
      <c r="Z51" t="n">
        <v>36931.2</v>
      </c>
      <c r="AA51" t="n">
        <v>38439.7</v>
      </c>
      <c r="AB51" t="n">
        <v>40270.8</v>
      </c>
      <c r="AC51" t="n">
        <v>42200.7</v>
      </c>
      <c r="AD51" t="n">
        <v>43925.8</v>
      </c>
      <c r="AE51" t="n">
        <v>46271.7</v>
      </c>
      <c r="AF51" t="n">
        <v>50749</v>
      </c>
    </row>
    <row r="52">
      <c r="A52" t="s">
        <v>115</v>
      </c>
      <c r="B52" t="s">
        <v>374</v>
      </c>
      <c r="C52" t="s">
        <v>198</v>
      </c>
      <c r="D52" t="s">
        <v>375</v>
      </c>
      <c r="E52" t="s">
        <v>200</v>
      </c>
      <c r="F52" t="n">
        <v>3364.1</v>
      </c>
      <c r="G52" t="n">
        <v>3621.5</v>
      </c>
      <c r="H52" t="n">
        <v>3875.3</v>
      </c>
      <c r="I52" t="n">
        <v>4043.5</v>
      </c>
      <c r="J52" t="n">
        <v>4242.2</v>
      </c>
      <c r="K52" t="n">
        <v>4473</v>
      </c>
      <c r="L52" t="n">
        <v>4671</v>
      </c>
      <c r="M52" t="n">
        <v>4876.8</v>
      </c>
      <c r="N52" t="n">
        <v>5152.8</v>
      </c>
      <c r="O52" t="n">
        <v>5459.7</v>
      </c>
      <c r="P52" t="n">
        <v>5783.3</v>
      </c>
      <c r="Q52" t="n">
        <v>6164.3</v>
      </c>
      <c r="R52" t="n">
        <v>6608.8</v>
      </c>
      <c r="S52" t="n">
        <v>7038.7</v>
      </c>
      <c r="T52" t="n">
        <v>7426</v>
      </c>
      <c r="U52" t="n">
        <v>7807.5</v>
      </c>
      <c r="V52" t="n">
        <v>8252.8</v>
      </c>
      <c r="W52" t="n">
        <v>8730</v>
      </c>
      <c r="X52" t="n">
        <v>9221</v>
      </c>
      <c r="Y52" t="n">
        <v>9749.8</v>
      </c>
      <c r="Z52" t="n">
        <v>10323</v>
      </c>
      <c r="AA52" t="n">
        <v>10973.4</v>
      </c>
      <c r="AB52" t="n">
        <v>11740.9</v>
      </c>
      <c r="AC52" t="n">
        <v>12573.5</v>
      </c>
      <c r="AD52" t="n">
        <v>13331.5</v>
      </c>
      <c r="AE52" t="n">
        <v>14304.7</v>
      </c>
      <c r="AF52" t="n">
        <v>15996</v>
      </c>
    </row>
    <row r="53">
      <c r="A53" t="s">
        <v>115</v>
      </c>
      <c r="B53" t="s">
        <v>376</v>
      </c>
      <c r="C53" t="s">
        <v>198</v>
      </c>
      <c r="D53" t="s">
        <v>377</v>
      </c>
      <c r="E53" t="s">
        <v>200</v>
      </c>
      <c r="F53" t="n">
        <v>5635</v>
      </c>
      <c r="G53" t="n">
        <v>5800</v>
      </c>
      <c r="H53" t="n">
        <v>5931.6</v>
      </c>
      <c r="I53" t="n">
        <v>6044.4</v>
      </c>
      <c r="J53" t="n">
        <v>6174.4</v>
      </c>
      <c r="K53" t="n">
        <v>6292.2</v>
      </c>
      <c r="L53" t="n">
        <v>6325.5</v>
      </c>
      <c r="M53" t="n">
        <v>6352.8</v>
      </c>
      <c r="N53" t="n">
        <v>6440.6</v>
      </c>
      <c r="O53" t="n">
        <v>6548.3</v>
      </c>
      <c r="P53" t="n">
        <v>6697.1</v>
      </c>
      <c r="Q53" t="n">
        <v>6914.1</v>
      </c>
      <c r="R53" t="n">
        <v>7167.5</v>
      </c>
      <c r="S53" t="n">
        <v>7389.1</v>
      </c>
      <c r="T53" t="n">
        <v>7581.2</v>
      </c>
      <c r="U53" t="n">
        <v>7787.8</v>
      </c>
      <c r="V53" t="n">
        <v>7954.5</v>
      </c>
      <c r="W53" t="n">
        <v>8119.4</v>
      </c>
      <c r="X53" t="n">
        <v>8247.3</v>
      </c>
      <c r="Y53" t="n">
        <v>8359.3</v>
      </c>
      <c r="Z53" t="n">
        <v>8425.8</v>
      </c>
      <c r="AA53" t="n">
        <v>8550.8</v>
      </c>
      <c r="AB53" t="n">
        <v>8740.2</v>
      </c>
      <c r="AC53" t="n">
        <v>9010.1</v>
      </c>
      <c r="AD53" t="n">
        <v>9298.4</v>
      </c>
      <c r="AE53" t="n">
        <v>9488.5</v>
      </c>
      <c r="AF53" t="n">
        <v>10049.1</v>
      </c>
    </row>
    <row r="54">
      <c r="A54" t="s">
        <v>115</v>
      </c>
      <c r="B54" t="s">
        <v>378</v>
      </c>
      <c r="C54" t="s">
        <v>198</v>
      </c>
      <c r="D54" t="s">
        <v>379</v>
      </c>
      <c r="E54" t="s">
        <v>200</v>
      </c>
      <c r="F54" t="n">
        <v>10625.4</v>
      </c>
      <c r="G54" t="n">
        <v>10983.8</v>
      </c>
      <c r="H54" t="n">
        <v>11275.1</v>
      </c>
      <c r="I54" t="n">
        <v>11509.8</v>
      </c>
      <c r="J54" t="n">
        <v>11795.1</v>
      </c>
      <c r="K54" t="n">
        <v>12057.6</v>
      </c>
      <c r="L54" t="n">
        <v>12163.7</v>
      </c>
      <c r="M54" t="n">
        <v>12259.3</v>
      </c>
      <c r="N54" t="n">
        <v>12451.5</v>
      </c>
      <c r="O54" t="n">
        <v>12719.3</v>
      </c>
      <c r="P54" t="n">
        <v>13033.8</v>
      </c>
      <c r="Q54" t="n">
        <v>13464.8</v>
      </c>
      <c r="R54" t="n">
        <v>13972</v>
      </c>
      <c r="S54" t="n">
        <v>14387.6</v>
      </c>
      <c r="T54" t="n">
        <v>14735.5</v>
      </c>
      <c r="U54" t="n">
        <v>15134</v>
      </c>
      <c r="V54" t="n">
        <v>15528</v>
      </c>
      <c r="W54" t="n">
        <v>15854.6</v>
      </c>
      <c r="X54" t="n">
        <v>16077.9</v>
      </c>
      <c r="Y54" t="n">
        <v>16307.5</v>
      </c>
      <c r="Z54" t="n">
        <v>16487</v>
      </c>
      <c r="AA54" t="n">
        <v>16698.5</v>
      </c>
      <c r="AB54" t="n">
        <v>17030.5</v>
      </c>
      <c r="AC54" t="n">
        <v>17453</v>
      </c>
      <c r="AD54" t="n">
        <v>18103.7</v>
      </c>
      <c r="AE54" t="n">
        <v>18538.7</v>
      </c>
      <c r="AF54" t="n">
        <v>19985.9</v>
      </c>
    </row>
    <row r="55">
      <c r="A55" t="s">
        <v>115</v>
      </c>
      <c r="B55" t="s">
        <v>380</v>
      </c>
      <c r="C55" t="s">
        <v>198</v>
      </c>
      <c r="D55" t="s">
        <v>381</v>
      </c>
      <c r="E55" t="s">
        <v>200</v>
      </c>
      <c r="F55" t="n">
        <v>4990.4</v>
      </c>
      <c r="G55" t="n">
        <v>5183.8</v>
      </c>
      <c r="H55" t="n">
        <v>5343.5</v>
      </c>
      <c r="I55" t="n">
        <v>5465.4</v>
      </c>
      <c r="J55" t="n">
        <v>5620.7</v>
      </c>
      <c r="K55" t="n">
        <v>5765.4</v>
      </c>
      <c r="L55" t="n">
        <v>5838.2</v>
      </c>
      <c r="M55" t="n">
        <v>5906.5</v>
      </c>
      <c r="N55" t="n">
        <v>6010.9</v>
      </c>
      <c r="O55" t="n">
        <v>6171</v>
      </c>
      <c r="P55" t="n">
        <v>6336.7</v>
      </c>
      <c r="Q55" t="n">
        <v>6550.7</v>
      </c>
      <c r="R55" t="n">
        <v>6804.5</v>
      </c>
      <c r="S55" t="n">
        <v>6998.5</v>
      </c>
      <c r="T55" t="n">
        <v>7154.3</v>
      </c>
      <c r="U55" t="n">
        <v>7346.2</v>
      </c>
      <c r="V55" t="n">
        <v>7573.5</v>
      </c>
      <c r="W55" t="n">
        <v>7735.2</v>
      </c>
      <c r="X55" t="n">
        <v>7830.6</v>
      </c>
      <c r="Y55" t="n">
        <v>7948.2</v>
      </c>
      <c r="Z55" t="n">
        <v>8061.2</v>
      </c>
      <c r="AA55" t="n">
        <v>8147.7</v>
      </c>
      <c r="AB55" t="n">
        <v>8290.3</v>
      </c>
      <c r="AC55" t="n">
        <v>8442.9</v>
      </c>
      <c r="AD55" t="n">
        <v>8805.3</v>
      </c>
      <c r="AE55" t="n">
        <v>9050.2</v>
      </c>
      <c r="AF55" t="n">
        <v>9936.8</v>
      </c>
    </row>
    <row r="56">
      <c r="A56" t="s">
        <v>115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115</v>
      </c>
      <c r="B57" t="s">
        <v>384</v>
      </c>
      <c r="C57" t="s">
        <v>198</v>
      </c>
      <c r="D57" t="s">
        <v>385</v>
      </c>
      <c r="E57" t="s">
        <v>200</v>
      </c>
      <c r="F57" t="n">
        <v>576221.4</v>
      </c>
      <c r="G57" t="n">
        <v>600014.7</v>
      </c>
      <c r="H57" t="n">
        <v>623903.5</v>
      </c>
      <c r="I57" t="n">
        <v>644966.5</v>
      </c>
      <c r="J57" t="n">
        <v>668729</v>
      </c>
      <c r="K57" t="n">
        <v>696587.3</v>
      </c>
      <c r="L57" t="n">
        <v>717465.9</v>
      </c>
      <c r="M57" t="n">
        <v>735842</v>
      </c>
      <c r="N57" t="n">
        <v>763713.9</v>
      </c>
      <c r="O57" t="n">
        <v>794059.8</v>
      </c>
      <c r="P57" t="n">
        <v>826963.9</v>
      </c>
      <c r="Q57" t="n">
        <v>867015.9</v>
      </c>
      <c r="R57" t="n">
        <v>918088.9</v>
      </c>
      <c r="S57" t="n">
        <v>965235.9</v>
      </c>
      <c r="T57" t="n">
        <v>998937.9</v>
      </c>
      <c r="U57" t="n">
        <v>1036044.1</v>
      </c>
      <c r="V57" t="n">
        <v>1080872.8</v>
      </c>
      <c r="W57" t="n">
        <v>1120394.9</v>
      </c>
      <c r="X57" t="n">
        <v>1154505.6</v>
      </c>
      <c r="Y57" t="n">
        <v>1185301.1</v>
      </c>
      <c r="Z57" t="n">
        <v>1217228</v>
      </c>
      <c r="AA57" t="n">
        <v>1254860</v>
      </c>
      <c r="AB57" t="n">
        <v>1299363.4</v>
      </c>
      <c r="AC57" t="n">
        <v>1354340.3</v>
      </c>
      <c r="AD57" t="n">
        <v>1412069.1</v>
      </c>
      <c r="AE57" t="n">
        <v>1482375.3</v>
      </c>
      <c r="AF57" t="n">
        <v>1615183.5</v>
      </c>
    </row>
    <row r="58">
      <c r="A58" t="s">
        <v>115</v>
      </c>
      <c r="B58" t="s">
        <v>386</v>
      </c>
      <c r="C58" t="s">
        <v>198</v>
      </c>
      <c r="D58" t="s">
        <v>387</v>
      </c>
      <c r="E58" t="s">
        <v>200</v>
      </c>
      <c r="F58" t="n">
        <v>576221.4</v>
      </c>
      <c r="G58" t="n">
        <v>600014.7</v>
      </c>
      <c r="H58" t="n">
        <v>623903.5</v>
      </c>
      <c r="I58" t="n">
        <v>644966.5</v>
      </c>
      <c r="J58" t="n">
        <v>668729</v>
      </c>
      <c r="K58" t="n">
        <v>696587.3</v>
      </c>
      <c r="L58" t="n">
        <v>717465.9</v>
      </c>
      <c r="M58" t="n">
        <v>735842</v>
      </c>
      <c r="N58" t="n">
        <v>763713.9</v>
      </c>
      <c r="O58" t="n">
        <v>794059.8</v>
      </c>
      <c r="P58" t="n">
        <v>826963.9</v>
      </c>
      <c r="Q58" t="n">
        <v>867015.9</v>
      </c>
      <c r="R58" t="n">
        <v>918088.9</v>
      </c>
      <c r="S58" t="n">
        <v>965235.9</v>
      </c>
      <c r="T58" t="n">
        <v>998937.9</v>
      </c>
      <c r="U58" t="n">
        <v>1036044.1</v>
      </c>
      <c r="V58" t="n">
        <v>1080872.8</v>
      </c>
      <c r="W58" t="n">
        <v>1120394.9</v>
      </c>
      <c r="X58" t="n">
        <v>1154505.6</v>
      </c>
      <c r="Y58" t="n">
        <v>1185301.1</v>
      </c>
      <c r="Z58" t="n">
        <v>1217228</v>
      </c>
      <c r="AA58" t="n">
        <v>1254860</v>
      </c>
      <c r="AB58" t="n">
        <v>1299363.4</v>
      </c>
      <c r="AC58" t="n">
        <v>1354340.3</v>
      </c>
      <c r="AD58" t="n">
        <v>1412069.1</v>
      </c>
      <c r="AE58" t="n">
        <v>1482375.3</v>
      </c>
      <c r="AF58" t="n">
        <v>1615183.5</v>
      </c>
    </row>
    <row r="59">
      <c r="A59" t="s">
        <v>115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118</v>
      </c>
      <c r="B2" t="s">
        <v>197</v>
      </c>
      <c r="C2" t="s">
        <v>198</v>
      </c>
      <c r="D2" t="s">
        <v>199</v>
      </c>
      <c r="E2" t="s">
        <v>200</v>
      </c>
      <c r="F2" t="n">
        <v>36.4</v>
      </c>
      <c r="G2" t="n">
        <v>36.1</v>
      </c>
      <c r="H2" t="n">
        <v>36.2</v>
      </c>
      <c r="I2" t="n">
        <v>36.8</v>
      </c>
      <c r="J2" t="n">
        <v>37.3</v>
      </c>
      <c r="K2" t="n">
        <v>38.2</v>
      </c>
      <c r="L2" t="n">
        <v>39.8</v>
      </c>
      <c r="M2" t="n">
        <v>39.4</v>
      </c>
      <c r="N2" t="n">
        <v>39.7</v>
      </c>
      <c r="O2" t="n">
        <v>39.9</v>
      </c>
      <c r="P2" t="n">
        <v>41.6</v>
      </c>
      <c r="Q2" t="n">
        <v>43</v>
      </c>
      <c r="R2" t="n">
        <v>45</v>
      </c>
      <c r="S2" t="n">
        <v>49</v>
      </c>
      <c r="T2" t="n">
        <v>51.8</v>
      </c>
      <c r="U2" t="n">
        <v>54.7</v>
      </c>
      <c r="V2" t="n">
        <v>58</v>
      </c>
      <c r="W2" t="n">
        <v>61.3</v>
      </c>
      <c r="X2" t="n">
        <v>65.5</v>
      </c>
      <c r="Y2" t="n">
        <v>66.2</v>
      </c>
      <c r="Z2" t="n">
        <v>67.2</v>
      </c>
      <c r="AA2" t="n">
        <v>67.8</v>
      </c>
      <c r="AB2" t="n">
        <v>71.4</v>
      </c>
      <c r="AC2" t="n">
        <v>76.1</v>
      </c>
      <c r="AD2" t="n">
        <v>81</v>
      </c>
      <c r="AE2" t="n">
        <v>86.7</v>
      </c>
      <c r="AF2" t="n">
        <v>98.4</v>
      </c>
    </row>
    <row r="3">
      <c r="A3" t="s">
        <v>118</v>
      </c>
      <c r="B3" t="s">
        <v>276</v>
      </c>
      <c r="C3" t="s">
        <v>198</v>
      </c>
      <c r="D3" t="s">
        <v>277</v>
      </c>
      <c r="E3" t="s">
        <v>200</v>
      </c>
      <c r="F3" t="n">
        <v>5.2</v>
      </c>
      <c r="G3" t="n">
        <v>5</v>
      </c>
      <c r="H3" t="n">
        <v>4.9</v>
      </c>
      <c r="I3" t="n">
        <v>4.9</v>
      </c>
      <c r="J3" t="n">
        <v>5.4</v>
      </c>
      <c r="K3" t="n">
        <v>5.6</v>
      </c>
      <c r="L3" t="n">
        <v>6.5</v>
      </c>
      <c r="M3" t="n">
        <v>6</v>
      </c>
      <c r="N3" t="n">
        <v>6.1</v>
      </c>
      <c r="O3" t="n">
        <v>6.1</v>
      </c>
      <c r="P3" t="n">
        <v>6.4</v>
      </c>
      <c r="Q3" t="n">
        <v>6.1</v>
      </c>
      <c r="R3" t="n">
        <v>6.3</v>
      </c>
      <c r="S3" t="n">
        <v>6.1</v>
      </c>
      <c r="T3" t="n">
        <v>5.8</v>
      </c>
      <c r="U3" t="n">
        <v>5.6</v>
      </c>
      <c r="V3" t="n">
        <v>5.9</v>
      </c>
      <c r="W3" t="n">
        <v>5.7</v>
      </c>
      <c r="X3" t="n">
        <v>5.7</v>
      </c>
      <c r="Y3" t="n">
        <v>5.4</v>
      </c>
      <c r="Z3" t="n">
        <v>5.8</v>
      </c>
      <c r="AA3" t="n">
        <v>6.2</v>
      </c>
      <c r="AB3" t="n">
        <v>7</v>
      </c>
      <c r="AC3" t="n">
        <v>7.4</v>
      </c>
      <c r="AD3" t="n">
        <v>7.3</v>
      </c>
      <c r="AE3" t="n">
        <v>7.4</v>
      </c>
      <c r="AF3" t="n">
        <v>7.3</v>
      </c>
    </row>
    <row r="4">
      <c r="A4" t="s">
        <v>118</v>
      </c>
      <c r="B4" t="s">
        <v>278</v>
      </c>
      <c r="C4" t="s">
        <v>198</v>
      </c>
      <c r="D4" t="s">
        <v>279</v>
      </c>
      <c r="E4" t="s">
        <v>200</v>
      </c>
      <c r="F4" t="n">
        <v>811.4</v>
      </c>
      <c r="G4" t="n">
        <v>771.2</v>
      </c>
      <c r="H4" t="n">
        <v>751.3</v>
      </c>
      <c r="I4" t="n">
        <v>767.2</v>
      </c>
      <c r="J4" t="n">
        <v>783.1</v>
      </c>
      <c r="K4" t="n">
        <v>808.6</v>
      </c>
      <c r="L4" t="n">
        <v>904.9</v>
      </c>
      <c r="M4" t="n">
        <v>924.4</v>
      </c>
      <c r="N4" t="n">
        <v>947</v>
      </c>
      <c r="O4" t="n">
        <v>928.1</v>
      </c>
      <c r="P4" t="n">
        <v>917</v>
      </c>
      <c r="Q4" t="n">
        <v>902</v>
      </c>
      <c r="R4" t="n">
        <v>918.8</v>
      </c>
      <c r="S4" t="n">
        <v>900.4</v>
      </c>
      <c r="T4" t="n">
        <v>891.8</v>
      </c>
      <c r="U4" t="n">
        <v>940.8</v>
      </c>
      <c r="V4" t="n">
        <v>918.8</v>
      </c>
      <c r="W4" t="n">
        <v>900.9</v>
      </c>
      <c r="X4" t="n">
        <v>925.2</v>
      </c>
      <c r="Y4" t="n">
        <v>876.6</v>
      </c>
      <c r="Z4" t="n">
        <v>910.9</v>
      </c>
      <c r="AA4" t="n">
        <v>950.7</v>
      </c>
      <c r="AB4" t="n">
        <v>1029.8</v>
      </c>
      <c r="AC4" t="n">
        <v>1081.7</v>
      </c>
      <c r="AD4" t="n">
        <v>1149.1</v>
      </c>
      <c r="AE4" t="n">
        <v>1224.5</v>
      </c>
      <c r="AF4" t="n">
        <v>1227</v>
      </c>
    </row>
    <row r="5">
      <c r="A5" t="s">
        <v>118</v>
      </c>
      <c r="B5" t="s">
        <v>280</v>
      </c>
      <c r="C5" t="s">
        <v>198</v>
      </c>
      <c r="D5" t="s">
        <v>281</v>
      </c>
      <c r="E5" t="s">
        <v>200</v>
      </c>
      <c r="F5" t="n">
        <v>55.4</v>
      </c>
      <c r="G5" t="n">
        <v>50.5</v>
      </c>
      <c r="H5" t="n">
        <v>47.6</v>
      </c>
      <c r="I5" t="n">
        <v>47.3</v>
      </c>
      <c r="J5" t="n">
        <v>50.4</v>
      </c>
      <c r="K5" t="n">
        <v>52.7</v>
      </c>
      <c r="L5" t="n">
        <v>58.7</v>
      </c>
      <c r="M5" t="n">
        <v>63.5</v>
      </c>
      <c r="N5" t="n">
        <v>71.6</v>
      </c>
      <c r="O5" t="n">
        <v>75</v>
      </c>
      <c r="P5" t="n">
        <v>73</v>
      </c>
      <c r="Q5" t="n">
        <v>68.7</v>
      </c>
      <c r="R5" t="n">
        <v>65.2</v>
      </c>
      <c r="S5" t="n">
        <v>58</v>
      </c>
      <c r="T5" t="n">
        <v>58.7</v>
      </c>
      <c r="U5" t="n">
        <v>62.8</v>
      </c>
      <c r="V5" t="n">
        <v>55.2</v>
      </c>
      <c r="W5" t="n">
        <v>53.1</v>
      </c>
      <c r="X5" t="n">
        <v>55.3</v>
      </c>
      <c r="Y5" t="n">
        <v>53.5</v>
      </c>
      <c r="Z5" t="n">
        <v>58.3</v>
      </c>
      <c r="AA5" t="n">
        <v>75.4</v>
      </c>
      <c r="AB5" t="n">
        <v>78.1</v>
      </c>
      <c r="AC5" t="n">
        <v>77.6</v>
      </c>
      <c r="AD5" t="n">
        <v>88.8</v>
      </c>
      <c r="AE5" t="n">
        <v>99.9</v>
      </c>
      <c r="AF5" t="n">
        <v>94</v>
      </c>
    </row>
    <row r="6">
      <c r="A6" t="s">
        <v>118</v>
      </c>
      <c r="B6" t="s">
        <v>282</v>
      </c>
      <c r="C6" t="s">
        <v>198</v>
      </c>
      <c r="D6" t="s">
        <v>283</v>
      </c>
      <c r="E6" t="s">
        <v>200</v>
      </c>
      <c r="F6" t="n">
        <v>29.7</v>
      </c>
      <c r="G6" t="n">
        <v>26.4</v>
      </c>
      <c r="H6" t="n">
        <v>24.9</v>
      </c>
      <c r="I6" t="n">
        <v>25.7</v>
      </c>
      <c r="J6" t="n">
        <v>26.6</v>
      </c>
      <c r="K6" t="n">
        <v>27.5</v>
      </c>
      <c r="L6" t="n">
        <v>32.3</v>
      </c>
      <c r="M6" t="n">
        <v>33</v>
      </c>
      <c r="N6" t="n">
        <v>30.8</v>
      </c>
      <c r="O6" t="n">
        <v>28</v>
      </c>
      <c r="P6" t="n">
        <v>25</v>
      </c>
      <c r="Q6" t="n">
        <v>22.1</v>
      </c>
      <c r="R6" t="n">
        <v>19.3</v>
      </c>
      <c r="S6" t="n">
        <v>16.6</v>
      </c>
      <c r="T6" t="n">
        <v>15.1</v>
      </c>
      <c r="U6" t="n">
        <v>14.5</v>
      </c>
      <c r="V6" t="n">
        <v>13</v>
      </c>
      <c r="W6" t="n">
        <v>12.5</v>
      </c>
      <c r="X6" t="n">
        <v>12.5</v>
      </c>
      <c r="Y6" t="n">
        <v>11</v>
      </c>
      <c r="Z6" t="n">
        <v>11.6</v>
      </c>
      <c r="AA6" t="n">
        <v>11.9</v>
      </c>
      <c r="AB6" t="n">
        <v>12.6</v>
      </c>
      <c r="AC6" t="n">
        <v>11.4</v>
      </c>
      <c r="AD6" t="n">
        <v>12.4</v>
      </c>
      <c r="AE6" t="n">
        <v>11.8</v>
      </c>
      <c r="AF6" t="n">
        <v>10.5</v>
      </c>
    </row>
    <row r="7">
      <c r="A7" t="s">
        <v>118</v>
      </c>
      <c r="B7" t="s">
        <v>284</v>
      </c>
      <c r="C7" t="s">
        <v>198</v>
      </c>
      <c r="D7" t="s">
        <v>285</v>
      </c>
      <c r="E7" t="s">
        <v>200</v>
      </c>
      <c r="F7" t="n">
        <v>46.7</v>
      </c>
      <c r="G7" t="n">
        <v>44.9</v>
      </c>
      <c r="H7" t="n">
        <v>44.9</v>
      </c>
      <c r="I7" t="n">
        <v>45.7</v>
      </c>
      <c r="J7" t="n">
        <v>53.8</v>
      </c>
      <c r="K7" t="n">
        <v>57</v>
      </c>
      <c r="L7" t="n">
        <v>71.6</v>
      </c>
      <c r="M7" t="n">
        <v>77.3</v>
      </c>
      <c r="N7" t="n">
        <v>84.5</v>
      </c>
      <c r="O7" t="n">
        <v>78</v>
      </c>
      <c r="P7" t="n">
        <v>71.6</v>
      </c>
      <c r="Q7" t="n">
        <v>69.8</v>
      </c>
      <c r="R7" t="n">
        <v>66.6</v>
      </c>
      <c r="S7" t="n">
        <v>56.7</v>
      </c>
      <c r="T7" t="n">
        <v>49.8</v>
      </c>
      <c r="U7" t="n">
        <v>57.9</v>
      </c>
      <c r="V7" t="n">
        <v>54.8</v>
      </c>
      <c r="W7" t="n">
        <v>54.4</v>
      </c>
      <c r="X7" t="n">
        <v>53.8</v>
      </c>
      <c r="Y7" t="n">
        <v>49.3</v>
      </c>
      <c r="Z7" t="n">
        <v>50.8</v>
      </c>
      <c r="AA7" t="n">
        <v>49.8</v>
      </c>
      <c r="AB7" t="n">
        <v>97.1</v>
      </c>
      <c r="AC7" t="n">
        <v>109.5</v>
      </c>
      <c r="AD7" t="n">
        <v>96.6</v>
      </c>
      <c r="AE7" t="n">
        <v>115.5</v>
      </c>
      <c r="AF7" t="n">
        <v>99.6</v>
      </c>
    </row>
    <row r="8">
      <c r="A8" t="s">
        <v>118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</v>
      </c>
      <c r="U8" t="n">
        <v>0.4</v>
      </c>
      <c r="V8" t="n">
        <v>0.3</v>
      </c>
      <c r="W8" t="n">
        <v>0.2</v>
      </c>
      <c r="X8" t="n">
        <v>0.2</v>
      </c>
      <c r="Y8" t="n">
        <v>0.1</v>
      </c>
      <c r="Z8" t="n">
        <v>0.1</v>
      </c>
      <c r="AA8" t="n">
        <v>0.1</v>
      </c>
      <c r="AB8" t="n">
        <v>0.3</v>
      </c>
      <c r="AC8" t="n">
        <v>0.3</v>
      </c>
      <c r="AD8" t="n">
        <v>0.2</v>
      </c>
      <c r="AE8" t="n">
        <v>0.2</v>
      </c>
      <c r="AF8" t="n">
        <v>0.4</v>
      </c>
    </row>
    <row r="9">
      <c r="A9" t="s">
        <v>118</v>
      </c>
      <c r="B9" t="s">
        <v>288</v>
      </c>
      <c r="C9" t="s">
        <v>198</v>
      </c>
      <c r="D9" t="s">
        <v>289</v>
      </c>
      <c r="E9" t="s">
        <v>200</v>
      </c>
      <c r="F9" t="n">
        <v>8.6</v>
      </c>
      <c r="G9" t="n">
        <v>8.5</v>
      </c>
      <c r="H9" t="n">
        <v>8.8</v>
      </c>
      <c r="I9" t="n">
        <v>9.1</v>
      </c>
      <c r="J9" t="n">
        <v>12.4</v>
      </c>
      <c r="K9" t="n">
        <v>13.4</v>
      </c>
      <c r="L9" t="n">
        <v>15.6</v>
      </c>
      <c r="M9" t="n">
        <v>14.6</v>
      </c>
      <c r="N9" t="n">
        <v>16.3</v>
      </c>
      <c r="O9" t="n">
        <v>17.3</v>
      </c>
      <c r="P9" t="n">
        <v>16.8</v>
      </c>
      <c r="Q9" t="n">
        <v>15.7</v>
      </c>
      <c r="R9" t="n">
        <v>17.2</v>
      </c>
      <c r="S9" t="n">
        <v>17.1</v>
      </c>
      <c r="T9" t="n">
        <v>19.5</v>
      </c>
      <c r="U9" t="n">
        <v>19</v>
      </c>
      <c r="V9" t="n">
        <v>17.4</v>
      </c>
      <c r="W9" t="n">
        <v>16</v>
      </c>
      <c r="X9" t="n">
        <v>16.5</v>
      </c>
      <c r="Y9" t="n">
        <v>14.2</v>
      </c>
      <c r="Z9" t="n">
        <v>14.1</v>
      </c>
      <c r="AA9" t="n">
        <v>14.8</v>
      </c>
      <c r="AB9" t="n">
        <v>15.3</v>
      </c>
      <c r="AC9" t="n">
        <v>20.1</v>
      </c>
      <c r="AD9" t="n">
        <v>32</v>
      </c>
      <c r="AE9" t="n">
        <v>36.9</v>
      </c>
      <c r="AF9" t="n">
        <v>41.3</v>
      </c>
    </row>
    <row r="10">
      <c r="A10" t="s">
        <v>118</v>
      </c>
      <c r="B10" t="s">
        <v>290</v>
      </c>
      <c r="C10" t="s">
        <v>198</v>
      </c>
      <c r="D10" t="s">
        <v>291</v>
      </c>
      <c r="E10" t="s">
        <v>200</v>
      </c>
      <c r="F10" t="n">
        <v>20.1</v>
      </c>
      <c r="G10" t="n">
        <v>18.9</v>
      </c>
      <c r="H10" t="n">
        <v>18.1</v>
      </c>
      <c r="I10" t="n">
        <v>17.9</v>
      </c>
      <c r="J10" t="n">
        <v>20.7</v>
      </c>
      <c r="K10" t="n">
        <v>22.6</v>
      </c>
      <c r="L10" t="n">
        <v>26.4</v>
      </c>
      <c r="M10" t="n">
        <v>26.8</v>
      </c>
      <c r="N10" t="n">
        <v>31.3</v>
      </c>
      <c r="O10" t="n">
        <v>32.3</v>
      </c>
      <c r="P10" t="n">
        <v>30</v>
      </c>
      <c r="Q10" t="n">
        <v>28.4</v>
      </c>
      <c r="R10" t="n">
        <v>30.6</v>
      </c>
      <c r="S10" t="n">
        <v>29.9</v>
      </c>
      <c r="T10" t="n">
        <v>33.8</v>
      </c>
      <c r="U10" t="n">
        <v>32.1</v>
      </c>
      <c r="V10" t="n">
        <v>30.9</v>
      </c>
      <c r="W10" t="n">
        <v>29.3</v>
      </c>
      <c r="X10" t="n">
        <v>31.9</v>
      </c>
      <c r="Y10" t="n">
        <v>28.5</v>
      </c>
      <c r="Z10" t="n">
        <v>29.6</v>
      </c>
      <c r="AA10" t="n">
        <v>34.9</v>
      </c>
      <c r="AB10" t="n">
        <v>48.5</v>
      </c>
      <c r="AC10" t="n">
        <v>48.7</v>
      </c>
      <c r="AD10" t="n">
        <v>56.4</v>
      </c>
      <c r="AE10" t="n">
        <v>60</v>
      </c>
      <c r="AF10" t="n">
        <v>61.4</v>
      </c>
    </row>
    <row r="11">
      <c r="A11" t="s">
        <v>118</v>
      </c>
      <c r="B11" t="s">
        <v>292</v>
      </c>
      <c r="C11" t="s">
        <v>198</v>
      </c>
      <c r="D11" t="s">
        <v>293</v>
      </c>
      <c r="E11" t="s">
        <v>200</v>
      </c>
      <c r="F11" t="n">
        <v>11.5</v>
      </c>
      <c r="G11" t="n">
        <v>10.4</v>
      </c>
      <c r="H11" t="n">
        <v>9.3</v>
      </c>
      <c r="I11" t="n">
        <v>8.8</v>
      </c>
      <c r="J11" t="n">
        <v>8.3</v>
      </c>
      <c r="K11" t="n">
        <v>9.2</v>
      </c>
      <c r="L11" t="n">
        <v>10.8</v>
      </c>
      <c r="M11" t="n">
        <v>12.2</v>
      </c>
      <c r="N11" t="n">
        <v>15</v>
      </c>
      <c r="O11" t="n">
        <v>15</v>
      </c>
      <c r="P11" t="n">
        <v>13.2</v>
      </c>
      <c r="Q11" t="n">
        <v>12.7</v>
      </c>
      <c r="R11" t="n">
        <v>13.4</v>
      </c>
      <c r="S11" t="n">
        <v>12.8</v>
      </c>
      <c r="T11" t="n">
        <v>14.3</v>
      </c>
      <c r="U11" t="n">
        <v>13.1</v>
      </c>
      <c r="V11" t="n">
        <v>13.5</v>
      </c>
      <c r="W11" t="n">
        <v>13.3</v>
      </c>
      <c r="X11" t="n">
        <v>15.4</v>
      </c>
      <c r="Y11" t="n">
        <v>14.3</v>
      </c>
      <c r="Z11" t="n">
        <v>15.5</v>
      </c>
      <c r="AA11" t="n">
        <v>20.1</v>
      </c>
      <c r="AB11" t="n">
        <v>33.2</v>
      </c>
      <c r="AC11" t="n">
        <v>28.6</v>
      </c>
      <c r="AD11" t="n">
        <v>24.4</v>
      </c>
      <c r="AE11" t="n">
        <v>23.1</v>
      </c>
      <c r="AF11" t="n">
        <v>20.1</v>
      </c>
    </row>
    <row r="12">
      <c r="A12" t="s">
        <v>118</v>
      </c>
      <c r="B12" t="s">
        <v>294</v>
      </c>
      <c r="C12" t="s">
        <v>198</v>
      </c>
      <c r="D12" t="s">
        <v>295</v>
      </c>
      <c r="E12" t="s">
        <v>200</v>
      </c>
      <c r="F12" t="n">
        <v>77</v>
      </c>
      <c r="G12" t="n">
        <v>71.9</v>
      </c>
      <c r="H12" t="n">
        <v>72</v>
      </c>
      <c r="I12" t="n">
        <v>72.2</v>
      </c>
      <c r="J12" t="n">
        <v>80.1</v>
      </c>
      <c r="K12" t="n">
        <v>84.9</v>
      </c>
      <c r="L12" t="n">
        <v>98.8</v>
      </c>
      <c r="M12" t="n">
        <v>102.2</v>
      </c>
      <c r="N12" t="n">
        <v>103.6</v>
      </c>
      <c r="O12" t="n">
        <v>103.1</v>
      </c>
      <c r="P12" t="n">
        <v>107.1</v>
      </c>
      <c r="Q12" t="n">
        <v>109</v>
      </c>
      <c r="R12" t="n">
        <v>104.1</v>
      </c>
      <c r="S12" t="n">
        <v>92.1</v>
      </c>
      <c r="T12" t="n">
        <v>78.9</v>
      </c>
      <c r="U12" t="n">
        <v>86.4</v>
      </c>
      <c r="V12" t="n">
        <v>84.7</v>
      </c>
      <c r="W12" t="n">
        <v>83.3</v>
      </c>
      <c r="X12" t="n">
        <v>87.5</v>
      </c>
      <c r="Y12" t="n">
        <v>83.4</v>
      </c>
      <c r="Z12" t="n">
        <v>86.5</v>
      </c>
      <c r="AA12" t="n">
        <v>87.1</v>
      </c>
      <c r="AB12" t="n">
        <v>92.4</v>
      </c>
      <c r="AC12" t="n">
        <v>94.7</v>
      </c>
      <c r="AD12" t="n">
        <v>99.6</v>
      </c>
      <c r="AE12" t="n">
        <v>102.1</v>
      </c>
      <c r="AF12" t="n">
        <v>102.6</v>
      </c>
    </row>
    <row r="13">
      <c r="A13" t="s">
        <v>118</v>
      </c>
      <c r="B13" t="s">
        <v>296</v>
      </c>
      <c r="C13" t="s">
        <v>198</v>
      </c>
      <c r="D13" t="s">
        <v>297</v>
      </c>
      <c r="E13" t="s">
        <v>200</v>
      </c>
      <c r="F13" t="n">
        <v>59.4</v>
      </c>
      <c r="G13" t="n">
        <v>60.3</v>
      </c>
      <c r="H13" t="n">
        <v>64.1</v>
      </c>
      <c r="I13" t="n">
        <v>68.6</v>
      </c>
      <c r="J13" t="n">
        <v>76.1</v>
      </c>
      <c r="K13" t="n">
        <v>81.1</v>
      </c>
      <c r="L13" t="n">
        <v>97</v>
      </c>
      <c r="M13" t="n">
        <v>107.9</v>
      </c>
      <c r="N13" t="n">
        <v>123.3</v>
      </c>
      <c r="O13" t="n">
        <v>121</v>
      </c>
      <c r="P13" t="n">
        <v>123.7</v>
      </c>
      <c r="Q13" t="n">
        <v>127.1</v>
      </c>
      <c r="R13" t="n">
        <v>132.6</v>
      </c>
      <c r="S13" t="n">
        <v>121</v>
      </c>
      <c r="T13" t="n">
        <v>105</v>
      </c>
      <c r="U13" t="n">
        <v>97.9</v>
      </c>
      <c r="V13" t="n">
        <v>83</v>
      </c>
      <c r="W13" t="n">
        <v>75</v>
      </c>
      <c r="X13" t="n">
        <v>75.7</v>
      </c>
      <c r="Y13" t="n">
        <v>69.7</v>
      </c>
      <c r="Z13" t="n">
        <v>71.4</v>
      </c>
      <c r="AA13" t="n">
        <v>73.5</v>
      </c>
      <c r="AB13" t="n">
        <v>80.4</v>
      </c>
      <c r="AC13" t="n">
        <v>87.6</v>
      </c>
      <c r="AD13" t="n">
        <v>97.1</v>
      </c>
      <c r="AE13" t="n">
        <v>102.3</v>
      </c>
      <c r="AF13" t="n">
        <v>98.1</v>
      </c>
    </row>
    <row r="14">
      <c r="A14" t="s">
        <v>118</v>
      </c>
      <c r="B14" t="s">
        <v>298</v>
      </c>
      <c r="C14" t="s">
        <v>198</v>
      </c>
      <c r="D14" t="s">
        <v>299</v>
      </c>
      <c r="E14" t="s">
        <v>200</v>
      </c>
      <c r="F14" t="n">
        <v>36.5</v>
      </c>
      <c r="G14" t="n">
        <v>35.2</v>
      </c>
      <c r="H14" t="n">
        <v>36</v>
      </c>
      <c r="I14" t="n">
        <v>37.8</v>
      </c>
      <c r="J14" t="n">
        <v>45.1</v>
      </c>
      <c r="K14" t="n">
        <v>57.2</v>
      </c>
      <c r="L14" t="n">
        <v>82.7</v>
      </c>
      <c r="M14" t="n">
        <v>84</v>
      </c>
      <c r="N14" t="n">
        <v>80.4</v>
      </c>
      <c r="O14" t="n">
        <v>70.2</v>
      </c>
      <c r="P14" t="n">
        <v>62.4</v>
      </c>
      <c r="Q14" t="n">
        <v>57.4</v>
      </c>
      <c r="R14" t="n">
        <v>50.5</v>
      </c>
      <c r="S14" t="n">
        <v>41.7</v>
      </c>
      <c r="T14" t="n">
        <v>35.8</v>
      </c>
      <c r="U14" t="n">
        <v>32.2</v>
      </c>
      <c r="V14" t="n">
        <v>29</v>
      </c>
      <c r="W14" t="n">
        <v>25.3</v>
      </c>
      <c r="X14" t="n">
        <v>23.8</v>
      </c>
      <c r="Y14" t="n">
        <v>22.4</v>
      </c>
      <c r="Z14" t="n">
        <v>21.9</v>
      </c>
      <c r="AA14" t="n">
        <v>21.5</v>
      </c>
      <c r="AB14" t="n">
        <v>23.7</v>
      </c>
      <c r="AC14" t="n">
        <v>27.6</v>
      </c>
      <c r="AD14" t="n">
        <v>30.4</v>
      </c>
      <c r="AE14" t="n">
        <v>29.6</v>
      </c>
      <c r="AF14" t="n">
        <v>32.2</v>
      </c>
    </row>
    <row r="15">
      <c r="A15" t="s">
        <v>118</v>
      </c>
      <c r="B15" t="s">
        <v>300</v>
      </c>
      <c r="C15" t="s">
        <v>198</v>
      </c>
      <c r="D15" t="s">
        <v>301</v>
      </c>
      <c r="E15" t="s">
        <v>200</v>
      </c>
      <c r="F15" t="n">
        <v>58.9</v>
      </c>
      <c r="G15" t="n">
        <v>56.6</v>
      </c>
      <c r="H15" t="n">
        <v>57.5</v>
      </c>
      <c r="I15" t="n">
        <v>61.1</v>
      </c>
      <c r="J15" t="n">
        <v>72.5</v>
      </c>
      <c r="K15" t="n">
        <v>89.5</v>
      </c>
      <c r="L15" t="n">
        <v>124.5</v>
      </c>
      <c r="M15" t="n">
        <v>126.8</v>
      </c>
      <c r="N15" t="n">
        <v>125.9</v>
      </c>
      <c r="O15" t="n">
        <v>113.2</v>
      </c>
      <c r="P15" t="n">
        <v>105.8</v>
      </c>
      <c r="Q15" t="n">
        <v>99.4</v>
      </c>
      <c r="R15" t="n">
        <v>91.1</v>
      </c>
      <c r="S15" t="n">
        <v>81</v>
      </c>
      <c r="T15" t="n">
        <v>79.7</v>
      </c>
      <c r="U15" t="n">
        <v>82.8</v>
      </c>
      <c r="V15" t="n">
        <v>80.9</v>
      </c>
      <c r="W15" t="n">
        <v>74</v>
      </c>
      <c r="X15" t="n">
        <v>74.3</v>
      </c>
      <c r="Y15" t="n">
        <v>67.7</v>
      </c>
      <c r="Z15" t="n">
        <v>73.5</v>
      </c>
      <c r="AA15" t="n">
        <v>71.4</v>
      </c>
      <c r="AB15" t="n">
        <v>78.4</v>
      </c>
      <c r="AC15" t="n">
        <v>81</v>
      </c>
      <c r="AD15" t="n">
        <v>86</v>
      </c>
      <c r="AE15" t="n">
        <v>86.2</v>
      </c>
      <c r="AF15" t="n">
        <v>87</v>
      </c>
    </row>
    <row r="16">
      <c r="A16" t="s">
        <v>118</v>
      </c>
      <c r="B16" t="s">
        <v>302</v>
      </c>
      <c r="C16" t="s">
        <v>198</v>
      </c>
      <c r="D16" t="s">
        <v>303</v>
      </c>
      <c r="E16" t="s">
        <v>200</v>
      </c>
      <c r="F16" t="n">
        <v>22.4</v>
      </c>
      <c r="G16" t="n">
        <v>21.4</v>
      </c>
      <c r="H16" t="n">
        <v>21.5</v>
      </c>
      <c r="I16" t="n">
        <v>23.3</v>
      </c>
      <c r="J16" t="n">
        <v>27.4</v>
      </c>
      <c r="K16" t="n">
        <v>32.3</v>
      </c>
      <c r="L16" t="n">
        <v>41.8</v>
      </c>
      <c r="M16" t="n">
        <v>42.8</v>
      </c>
      <c r="N16" t="n">
        <v>45.5</v>
      </c>
      <c r="O16" t="n">
        <v>43</v>
      </c>
      <c r="P16" t="n">
        <v>43.4</v>
      </c>
      <c r="Q16" t="n">
        <v>42</v>
      </c>
      <c r="R16" t="n">
        <v>40.6</v>
      </c>
      <c r="S16" t="n">
        <v>39.3</v>
      </c>
      <c r="T16" t="n">
        <v>43.9</v>
      </c>
      <c r="U16" t="n">
        <v>50.6</v>
      </c>
      <c r="V16" t="n">
        <v>51.9</v>
      </c>
      <c r="W16" t="n">
        <v>48.7</v>
      </c>
      <c r="X16" t="n">
        <v>50.5</v>
      </c>
      <c r="Y16" t="n">
        <v>45.3</v>
      </c>
      <c r="Z16" t="n">
        <v>51.6</v>
      </c>
      <c r="AA16" t="n">
        <v>49.9</v>
      </c>
      <c r="AB16" t="n">
        <v>54.7</v>
      </c>
      <c r="AC16" t="n">
        <v>53.4</v>
      </c>
      <c r="AD16" t="n">
        <v>55.6</v>
      </c>
      <c r="AE16" t="n">
        <v>56.6</v>
      </c>
      <c r="AF16" t="n">
        <v>54.8</v>
      </c>
    </row>
    <row r="17">
      <c r="A17" t="s">
        <v>118</v>
      </c>
      <c r="B17" t="s">
        <v>304</v>
      </c>
      <c r="C17" t="s">
        <v>198</v>
      </c>
      <c r="D17" t="s">
        <v>305</v>
      </c>
      <c r="E17" t="s">
        <v>200</v>
      </c>
      <c r="F17" t="n">
        <v>42.2</v>
      </c>
      <c r="G17" t="n">
        <v>40.1</v>
      </c>
      <c r="H17" t="n">
        <v>42</v>
      </c>
      <c r="I17" t="n">
        <v>45.5</v>
      </c>
      <c r="J17" t="n">
        <v>49.9</v>
      </c>
      <c r="K17" t="n">
        <v>54</v>
      </c>
      <c r="L17" t="n">
        <v>68.6</v>
      </c>
      <c r="M17" t="n">
        <v>71.8</v>
      </c>
      <c r="N17" t="n">
        <v>79.1</v>
      </c>
      <c r="O17" t="n">
        <v>82</v>
      </c>
      <c r="P17" t="n">
        <v>81</v>
      </c>
      <c r="Q17" t="n">
        <v>80.6</v>
      </c>
      <c r="R17" t="n">
        <v>79</v>
      </c>
      <c r="S17" t="n">
        <v>72.2</v>
      </c>
      <c r="T17" t="n">
        <v>67.7</v>
      </c>
      <c r="U17" t="n">
        <v>72.8</v>
      </c>
      <c r="V17" t="n">
        <v>74.8</v>
      </c>
      <c r="W17" t="n">
        <v>79</v>
      </c>
      <c r="X17" t="n">
        <v>81</v>
      </c>
      <c r="Y17" t="n">
        <v>69.2</v>
      </c>
      <c r="Z17" t="n">
        <v>74.7</v>
      </c>
      <c r="AA17" t="n">
        <v>81.6</v>
      </c>
      <c r="AB17" t="n">
        <v>88.8</v>
      </c>
      <c r="AC17" t="n">
        <v>94.9</v>
      </c>
      <c r="AD17" t="n">
        <v>104.4</v>
      </c>
      <c r="AE17" t="n">
        <v>111.5</v>
      </c>
      <c r="AF17" t="n">
        <v>107.8</v>
      </c>
    </row>
    <row r="18">
      <c r="A18" t="s">
        <v>118</v>
      </c>
      <c r="B18" t="s">
        <v>306</v>
      </c>
      <c r="C18" t="s">
        <v>198</v>
      </c>
      <c r="D18" t="s">
        <v>307</v>
      </c>
      <c r="E18" t="s">
        <v>200</v>
      </c>
      <c r="F18" t="n">
        <v>12</v>
      </c>
      <c r="G18" t="n">
        <v>10.7</v>
      </c>
      <c r="H18" t="n">
        <v>10.8</v>
      </c>
      <c r="I18" t="n">
        <v>11.1</v>
      </c>
      <c r="J18" t="n">
        <v>13.4</v>
      </c>
      <c r="K18" t="n">
        <v>14.9</v>
      </c>
      <c r="L18" t="n">
        <v>18.6</v>
      </c>
      <c r="M18" t="n">
        <v>23.2</v>
      </c>
      <c r="N18" t="n">
        <v>32.3</v>
      </c>
      <c r="O18" t="n">
        <v>31.8</v>
      </c>
      <c r="P18" t="n">
        <v>30.7</v>
      </c>
      <c r="Q18" t="n">
        <v>29.4</v>
      </c>
      <c r="R18" t="n">
        <v>27.5</v>
      </c>
      <c r="S18" t="n">
        <v>24.8</v>
      </c>
      <c r="T18" t="n">
        <v>24</v>
      </c>
      <c r="U18" t="n">
        <v>26</v>
      </c>
      <c r="V18" t="n">
        <v>27.1</v>
      </c>
      <c r="W18" t="n">
        <v>25.6</v>
      </c>
      <c r="X18" t="n">
        <v>30</v>
      </c>
      <c r="Y18" t="n">
        <v>28.1</v>
      </c>
      <c r="Z18" t="n">
        <v>28.7</v>
      </c>
      <c r="AA18" t="n">
        <v>31.2</v>
      </c>
      <c r="AB18" t="n">
        <v>34.5</v>
      </c>
      <c r="AC18" t="n">
        <v>34.5</v>
      </c>
      <c r="AD18" t="n">
        <v>36.9</v>
      </c>
      <c r="AE18" t="n">
        <v>35.3</v>
      </c>
      <c r="AF18" t="n">
        <v>37.5</v>
      </c>
    </row>
    <row r="19">
      <c r="A19" t="s">
        <v>118</v>
      </c>
      <c r="B19" t="s">
        <v>308</v>
      </c>
      <c r="C19" t="s">
        <v>198</v>
      </c>
      <c r="D19" t="s">
        <v>309</v>
      </c>
      <c r="E19" t="s">
        <v>200</v>
      </c>
      <c r="F19" t="n">
        <v>75.4</v>
      </c>
      <c r="G19" t="n">
        <v>68.3</v>
      </c>
      <c r="H19" t="n">
        <v>64.8</v>
      </c>
      <c r="I19" t="n">
        <v>66.9</v>
      </c>
      <c r="J19" t="n">
        <v>73.8</v>
      </c>
      <c r="K19" t="n">
        <v>78.4</v>
      </c>
      <c r="L19" t="n">
        <v>97.7</v>
      </c>
      <c r="M19" t="n">
        <v>110.3</v>
      </c>
      <c r="N19" t="n">
        <v>120.6</v>
      </c>
      <c r="O19" t="n">
        <v>116.5</v>
      </c>
      <c r="P19" t="n">
        <v>112</v>
      </c>
      <c r="Q19" t="n">
        <v>103.7</v>
      </c>
      <c r="R19" t="n">
        <v>95.7</v>
      </c>
      <c r="S19" t="n">
        <v>84.4</v>
      </c>
      <c r="T19" t="n">
        <v>75.2</v>
      </c>
      <c r="U19" t="n">
        <v>69.1</v>
      </c>
      <c r="V19" t="n">
        <v>61.8</v>
      </c>
      <c r="W19" t="n">
        <v>59.8</v>
      </c>
      <c r="X19" t="n">
        <v>56.5</v>
      </c>
      <c r="Y19" t="n">
        <v>46.8</v>
      </c>
      <c r="Z19" t="n">
        <v>49.8</v>
      </c>
      <c r="AA19" t="n">
        <v>50.8</v>
      </c>
      <c r="AB19" t="n">
        <v>55.9</v>
      </c>
      <c r="AC19" t="n">
        <v>53.3</v>
      </c>
      <c r="AD19" t="n">
        <v>57.7</v>
      </c>
      <c r="AE19" t="n">
        <v>61</v>
      </c>
      <c r="AF19" t="n">
        <v>63.1</v>
      </c>
    </row>
    <row r="20">
      <c r="A20" t="s">
        <v>118</v>
      </c>
      <c r="B20" t="s">
        <v>310</v>
      </c>
      <c r="C20" t="s">
        <v>198</v>
      </c>
      <c r="D20" t="s">
        <v>311</v>
      </c>
      <c r="E20" t="s">
        <v>200</v>
      </c>
      <c r="F20" t="n">
        <v>58</v>
      </c>
      <c r="G20" t="n">
        <v>56.6</v>
      </c>
      <c r="H20" t="n">
        <v>56.3</v>
      </c>
      <c r="I20" t="n">
        <v>58.3</v>
      </c>
      <c r="J20" t="n">
        <v>60.4</v>
      </c>
      <c r="K20" t="n">
        <v>60.3</v>
      </c>
      <c r="L20" t="n">
        <v>62.5</v>
      </c>
      <c r="M20" t="n">
        <v>61.5</v>
      </c>
      <c r="N20" t="n">
        <v>62.3</v>
      </c>
      <c r="O20" t="n">
        <v>61.8</v>
      </c>
      <c r="P20" t="n">
        <v>64.4</v>
      </c>
      <c r="Q20" t="n">
        <v>65.2</v>
      </c>
      <c r="R20" t="n">
        <v>65.8</v>
      </c>
      <c r="S20" t="n">
        <v>67.2</v>
      </c>
      <c r="T20" t="n">
        <v>74.8</v>
      </c>
      <c r="U20" t="n">
        <v>83.4</v>
      </c>
      <c r="V20" t="n">
        <v>87.5</v>
      </c>
      <c r="W20" t="n">
        <v>92.5</v>
      </c>
      <c r="X20" t="n">
        <v>110.2</v>
      </c>
      <c r="Y20" t="n">
        <v>124.9</v>
      </c>
      <c r="Z20" t="n">
        <v>120.8</v>
      </c>
      <c r="AA20" t="n">
        <v>114</v>
      </c>
      <c r="AB20" t="n">
        <v>142.3</v>
      </c>
      <c r="AC20" t="n">
        <v>149.6</v>
      </c>
      <c r="AD20" t="n">
        <v>170.7</v>
      </c>
      <c r="AE20" t="n">
        <v>162.9</v>
      </c>
      <c r="AF20" t="n">
        <v>154.8</v>
      </c>
    </row>
    <row r="21">
      <c r="A21" t="s">
        <v>118</v>
      </c>
      <c r="B21" t="s">
        <v>312</v>
      </c>
      <c r="C21" t="s">
        <v>198</v>
      </c>
      <c r="D21" t="s">
        <v>313</v>
      </c>
      <c r="E21" t="s">
        <v>200</v>
      </c>
      <c r="F21" t="n">
        <v>78.3</v>
      </c>
      <c r="G21" t="n">
        <v>77</v>
      </c>
      <c r="H21" t="n">
        <v>99.6</v>
      </c>
      <c r="I21" t="n">
        <v>104.8</v>
      </c>
      <c r="J21" t="n">
        <v>110.8</v>
      </c>
      <c r="K21" t="n">
        <v>112.1</v>
      </c>
      <c r="L21" t="n">
        <v>118.1</v>
      </c>
      <c r="M21" t="n">
        <v>119.7</v>
      </c>
      <c r="N21" t="n">
        <v>125</v>
      </c>
      <c r="O21" t="n">
        <v>127.2</v>
      </c>
      <c r="P21" t="n">
        <v>130.5</v>
      </c>
      <c r="Q21" t="n">
        <v>129.8</v>
      </c>
      <c r="R21" t="n">
        <v>131.2</v>
      </c>
      <c r="S21" t="n">
        <v>128.1</v>
      </c>
      <c r="T21" t="n">
        <v>131.5</v>
      </c>
      <c r="U21" t="n">
        <v>143.7</v>
      </c>
      <c r="V21" t="n">
        <v>145.9</v>
      </c>
      <c r="W21" t="n">
        <v>148</v>
      </c>
      <c r="X21" t="n">
        <v>160.7</v>
      </c>
      <c r="Y21" t="n">
        <v>170.9</v>
      </c>
      <c r="Z21" t="n">
        <v>164</v>
      </c>
      <c r="AA21" t="n">
        <v>156.1</v>
      </c>
      <c r="AB21" t="n">
        <v>184</v>
      </c>
      <c r="AC21" t="n">
        <v>189.6</v>
      </c>
      <c r="AD21" t="n">
        <v>212.6</v>
      </c>
      <c r="AE21" t="n">
        <v>204.8</v>
      </c>
      <c r="AF21" t="n">
        <v>196.5</v>
      </c>
    </row>
    <row r="22">
      <c r="A22" t="s">
        <v>118</v>
      </c>
      <c r="B22" t="s">
        <v>314</v>
      </c>
      <c r="C22" t="s">
        <v>198</v>
      </c>
      <c r="D22" t="s">
        <v>315</v>
      </c>
      <c r="E22" t="s">
        <v>200</v>
      </c>
      <c r="F22" t="n">
        <v>20.3</v>
      </c>
      <c r="G22" t="n">
        <v>20.4</v>
      </c>
      <c r="H22" t="n">
        <v>43.3</v>
      </c>
      <c r="I22" t="n">
        <v>46.5</v>
      </c>
      <c r="J22" t="n">
        <v>50.4</v>
      </c>
      <c r="K22" t="n">
        <v>51.8</v>
      </c>
      <c r="L22" t="n">
        <v>55.6</v>
      </c>
      <c r="M22" t="n">
        <v>58.2</v>
      </c>
      <c r="N22" t="n">
        <v>62.7</v>
      </c>
      <c r="O22" t="n">
        <v>65.4</v>
      </c>
      <c r="P22" t="n">
        <v>66.1</v>
      </c>
      <c r="Q22" t="n">
        <v>64.6</v>
      </c>
      <c r="R22" t="n">
        <v>65.4</v>
      </c>
      <c r="S22" t="n">
        <v>60.9</v>
      </c>
      <c r="T22" t="n">
        <v>56.7</v>
      </c>
      <c r="U22" t="n">
        <v>60.3</v>
      </c>
      <c r="V22" t="n">
        <v>58.4</v>
      </c>
      <c r="W22" t="n">
        <v>55.5</v>
      </c>
      <c r="X22" t="n">
        <v>50.5</v>
      </c>
      <c r="Y22" t="n">
        <v>46</v>
      </c>
      <c r="Z22" t="n">
        <v>43.2</v>
      </c>
      <c r="AA22" t="n">
        <v>42.1</v>
      </c>
      <c r="AB22" t="n">
        <v>41.7</v>
      </c>
      <c r="AC22" t="n">
        <v>40</v>
      </c>
      <c r="AD22" t="n">
        <v>41.9</v>
      </c>
      <c r="AE22" t="n">
        <v>41.9</v>
      </c>
      <c r="AF22" t="n">
        <v>41.7</v>
      </c>
    </row>
    <row r="23">
      <c r="A23" t="s">
        <v>118</v>
      </c>
      <c r="B23" t="s">
        <v>316</v>
      </c>
      <c r="C23" t="s">
        <v>198</v>
      </c>
      <c r="D23" t="s">
        <v>317</v>
      </c>
      <c r="E23" t="s">
        <v>200</v>
      </c>
      <c r="F23" t="n">
        <v>127.8</v>
      </c>
      <c r="G23" t="n">
        <v>127.7</v>
      </c>
      <c r="H23" t="n">
        <v>128.6</v>
      </c>
      <c r="I23" t="n">
        <v>132.4</v>
      </c>
      <c r="J23" t="n">
        <v>130.4</v>
      </c>
      <c r="K23" t="n">
        <v>132</v>
      </c>
      <c r="L23" t="n">
        <v>134.4</v>
      </c>
      <c r="M23" t="n">
        <v>130.2</v>
      </c>
      <c r="N23" t="n">
        <v>127.7</v>
      </c>
      <c r="O23" t="n">
        <v>124.6</v>
      </c>
      <c r="P23" t="n">
        <v>118.6</v>
      </c>
      <c r="Q23" t="n">
        <v>118.4</v>
      </c>
      <c r="R23" t="n">
        <v>123</v>
      </c>
      <c r="S23" t="n">
        <v>129.6</v>
      </c>
      <c r="T23" t="n">
        <v>152.9</v>
      </c>
      <c r="U23" t="n">
        <v>175.7</v>
      </c>
      <c r="V23" t="n">
        <v>177.7</v>
      </c>
      <c r="W23" t="n">
        <v>178.6</v>
      </c>
      <c r="X23" t="n">
        <v>181</v>
      </c>
      <c r="Y23" t="n">
        <v>172.7</v>
      </c>
      <c r="Z23" t="n">
        <v>178.1</v>
      </c>
      <c r="AA23" t="n">
        <v>183.1</v>
      </c>
      <c r="AB23" t="n">
        <v>191.9</v>
      </c>
      <c r="AC23" t="n">
        <v>192.5</v>
      </c>
      <c r="AD23" t="n">
        <v>197</v>
      </c>
      <c r="AE23" t="n">
        <v>206.8</v>
      </c>
      <c r="AF23" t="n">
        <v>217.3</v>
      </c>
    </row>
    <row r="24">
      <c r="A24" t="s">
        <v>118</v>
      </c>
      <c r="B24" t="s">
        <v>318</v>
      </c>
      <c r="C24" t="s">
        <v>198</v>
      </c>
      <c r="D24" t="s">
        <v>319</v>
      </c>
      <c r="E24" t="s">
        <v>200</v>
      </c>
      <c r="F24" t="n">
        <v>780.6</v>
      </c>
      <c r="G24" t="n">
        <v>746.1</v>
      </c>
      <c r="H24" t="n">
        <v>717.4</v>
      </c>
      <c r="I24" t="n">
        <v>732.5</v>
      </c>
      <c r="J24" t="n">
        <v>782</v>
      </c>
      <c r="K24" t="n">
        <v>790.9</v>
      </c>
      <c r="L24" t="n">
        <v>847.5</v>
      </c>
      <c r="M24" t="n">
        <v>864.8</v>
      </c>
      <c r="N24" t="n">
        <v>892.6</v>
      </c>
      <c r="O24" t="n">
        <v>874.1</v>
      </c>
      <c r="P24" t="n">
        <v>847</v>
      </c>
      <c r="Q24" t="n">
        <v>792.6</v>
      </c>
      <c r="R24" t="n">
        <v>772.3</v>
      </c>
      <c r="S24" t="n">
        <v>750.8</v>
      </c>
      <c r="T24" t="n">
        <v>747.7</v>
      </c>
      <c r="U24" t="n">
        <v>781.4</v>
      </c>
      <c r="V24" t="n">
        <v>781.4</v>
      </c>
      <c r="W24" t="n">
        <v>769</v>
      </c>
      <c r="X24" t="n">
        <v>761.1</v>
      </c>
      <c r="Y24" t="n">
        <v>724.9</v>
      </c>
      <c r="Z24" t="n">
        <v>693.1</v>
      </c>
      <c r="AA24" t="n">
        <v>675.6</v>
      </c>
      <c r="AB24" t="n">
        <v>705.2</v>
      </c>
      <c r="AC24" t="n">
        <v>722.1</v>
      </c>
      <c r="AD24" t="n">
        <v>782.3</v>
      </c>
      <c r="AE24" t="n">
        <v>831.4</v>
      </c>
      <c r="AF24" t="n">
        <v>903.9</v>
      </c>
    </row>
    <row r="25">
      <c r="A25" t="s">
        <v>118</v>
      </c>
      <c r="B25" t="s">
        <v>320</v>
      </c>
      <c r="C25" t="s">
        <v>198</v>
      </c>
      <c r="D25" t="s">
        <v>321</v>
      </c>
      <c r="E25" t="s">
        <v>200</v>
      </c>
      <c r="F25" t="n">
        <v>28.6</v>
      </c>
      <c r="G25" t="n">
        <v>28.2</v>
      </c>
      <c r="H25" t="n">
        <v>29.4</v>
      </c>
      <c r="I25" t="n">
        <v>31.9</v>
      </c>
      <c r="J25" t="n">
        <v>40.5</v>
      </c>
      <c r="K25" t="n">
        <v>42.2</v>
      </c>
      <c r="L25" t="n">
        <v>45.9</v>
      </c>
      <c r="M25" t="n">
        <v>49.1</v>
      </c>
      <c r="N25" t="n">
        <v>53.6</v>
      </c>
      <c r="O25" t="n">
        <v>51.2</v>
      </c>
      <c r="P25" t="n">
        <v>46.4</v>
      </c>
      <c r="Q25" t="n">
        <v>40.9</v>
      </c>
      <c r="R25" t="n">
        <v>37.4</v>
      </c>
      <c r="S25" t="n">
        <v>33.6</v>
      </c>
      <c r="T25" t="n">
        <v>34.1</v>
      </c>
      <c r="U25" t="n">
        <v>36.8</v>
      </c>
      <c r="V25" t="n">
        <v>37.4</v>
      </c>
      <c r="W25" t="n">
        <v>37.5</v>
      </c>
      <c r="X25" t="n">
        <v>39</v>
      </c>
      <c r="Y25" t="n">
        <v>33.6</v>
      </c>
      <c r="Z25" t="n">
        <v>29.7</v>
      </c>
      <c r="AA25" t="n">
        <v>26.8</v>
      </c>
      <c r="AB25" t="n">
        <v>34.6</v>
      </c>
      <c r="AC25" t="n">
        <v>38.7</v>
      </c>
      <c r="AD25" t="n">
        <v>42</v>
      </c>
      <c r="AE25" t="n">
        <v>48.7</v>
      </c>
      <c r="AF25" t="n">
        <v>49.2</v>
      </c>
    </row>
    <row r="26">
      <c r="A26" t="s">
        <v>118</v>
      </c>
      <c r="B26" t="s">
        <v>322</v>
      </c>
      <c r="C26" t="s">
        <v>198</v>
      </c>
      <c r="D26" t="s">
        <v>323</v>
      </c>
      <c r="E26" t="s">
        <v>200</v>
      </c>
      <c r="F26" t="n">
        <v>303.4</v>
      </c>
      <c r="G26" t="n">
        <v>274.7</v>
      </c>
      <c r="H26" t="n">
        <v>253</v>
      </c>
      <c r="I26" t="n">
        <v>252.8</v>
      </c>
      <c r="J26" t="n">
        <v>300.5</v>
      </c>
      <c r="K26" t="n">
        <v>305.5</v>
      </c>
      <c r="L26" t="n">
        <v>344.5</v>
      </c>
      <c r="M26" t="n">
        <v>349.6</v>
      </c>
      <c r="N26" t="n">
        <v>385.3</v>
      </c>
      <c r="O26" t="n">
        <v>368.9</v>
      </c>
      <c r="P26" t="n">
        <v>348.9</v>
      </c>
      <c r="Q26" t="n">
        <v>312.2</v>
      </c>
      <c r="R26" t="n">
        <v>288.5</v>
      </c>
      <c r="S26" t="n">
        <v>266.4</v>
      </c>
      <c r="T26" t="n">
        <v>253.8</v>
      </c>
      <c r="U26" t="n">
        <v>257.4</v>
      </c>
      <c r="V26" t="n">
        <v>255</v>
      </c>
      <c r="W26" t="n">
        <v>252.2</v>
      </c>
      <c r="X26" t="n">
        <v>245.5</v>
      </c>
      <c r="Y26" t="n">
        <v>228.8</v>
      </c>
      <c r="Z26" t="n">
        <v>215</v>
      </c>
      <c r="AA26" t="n">
        <v>212.2</v>
      </c>
      <c r="AB26" t="n">
        <v>220.8</v>
      </c>
      <c r="AC26" t="n">
        <v>234.7</v>
      </c>
      <c r="AD26" t="n">
        <v>287.9</v>
      </c>
      <c r="AE26" t="n">
        <v>315.3</v>
      </c>
      <c r="AF26" t="n">
        <v>373.6</v>
      </c>
    </row>
    <row r="27">
      <c r="A27" t="s">
        <v>118</v>
      </c>
      <c r="B27" t="s">
        <v>324</v>
      </c>
      <c r="C27" t="s">
        <v>198</v>
      </c>
      <c r="D27" t="s">
        <v>325</v>
      </c>
      <c r="E27" t="s">
        <v>200</v>
      </c>
      <c r="F27" t="n">
        <v>124.7</v>
      </c>
      <c r="G27" t="n">
        <v>118.2</v>
      </c>
      <c r="H27" t="n">
        <v>119.6</v>
      </c>
      <c r="I27" t="n">
        <v>129.9</v>
      </c>
      <c r="J27" t="n">
        <v>163.6</v>
      </c>
      <c r="K27" t="n">
        <v>171.7</v>
      </c>
      <c r="L27" t="n">
        <v>201.9</v>
      </c>
      <c r="M27" t="n">
        <v>211.4</v>
      </c>
      <c r="N27" t="n">
        <v>227.6</v>
      </c>
      <c r="O27" t="n">
        <v>222.5</v>
      </c>
      <c r="P27" t="n">
        <v>209.7</v>
      </c>
      <c r="Q27" t="n">
        <v>187.6</v>
      </c>
      <c r="R27" t="n">
        <v>171.5</v>
      </c>
      <c r="S27" t="n">
        <v>152.9</v>
      </c>
      <c r="T27" t="n">
        <v>146.9</v>
      </c>
      <c r="U27" t="n">
        <v>161.1</v>
      </c>
      <c r="V27" t="n">
        <v>164.9</v>
      </c>
      <c r="W27" t="n">
        <v>160.6</v>
      </c>
      <c r="X27" t="n">
        <v>155.6</v>
      </c>
      <c r="Y27" t="n">
        <v>146.6</v>
      </c>
      <c r="Z27" t="n">
        <v>131.9</v>
      </c>
      <c r="AA27" t="n">
        <v>124.3</v>
      </c>
      <c r="AB27" t="n">
        <v>134.9</v>
      </c>
      <c r="AC27" t="n">
        <v>140.6</v>
      </c>
      <c r="AD27" t="n">
        <v>147.1</v>
      </c>
      <c r="AE27" t="n">
        <v>151.5</v>
      </c>
      <c r="AF27" t="n">
        <v>157.4</v>
      </c>
    </row>
    <row r="28">
      <c r="A28" t="s">
        <v>118</v>
      </c>
      <c r="B28" t="s">
        <v>326</v>
      </c>
      <c r="C28" t="s">
        <v>198</v>
      </c>
      <c r="D28" t="s">
        <v>327</v>
      </c>
      <c r="E28" t="s">
        <v>200</v>
      </c>
      <c r="F28" t="n">
        <v>105.7</v>
      </c>
      <c r="G28" t="n">
        <v>104</v>
      </c>
      <c r="H28" t="n">
        <v>109.3</v>
      </c>
      <c r="I28" t="n">
        <v>123.6</v>
      </c>
      <c r="J28" t="n">
        <v>139.8</v>
      </c>
      <c r="K28" t="n">
        <v>143.4</v>
      </c>
      <c r="L28" t="n">
        <v>154.8</v>
      </c>
      <c r="M28" t="n">
        <v>157.8</v>
      </c>
      <c r="N28" t="n">
        <v>165.8</v>
      </c>
      <c r="O28" t="n">
        <v>167</v>
      </c>
      <c r="P28" t="n">
        <v>337.8</v>
      </c>
      <c r="Q28" t="n">
        <v>324.1</v>
      </c>
      <c r="R28" t="n">
        <v>314.4</v>
      </c>
      <c r="S28" t="n">
        <v>317.3</v>
      </c>
      <c r="T28" t="n">
        <v>329.8</v>
      </c>
      <c r="U28" t="n">
        <v>345.1</v>
      </c>
      <c r="V28" t="n">
        <v>355.9</v>
      </c>
      <c r="W28" t="n">
        <v>349.2</v>
      </c>
      <c r="X28" t="n">
        <v>347</v>
      </c>
      <c r="Y28" t="n">
        <v>337.4</v>
      </c>
      <c r="Z28" t="n">
        <v>343.9</v>
      </c>
      <c r="AA28" t="n">
        <v>352.4</v>
      </c>
      <c r="AB28" t="n">
        <v>372.8</v>
      </c>
      <c r="AC28" t="n">
        <v>395.4</v>
      </c>
      <c r="AD28" t="n">
        <v>425.1</v>
      </c>
      <c r="AE28" t="n">
        <v>434.1</v>
      </c>
      <c r="AF28" t="n">
        <v>437.2</v>
      </c>
    </row>
    <row r="29">
      <c r="A29" t="s">
        <v>118</v>
      </c>
      <c r="B29" t="s">
        <v>328</v>
      </c>
      <c r="C29" t="s">
        <v>198</v>
      </c>
      <c r="D29" t="s">
        <v>329</v>
      </c>
      <c r="E29" t="s">
        <v>200</v>
      </c>
      <c r="F29" t="n">
        <v>36.6</v>
      </c>
      <c r="G29" t="n">
        <v>35.4</v>
      </c>
      <c r="H29" t="n">
        <v>40.2</v>
      </c>
      <c r="I29" t="n">
        <v>46.1</v>
      </c>
      <c r="J29" t="n">
        <v>65.1</v>
      </c>
      <c r="K29" t="n">
        <v>69.6</v>
      </c>
      <c r="L29" t="n">
        <v>76.3</v>
      </c>
      <c r="M29" t="n">
        <v>74.7</v>
      </c>
      <c r="N29" t="n">
        <v>87.8</v>
      </c>
      <c r="O29" t="n">
        <v>89.9</v>
      </c>
      <c r="P29" t="n">
        <v>19.8</v>
      </c>
      <c r="Q29" t="n">
        <v>27.3</v>
      </c>
      <c r="R29" t="n">
        <v>38.1</v>
      </c>
      <c r="S29" t="n">
        <v>40.7</v>
      </c>
      <c r="T29" t="n">
        <v>42.3</v>
      </c>
      <c r="U29" t="n">
        <v>47.1</v>
      </c>
      <c r="V29" t="n">
        <v>45.1</v>
      </c>
      <c r="W29" t="n">
        <v>45.4</v>
      </c>
      <c r="X29" t="n">
        <v>44.3</v>
      </c>
      <c r="Y29" t="n">
        <v>40.8</v>
      </c>
      <c r="Z29" t="n">
        <v>45.3</v>
      </c>
      <c r="AA29" t="n">
        <v>51</v>
      </c>
      <c r="AB29" t="n">
        <v>59.7</v>
      </c>
      <c r="AC29" t="n">
        <v>65.7</v>
      </c>
      <c r="AD29" t="n">
        <v>73.8</v>
      </c>
      <c r="AE29" t="n">
        <v>69.8</v>
      </c>
      <c r="AF29" t="n">
        <v>65.4</v>
      </c>
    </row>
    <row r="30">
      <c r="A30" t="s">
        <v>118</v>
      </c>
      <c r="B30" t="s">
        <v>330</v>
      </c>
      <c r="C30" t="s">
        <v>198</v>
      </c>
      <c r="D30" t="s">
        <v>331</v>
      </c>
      <c r="E30" t="s">
        <v>200</v>
      </c>
      <c r="F30" t="n">
        <v>0.9</v>
      </c>
      <c r="G30" t="n">
        <v>0.7</v>
      </c>
      <c r="H30" t="n">
        <v>0.5</v>
      </c>
      <c r="I30" t="n">
        <v>0.6</v>
      </c>
      <c r="J30" t="n">
        <v>0.5</v>
      </c>
      <c r="K30" t="n">
        <v>0.4</v>
      </c>
      <c r="L30" t="n">
        <v>0.3</v>
      </c>
      <c r="M30" t="n">
        <v>0.3</v>
      </c>
      <c r="N30" t="n">
        <v>0.5</v>
      </c>
      <c r="O30" t="n">
        <v>0.7</v>
      </c>
      <c r="P30" t="n">
        <v>0.7</v>
      </c>
      <c r="Q30" t="n">
        <v>1.5</v>
      </c>
      <c r="R30" t="n">
        <v>1.3</v>
      </c>
      <c r="S30" t="n">
        <v>1.2</v>
      </c>
      <c r="T30" t="n">
        <v>1.5</v>
      </c>
      <c r="U30" t="n">
        <v>1.3</v>
      </c>
      <c r="V30" t="n">
        <v>1.1</v>
      </c>
      <c r="W30" t="n">
        <v>0.9</v>
      </c>
      <c r="X30" t="n">
        <v>0.8</v>
      </c>
      <c r="Y30" t="n">
        <v>0.6</v>
      </c>
      <c r="Z30" t="n">
        <v>0.6</v>
      </c>
      <c r="AA30" t="n">
        <v>0.7</v>
      </c>
      <c r="AB30" t="n">
        <v>0.7</v>
      </c>
      <c r="AC30" t="n">
        <v>0.6</v>
      </c>
      <c r="AD30" t="n">
        <v>0.5</v>
      </c>
      <c r="AE30" t="n">
        <v>0.5</v>
      </c>
      <c r="AF30" t="n">
        <v>0.7</v>
      </c>
    </row>
    <row r="31">
      <c r="A31" t="s">
        <v>118</v>
      </c>
      <c r="B31" t="s">
        <v>332</v>
      </c>
      <c r="C31" t="s">
        <v>198</v>
      </c>
      <c r="D31" t="s">
        <v>333</v>
      </c>
      <c r="E31" t="s">
        <v>200</v>
      </c>
      <c r="F31" t="n">
        <v>11.3</v>
      </c>
      <c r="G31" t="n">
        <v>12.2</v>
      </c>
      <c r="H31" t="n">
        <v>13.7</v>
      </c>
      <c r="I31" t="n">
        <v>20.9</v>
      </c>
      <c r="J31" t="n">
        <v>22</v>
      </c>
      <c r="K31" t="n">
        <v>19.7</v>
      </c>
      <c r="L31" t="n">
        <v>22.8</v>
      </c>
      <c r="M31" t="n">
        <v>25</v>
      </c>
      <c r="N31" t="n">
        <v>23.6</v>
      </c>
      <c r="O31" t="n">
        <v>20.4</v>
      </c>
      <c r="P31" t="n">
        <v>17.7</v>
      </c>
      <c r="Q31" t="n">
        <v>18.7</v>
      </c>
      <c r="R31" t="n">
        <v>16.4</v>
      </c>
      <c r="S31" t="n">
        <v>12.9</v>
      </c>
      <c r="T31" t="n">
        <v>11.7</v>
      </c>
      <c r="U31" t="n">
        <v>10.4</v>
      </c>
      <c r="V31" t="n">
        <v>8.9</v>
      </c>
      <c r="W31" t="n">
        <v>7.5</v>
      </c>
      <c r="X31" t="n">
        <v>6.4</v>
      </c>
      <c r="Y31" t="n">
        <v>6.2</v>
      </c>
      <c r="Z31" t="n">
        <v>6.1</v>
      </c>
      <c r="AA31" t="n">
        <v>6.9</v>
      </c>
      <c r="AB31" t="n">
        <v>6.5</v>
      </c>
      <c r="AC31" t="n">
        <v>9.5</v>
      </c>
      <c r="AD31" t="n">
        <v>10.3</v>
      </c>
      <c r="AE31" t="n">
        <v>8.7</v>
      </c>
      <c r="AF31" t="n">
        <v>7</v>
      </c>
    </row>
    <row r="32">
      <c r="A32" t="s">
        <v>118</v>
      </c>
      <c r="B32" t="s">
        <v>334</v>
      </c>
      <c r="C32" t="s">
        <v>198</v>
      </c>
      <c r="D32" t="s">
        <v>335</v>
      </c>
      <c r="E32" t="s">
        <v>200</v>
      </c>
      <c r="F32" t="n">
        <v>5.1</v>
      </c>
      <c r="G32" t="n">
        <v>5.1</v>
      </c>
      <c r="H32" t="n">
        <v>5.2</v>
      </c>
      <c r="I32" t="n">
        <v>5.3</v>
      </c>
      <c r="J32" t="n">
        <v>7.3</v>
      </c>
      <c r="K32" t="n">
        <v>8.5</v>
      </c>
      <c r="L32" t="n">
        <v>8.9</v>
      </c>
      <c r="M32" t="n">
        <v>10.1</v>
      </c>
      <c r="N32" t="n">
        <v>12.9</v>
      </c>
      <c r="O32" t="n">
        <v>16</v>
      </c>
      <c r="P32" t="n">
        <v>262.6</v>
      </c>
      <c r="Q32" t="n">
        <v>240.8</v>
      </c>
      <c r="R32" t="n">
        <v>213.1</v>
      </c>
      <c r="S32" t="n">
        <v>211</v>
      </c>
      <c r="T32" t="n">
        <v>221.4</v>
      </c>
      <c r="U32" t="n">
        <v>226.8</v>
      </c>
      <c r="V32" t="n">
        <v>245.8</v>
      </c>
      <c r="W32" t="n">
        <v>208.6</v>
      </c>
      <c r="X32" t="n">
        <v>188.5</v>
      </c>
      <c r="Y32" t="n">
        <v>170.5</v>
      </c>
      <c r="Z32" t="n">
        <v>161.5</v>
      </c>
      <c r="AA32" t="n">
        <v>154.9</v>
      </c>
      <c r="AB32" t="n">
        <v>161.5</v>
      </c>
      <c r="AC32" t="n">
        <v>167.3</v>
      </c>
      <c r="AD32" t="n">
        <v>179</v>
      </c>
      <c r="AE32" t="n">
        <v>183.5</v>
      </c>
      <c r="AF32" t="n">
        <v>179</v>
      </c>
    </row>
    <row r="33">
      <c r="A33" t="s">
        <v>118</v>
      </c>
      <c r="B33" t="s">
        <v>336</v>
      </c>
      <c r="C33" t="s">
        <v>198</v>
      </c>
      <c r="D33" t="s">
        <v>337</v>
      </c>
      <c r="E33" t="s">
        <v>200</v>
      </c>
      <c r="F33" t="n">
        <v>8.2</v>
      </c>
      <c r="G33" t="n">
        <v>8.6</v>
      </c>
      <c r="H33" t="n">
        <v>10.1</v>
      </c>
      <c r="I33" t="n">
        <v>9.4</v>
      </c>
      <c r="J33" t="n">
        <v>10</v>
      </c>
      <c r="K33" t="n">
        <v>9.3</v>
      </c>
      <c r="L33" t="n">
        <v>11.3</v>
      </c>
      <c r="M33" t="n">
        <v>12.1</v>
      </c>
      <c r="N33" t="n">
        <v>11.3</v>
      </c>
      <c r="O33" t="n">
        <v>10.2</v>
      </c>
      <c r="P33" t="n">
        <v>10</v>
      </c>
      <c r="Q33" t="n">
        <v>9</v>
      </c>
      <c r="R33" t="n">
        <v>8.4</v>
      </c>
      <c r="S33" t="n">
        <v>7.6</v>
      </c>
      <c r="T33" t="n">
        <v>7.5</v>
      </c>
      <c r="U33" t="n">
        <v>7.5</v>
      </c>
      <c r="V33" t="n">
        <v>8.9</v>
      </c>
      <c r="W33" t="n">
        <v>15.3</v>
      </c>
      <c r="X33" t="n">
        <v>12.8</v>
      </c>
      <c r="Y33" t="n">
        <v>11.2</v>
      </c>
      <c r="Z33" t="n">
        <v>10</v>
      </c>
      <c r="AA33" t="n">
        <v>9.2</v>
      </c>
      <c r="AB33" t="n">
        <v>10.4</v>
      </c>
      <c r="AC33" t="n">
        <v>10.7</v>
      </c>
      <c r="AD33" t="n">
        <v>10</v>
      </c>
      <c r="AE33" t="n">
        <v>8.6</v>
      </c>
      <c r="AF33" t="n">
        <v>7.2</v>
      </c>
    </row>
    <row r="34">
      <c r="A34" t="s">
        <v>118</v>
      </c>
      <c r="B34" t="s">
        <v>338</v>
      </c>
      <c r="C34" t="s">
        <v>198</v>
      </c>
      <c r="D34" t="s">
        <v>339</v>
      </c>
      <c r="E34" t="s">
        <v>200</v>
      </c>
      <c r="F34" t="n">
        <v>140.7</v>
      </c>
      <c r="G34" t="n">
        <v>149.5</v>
      </c>
      <c r="H34" t="n">
        <v>158</v>
      </c>
      <c r="I34" t="n">
        <v>176.5</v>
      </c>
      <c r="J34" t="n">
        <v>201.2</v>
      </c>
      <c r="K34" t="n">
        <v>218.1</v>
      </c>
      <c r="L34" t="n">
        <v>262.9</v>
      </c>
      <c r="M34" t="n">
        <v>283.1</v>
      </c>
      <c r="N34" t="n">
        <v>298.7</v>
      </c>
      <c r="O34" t="n">
        <v>307.1</v>
      </c>
      <c r="P34" t="n">
        <v>311.4</v>
      </c>
      <c r="Q34" t="n">
        <v>294.7</v>
      </c>
      <c r="R34" t="n">
        <v>285</v>
      </c>
      <c r="S34" t="n">
        <v>283.6</v>
      </c>
      <c r="T34" t="n">
        <v>277.2</v>
      </c>
      <c r="U34" t="n">
        <v>273.4</v>
      </c>
      <c r="V34" t="n">
        <v>273.7</v>
      </c>
      <c r="W34" t="n">
        <v>269.1</v>
      </c>
      <c r="X34" t="n">
        <v>262.6</v>
      </c>
      <c r="Y34" t="n">
        <v>254.9</v>
      </c>
      <c r="Z34" t="n">
        <v>259.6</v>
      </c>
      <c r="AA34" t="n">
        <v>264.5</v>
      </c>
      <c r="AB34" t="n">
        <v>273</v>
      </c>
      <c r="AC34" t="n">
        <v>288.2</v>
      </c>
      <c r="AD34" t="n">
        <v>307.7</v>
      </c>
      <c r="AE34" t="n">
        <v>312.7</v>
      </c>
      <c r="AF34" t="n">
        <v>329.6</v>
      </c>
    </row>
    <row r="35">
      <c r="A35" t="s">
        <v>118</v>
      </c>
      <c r="B35" t="s">
        <v>340</v>
      </c>
      <c r="C35" t="s">
        <v>198</v>
      </c>
      <c r="D35" t="s">
        <v>341</v>
      </c>
      <c r="E35" t="s">
        <v>200</v>
      </c>
      <c r="F35" t="n">
        <v>411.7</v>
      </c>
      <c r="G35" t="n">
        <v>412.4</v>
      </c>
      <c r="H35" t="n">
        <v>436.7</v>
      </c>
      <c r="I35" t="n">
        <v>493.1</v>
      </c>
      <c r="J35" t="n">
        <v>596</v>
      </c>
      <c r="K35" t="n">
        <v>678.8</v>
      </c>
      <c r="L35" t="n">
        <v>806.8</v>
      </c>
      <c r="M35" t="n">
        <v>872.5</v>
      </c>
      <c r="N35" t="n">
        <v>878.4</v>
      </c>
      <c r="O35" t="n">
        <v>858.9</v>
      </c>
      <c r="P35" t="n">
        <v>828.2</v>
      </c>
      <c r="Q35" t="n">
        <v>768.2</v>
      </c>
      <c r="R35" t="n">
        <v>729.2</v>
      </c>
      <c r="S35" t="n">
        <v>687.9</v>
      </c>
      <c r="T35" t="n">
        <v>689.1</v>
      </c>
      <c r="U35" t="n">
        <v>681.9</v>
      </c>
      <c r="V35" t="n">
        <v>637.3</v>
      </c>
      <c r="W35" t="n">
        <v>637.5</v>
      </c>
      <c r="X35" t="n">
        <v>652.9</v>
      </c>
      <c r="Y35" t="n">
        <v>642.5</v>
      </c>
      <c r="Z35" t="n">
        <v>696.5</v>
      </c>
      <c r="AA35" t="n">
        <v>732.2</v>
      </c>
      <c r="AB35" t="n">
        <v>797.7</v>
      </c>
      <c r="AC35" t="n">
        <v>910.3</v>
      </c>
      <c r="AD35" t="n">
        <v>1020.5</v>
      </c>
      <c r="AE35" t="n">
        <v>1041.6</v>
      </c>
      <c r="AF35" t="n">
        <v>989.4</v>
      </c>
    </row>
    <row r="36">
      <c r="A36" t="s">
        <v>118</v>
      </c>
      <c r="B36" t="s">
        <v>342</v>
      </c>
      <c r="C36" t="s">
        <v>198</v>
      </c>
      <c r="D36" t="s">
        <v>343</v>
      </c>
      <c r="E36" t="s">
        <v>200</v>
      </c>
      <c r="F36" t="n">
        <v>59</v>
      </c>
      <c r="G36" t="n">
        <v>59.1</v>
      </c>
      <c r="H36" t="n">
        <v>64</v>
      </c>
      <c r="I36" t="n">
        <v>62</v>
      </c>
      <c r="J36" t="n">
        <v>69.7</v>
      </c>
      <c r="K36" t="n">
        <v>85.1</v>
      </c>
      <c r="L36" t="n">
        <v>124</v>
      </c>
      <c r="M36" t="n">
        <v>145.6</v>
      </c>
      <c r="N36" t="n">
        <v>154.9</v>
      </c>
      <c r="O36" t="n">
        <v>139.5</v>
      </c>
      <c r="P36" t="n">
        <v>103.4</v>
      </c>
      <c r="Q36" t="n">
        <v>89.8</v>
      </c>
      <c r="R36" t="n">
        <v>78.5</v>
      </c>
      <c r="S36" t="n">
        <v>68.3</v>
      </c>
      <c r="T36" t="n">
        <v>62.1</v>
      </c>
      <c r="U36" t="n">
        <v>60.5</v>
      </c>
      <c r="V36" t="n">
        <v>55</v>
      </c>
      <c r="W36" t="n">
        <v>55.2</v>
      </c>
      <c r="X36" t="n">
        <v>56.6</v>
      </c>
      <c r="Y36" t="n">
        <v>53.6</v>
      </c>
      <c r="Z36" t="n">
        <v>56.8</v>
      </c>
      <c r="AA36" t="n">
        <v>60.1</v>
      </c>
      <c r="AB36" t="n">
        <v>59.1</v>
      </c>
      <c r="AC36" t="n">
        <v>58.2</v>
      </c>
      <c r="AD36" t="n">
        <v>60.2</v>
      </c>
      <c r="AE36" t="n">
        <v>63.7</v>
      </c>
      <c r="AF36" t="n">
        <v>63.7</v>
      </c>
    </row>
    <row r="37">
      <c r="A37" t="s">
        <v>118</v>
      </c>
      <c r="B37" t="s">
        <v>344</v>
      </c>
      <c r="C37" t="s">
        <v>198</v>
      </c>
      <c r="D37" t="s">
        <v>345</v>
      </c>
      <c r="E37" t="s">
        <v>200</v>
      </c>
      <c r="F37" t="n">
        <v>27.3</v>
      </c>
      <c r="G37" t="n">
        <v>25.4</v>
      </c>
      <c r="H37" t="n">
        <v>24.5</v>
      </c>
      <c r="I37" t="n">
        <v>25.9</v>
      </c>
      <c r="J37" t="n">
        <v>35.4</v>
      </c>
      <c r="K37" t="n">
        <v>42.2</v>
      </c>
      <c r="L37" t="n">
        <v>46.7</v>
      </c>
      <c r="M37" t="n">
        <v>46.6</v>
      </c>
      <c r="N37" t="n">
        <v>48.4</v>
      </c>
      <c r="O37" t="n">
        <v>44.6</v>
      </c>
      <c r="P37" t="n">
        <v>42.6</v>
      </c>
      <c r="Q37" t="n">
        <v>37.1</v>
      </c>
      <c r="R37" t="n">
        <v>32.6</v>
      </c>
      <c r="S37" t="n">
        <v>30.3</v>
      </c>
      <c r="T37" t="n">
        <v>29.2</v>
      </c>
      <c r="U37" t="n">
        <v>27.5</v>
      </c>
      <c r="V37" t="n">
        <v>24</v>
      </c>
      <c r="W37" t="n">
        <v>19.3</v>
      </c>
      <c r="X37" t="n">
        <v>15.6</v>
      </c>
      <c r="Y37" t="n">
        <v>12.8</v>
      </c>
      <c r="Z37" t="n">
        <v>50.1</v>
      </c>
      <c r="AA37" t="n">
        <v>62.6</v>
      </c>
      <c r="AB37" t="n">
        <v>84.7</v>
      </c>
      <c r="AC37" t="n">
        <v>81.1</v>
      </c>
      <c r="AD37" t="n">
        <v>86</v>
      </c>
      <c r="AE37" t="n">
        <v>86.6</v>
      </c>
      <c r="AF37" t="n">
        <v>100.1</v>
      </c>
    </row>
    <row r="38">
      <c r="A38" t="s">
        <v>118</v>
      </c>
      <c r="B38" t="s">
        <v>346</v>
      </c>
      <c r="C38" t="s">
        <v>198</v>
      </c>
      <c r="D38" t="s">
        <v>347</v>
      </c>
      <c r="E38" t="s">
        <v>200</v>
      </c>
      <c r="F38" t="n">
        <v>189.5</v>
      </c>
      <c r="G38" t="n">
        <v>201.1</v>
      </c>
      <c r="H38" t="n">
        <v>232.5</v>
      </c>
      <c r="I38" t="n">
        <v>295.8</v>
      </c>
      <c r="J38" t="n">
        <v>400.2</v>
      </c>
      <c r="K38" t="n">
        <v>468.2</v>
      </c>
      <c r="L38" t="n">
        <v>558</v>
      </c>
      <c r="M38" t="n">
        <v>594.4</v>
      </c>
      <c r="N38" t="n">
        <v>574.3</v>
      </c>
      <c r="O38" t="n">
        <v>546.9</v>
      </c>
      <c r="P38" t="n">
        <v>524.5</v>
      </c>
      <c r="Q38" t="n">
        <v>471.8</v>
      </c>
      <c r="R38" t="n">
        <v>439.7</v>
      </c>
      <c r="S38" t="n">
        <v>390.8</v>
      </c>
      <c r="T38" t="n">
        <v>379.2</v>
      </c>
      <c r="U38" t="n">
        <v>358.4</v>
      </c>
      <c r="V38" t="n">
        <v>326</v>
      </c>
      <c r="W38" t="n">
        <v>328.2</v>
      </c>
      <c r="X38" t="n">
        <v>345.6</v>
      </c>
      <c r="Y38" t="n">
        <v>356.9</v>
      </c>
      <c r="Z38" t="n">
        <v>373.1</v>
      </c>
      <c r="AA38" t="n">
        <v>399.4</v>
      </c>
      <c r="AB38" t="n">
        <v>426.1</v>
      </c>
      <c r="AC38" t="n">
        <v>539.2</v>
      </c>
      <c r="AD38" t="n">
        <v>613.8</v>
      </c>
      <c r="AE38" t="n">
        <v>597.5</v>
      </c>
      <c r="AF38" t="n">
        <v>547.4</v>
      </c>
    </row>
    <row r="39">
      <c r="A39" t="s">
        <v>118</v>
      </c>
      <c r="B39" t="s">
        <v>348</v>
      </c>
      <c r="C39" t="s">
        <v>198</v>
      </c>
      <c r="D39" t="s">
        <v>349</v>
      </c>
      <c r="E39" t="s">
        <v>200</v>
      </c>
      <c r="F39" t="n">
        <v>443.7</v>
      </c>
      <c r="G39" t="n">
        <v>441.1</v>
      </c>
      <c r="H39" t="n">
        <v>447.1</v>
      </c>
      <c r="I39" t="n">
        <v>468.2</v>
      </c>
      <c r="J39" t="n">
        <v>481</v>
      </c>
      <c r="K39" t="n">
        <v>482</v>
      </c>
      <c r="L39" t="n">
        <v>484.1</v>
      </c>
      <c r="M39" t="n">
        <v>463.7</v>
      </c>
      <c r="N39" t="n">
        <v>449.2</v>
      </c>
      <c r="O39" t="n">
        <v>420.9</v>
      </c>
      <c r="P39" t="n">
        <v>389.5</v>
      </c>
      <c r="Q39" t="n">
        <v>357</v>
      </c>
      <c r="R39" t="n">
        <v>333.5</v>
      </c>
      <c r="S39" t="n">
        <v>323.7</v>
      </c>
      <c r="T39" t="n">
        <v>327.3</v>
      </c>
      <c r="U39" t="n">
        <v>322.3</v>
      </c>
      <c r="V39" t="n">
        <v>319.5</v>
      </c>
      <c r="W39" t="n">
        <v>308.3</v>
      </c>
      <c r="X39" t="n">
        <v>305.6</v>
      </c>
      <c r="Y39" t="n">
        <v>283.6</v>
      </c>
      <c r="Z39" t="n">
        <v>280.8</v>
      </c>
      <c r="AA39" t="n">
        <v>269.4</v>
      </c>
      <c r="AB39" t="n">
        <v>274.8</v>
      </c>
      <c r="AC39" t="n">
        <v>266.9</v>
      </c>
      <c r="AD39" t="n">
        <v>264.9</v>
      </c>
      <c r="AE39" t="n">
        <v>277.7</v>
      </c>
      <c r="AF39" t="n">
        <v>284.5</v>
      </c>
    </row>
    <row r="40">
      <c r="A40" t="s">
        <v>118</v>
      </c>
      <c r="B40" t="s">
        <v>350</v>
      </c>
      <c r="C40" t="s">
        <v>198</v>
      </c>
      <c r="D40" t="s">
        <v>351</v>
      </c>
      <c r="E40" t="s">
        <v>200</v>
      </c>
      <c r="F40" t="n">
        <v>29.7</v>
      </c>
      <c r="G40" t="n">
        <v>33.4</v>
      </c>
      <c r="H40" t="n">
        <v>35.9</v>
      </c>
      <c r="I40" t="n">
        <v>39.8</v>
      </c>
      <c r="J40" t="n">
        <v>47.8</v>
      </c>
      <c r="K40" t="n">
        <v>51.6</v>
      </c>
      <c r="L40" t="n">
        <v>65.6</v>
      </c>
      <c r="M40" t="n">
        <v>78.4</v>
      </c>
      <c r="N40" t="n">
        <v>107.5</v>
      </c>
      <c r="O40" t="n">
        <v>121</v>
      </c>
      <c r="P40" t="n">
        <v>135.6</v>
      </c>
      <c r="Q40" t="n">
        <v>153.1</v>
      </c>
      <c r="R40" t="n">
        <v>179.8</v>
      </c>
      <c r="S40" t="n">
        <v>191.5</v>
      </c>
      <c r="T40" t="n">
        <v>180.8</v>
      </c>
      <c r="U40" t="n">
        <v>228.4</v>
      </c>
      <c r="V40" t="n">
        <v>225</v>
      </c>
      <c r="W40" t="n">
        <v>215</v>
      </c>
      <c r="X40" t="n">
        <v>208.4</v>
      </c>
      <c r="Y40" t="n">
        <v>202.8</v>
      </c>
      <c r="Z40" t="n">
        <v>231.7</v>
      </c>
      <c r="AA40" t="n">
        <v>220.3</v>
      </c>
      <c r="AB40" t="n">
        <v>221.9</v>
      </c>
      <c r="AC40" t="n">
        <v>224.1</v>
      </c>
      <c r="AD40" t="n">
        <v>246.9</v>
      </c>
      <c r="AE40" t="n">
        <v>270.1</v>
      </c>
      <c r="AF40" t="n">
        <v>267.1</v>
      </c>
    </row>
    <row r="41">
      <c r="A41" t="s">
        <v>118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118</v>
      </c>
      <c r="B42" t="s">
        <v>354</v>
      </c>
      <c r="C42" t="s">
        <v>198</v>
      </c>
      <c r="D42" t="s">
        <v>355</v>
      </c>
      <c r="E42" t="s">
        <v>200</v>
      </c>
      <c r="F42" t="n">
        <v>221.3</v>
      </c>
      <c r="G42" t="n">
        <v>236</v>
      </c>
      <c r="H42" t="n">
        <v>253.6</v>
      </c>
      <c r="I42" t="n">
        <v>274.7</v>
      </c>
      <c r="J42" t="n">
        <v>301.4</v>
      </c>
      <c r="K42" t="n">
        <v>321.2</v>
      </c>
      <c r="L42" t="n">
        <v>357.9</v>
      </c>
      <c r="M42" t="n">
        <v>374.2</v>
      </c>
      <c r="N42" t="n">
        <v>391</v>
      </c>
      <c r="O42" t="n">
        <v>406</v>
      </c>
      <c r="P42" t="n">
        <v>405.9</v>
      </c>
      <c r="Q42" t="n">
        <v>387</v>
      </c>
      <c r="R42" t="n">
        <v>381.1</v>
      </c>
      <c r="S42" t="n">
        <v>401.2</v>
      </c>
      <c r="T42" t="n">
        <v>443.6</v>
      </c>
      <c r="U42" t="n">
        <v>510.4</v>
      </c>
      <c r="V42" t="n">
        <v>546.9</v>
      </c>
      <c r="W42" t="n">
        <v>568.5</v>
      </c>
      <c r="X42" t="n">
        <v>586.6</v>
      </c>
      <c r="Y42" t="n">
        <v>571.8</v>
      </c>
      <c r="Z42" t="n">
        <v>608</v>
      </c>
      <c r="AA42" t="n">
        <v>644.2</v>
      </c>
      <c r="AB42" t="n">
        <v>680.1</v>
      </c>
      <c r="AC42" t="n">
        <v>699.6</v>
      </c>
      <c r="AD42" t="n">
        <v>757.8</v>
      </c>
      <c r="AE42" t="n">
        <v>818.7</v>
      </c>
      <c r="AF42" t="n">
        <v>838.4</v>
      </c>
    </row>
    <row r="43">
      <c r="A43" t="s">
        <v>118</v>
      </c>
      <c r="B43" t="s">
        <v>356</v>
      </c>
      <c r="C43" t="s">
        <v>198</v>
      </c>
      <c r="D43" t="s">
        <v>357</v>
      </c>
      <c r="E43" t="s">
        <v>200</v>
      </c>
      <c r="F43" t="n">
        <v>331.4</v>
      </c>
      <c r="G43" t="n">
        <v>348.5</v>
      </c>
      <c r="H43" t="n">
        <v>367.8</v>
      </c>
      <c r="I43" t="n">
        <v>394.6</v>
      </c>
      <c r="J43" t="n">
        <v>431.4</v>
      </c>
      <c r="K43" t="n">
        <v>458.8</v>
      </c>
      <c r="L43" t="n">
        <v>516</v>
      </c>
      <c r="M43" t="n">
        <v>551.8</v>
      </c>
      <c r="N43" t="n">
        <v>591.7</v>
      </c>
      <c r="O43" t="n">
        <v>633.3</v>
      </c>
      <c r="P43" t="n">
        <v>653.2</v>
      </c>
      <c r="Q43" t="n">
        <v>645.4</v>
      </c>
      <c r="R43" t="n">
        <v>668.1</v>
      </c>
      <c r="S43" t="n">
        <v>709.8</v>
      </c>
      <c r="T43" t="n">
        <v>783.1</v>
      </c>
      <c r="U43" t="n">
        <v>911.1</v>
      </c>
      <c r="V43" t="n">
        <v>962.6</v>
      </c>
      <c r="W43" t="n">
        <v>1046.2</v>
      </c>
      <c r="X43" t="n">
        <v>1192.6</v>
      </c>
      <c r="Y43" t="n">
        <v>1241.8</v>
      </c>
      <c r="Z43" t="n">
        <v>1296.1</v>
      </c>
      <c r="AA43" t="n">
        <v>1316.7</v>
      </c>
      <c r="AB43" t="n">
        <v>1348.5</v>
      </c>
      <c r="AC43" t="n">
        <v>1363.7</v>
      </c>
      <c r="AD43" t="n">
        <v>1454.4</v>
      </c>
      <c r="AE43" t="n">
        <v>1517.5</v>
      </c>
      <c r="AF43" t="n">
        <v>1504.3</v>
      </c>
    </row>
    <row r="44">
      <c r="A44" t="s">
        <v>118</v>
      </c>
      <c r="B44" t="s">
        <v>358</v>
      </c>
      <c r="C44" t="s">
        <v>198</v>
      </c>
      <c r="D44" t="s">
        <v>359</v>
      </c>
      <c r="E44" t="s">
        <v>200</v>
      </c>
      <c r="F44" t="n">
        <v>3407.6</v>
      </c>
      <c r="G44" t="n">
        <v>3371</v>
      </c>
      <c r="H44" t="n">
        <v>3423.9</v>
      </c>
      <c r="I44" t="n">
        <v>3618</v>
      </c>
      <c r="J44" t="n">
        <v>3899.1</v>
      </c>
      <c r="K44" t="n">
        <v>4081.7</v>
      </c>
      <c r="L44" t="n">
        <v>4503.1</v>
      </c>
      <c r="M44" t="n">
        <v>4649.9</v>
      </c>
      <c r="N44" t="n">
        <v>4762</v>
      </c>
      <c r="O44" t="n">
        <v>4722.5</v>
      </c>
      <c r="P44" t="n">
        <v>4817.3</v>
      </c>
      <c r="Q44" t="n">
        <v>4622.4</v>
      </c>
      <c r="R44" t="n">
        <v>4571.7</v>
      </c>
      <c r="S44" t="n">
        <v>4551.3</v>
      </c>
      <c r="T44" t="n">
        <v>4670.5</v>
      </c>
      <c r="U44" t="n">
        <v>4931.7</v>
      </c>
      <c r="V44" t="n">
        <v>4935.3</v>
      </c>
      <c r="W44" t="n">
        <v>4977.9</v>
      </c>
      <c r="X44" t="n">
        <v>5179</v>
      </c>
      <c r="Y44" t="n">
        <v>5107.9</v>
      </c>
      <c r="Z44" t="n">
        <v>5228.6</v>
      </c>
      <c r="AA44" t="n">
        <v>5318.4</v>
      </c>
      <c r="AB44" t="n">
        <v>5616.4</v>
      </c>
      <c r="AC44" t="n">
        <v>5873</v>
      </c>
      <c r="AD44" t="n">
        <v>6300.2</v>
      </c>
      <c r="AE44" t="n">
        <v>6540.9</v>
      </c>
      <c r="AF44" t="n">
        <v>6591.2</v>
      </c>
    </row>
    <row r="45">
      <c r="A45" t="s">
        <v>118</v>
      </c>
      <c r="B45" t="s">
        <v>360</v>
      </c>
      <c r="C45" t="s">
        <v>198</v>
      </c>
      <c r="D45" t="s">
        <v>361</v>
      </c>
      <c r="E45" t="s">
        <v>200</v>
      </c>
      <c r="F45" t="n">
        <v>3371.2</v>
      </c>
      <c r="G45" t="n">
        <v>3334.9</v>
      </c>
      <c r="H45" t="n">
        <v>3387.7</v>
      </c>
      <c r="I45" t="n">
        <v>3581.2</v>
      </c>
      <c r="J45" t="n">
        <v>3861.8</v>
      </c>
      <c r="K45" t="n">
        <v>4043.5</v>
      </c>
      <c r="L45" t="n">
        <v>4463.3</v>
      </c>
      <c r="M45" t="n">
        <v>4610.5</v>
      </c>
      <c r="N45" t="n">
        <v>4722.3</v>
      </c>
      <c r="O45" t="n">
        <v>4682.6</v>
      </c>
      <c r="P45" t="n">
        <v>4775.7</v>
      </c>
      <c r="Q45" t="n">
        <v>4579.4</v>
      </c>
      <c r="R45" t="n">
        <v>4526.7</v>
      </c>
      <c r="S45" t="n">
        <v>4502.3</v>
      </c>
      <c r="T45" t="n">
        <v>4618.7</v>
      </c>
      <c r="U45" t="n">
        <v>4877</v>
      </c>
      <c r="V45" t="n">
        <v>4877.3</v>
      </c>
      <c r="W45" t="n">
        <v>4916.6</v>
      </c>
      <c r="X45" t="n">
        <v>5113.5</v>
      </c>
      <c r="Y45" t="n">
        <v>5041.7</v>
      </c>
      <c r="Z45" t="n">
        <v>5161.4</v>
      </c>
      <c r="AA45" t="n">
        <v>5250.6</v>
      </c>
      <c r="AB45" t="n">
        <v>5545</v>
      </c>
      <c r="AC45" t="n">
        <v>5796.9</v>
      </c>
      <c r="AD45" t="n">
        <v>6219.2</v>
      </c>
      <c r="AE45" t="n">
        <v>6454.2</v>
      </c>
      <c r="AF45" t="n">
        <v>6492.8</v>
      </c>
    </row>
    <row r="46">
      <c r="A46" t="s">
        <v>118</v>
      </c>
      <c r="B46" t="s">
        <v>362</v>
      </c>
      <c r="C46" t="s">
        <v>198</v>
      </c>
      <c r="D46" t="s">
        <v>363</v>
      </c>
      <c r="E46" t="s">
        <v>200</v>
      </c>
      <c r="F46" t="n">
        <v>110.1</v>
      </c>
      <c r="G46" t="n">
        <v>112.5</v>
      </c>
      <c r="H46" t="n">
        <v>114.2</v>
      </c>
      <c r="I46" t="n">
        <v>119.9</v>
      </c>
      <c r="J46" t="n">
        <v>130</v>
      </c>
      <c r="K46" t="n">
        <v>137.6</v>
      </c>
      <c r="L46" t="n">
        <v>158.1</v>
      </c>
      <c r="M46" t="n">
        <v>177.6</v>
      </c>
      <c r="N46" t="n">
        <v>200.7</v>
      </c>
      <c r="O46" t="n">
        <v>227.3</v>
      </c>
      <c r="P46" t="n">
        <v>247.3</v>
      </c>
      <c r="Q46" t="n">
        <v>258.4</v>
      </c>
      <c r="R46" t="n">
        <v>287</v>
      </c>
      <c r="S46" t="n">
        <v>308.6</v>
      </c>
      <c r="T46" t="n">
        <v>339.5</v>
      </c>
      <c r="U46" t="n">
        <v>400.7</v>
      </c>
      <c r="V46" t="n">
        <v>415.7</v>
      </c>
      <c r="W46" t="n">
        <v>477.7</v>
      </c>
      <c r="X46" t="n">
        <v>606</v>
      </c>
      <c r="Y46" t="n">
        <v>670</v>
      </c>
      <c r="Z46" t="n">
        <v>688.1</v>
      </c>
      <c r="AA46" t="n">
        <v>672.5</v>
      </c>
      <c r="AB46" t="n">
        <v>668.4</v>
      </c>
      <c r="AC46" t="n">
        <v>664.1</v>
      </c>
      <c r="AD46" t="n">
        <v>696.6</v>
      </c>
      <c r="AE46" t="n">
        <v>698.8</v>
      </c>
      <c r="AF46" t="n">
        <v>665.9</v>
      </c>
    </row>
    <row r="47">
      <c r="A47" t="s">
        <v>118</v>
      </c>
      <c r="B47" t="s">
        <v>364</v>
      </c>
      <c r="C47" t="s">
        <v>198</v>
      </c>
      <c r="D47" t="s">
        <v>365</v>
      </c>
      <c r="E47" t="s">
        <v>200</v>
      </c>
      <c r="F47" t="n">
        <v>378.2</v>
      </c>
      <c r="G47" t="n">
        <v>401.9</v>
      </c>
      <c r="H47" t="n">
        <v>428.7</v>
      </c>
      <c r="I47" t="n">
        <v>459.8</v>
      </c>
      <c r="J47" t="n">
        <v>484.6</v>
      </c>
      <c r="K47" t="n">
        <v>494.5</v>
      </c>
      <c r="L47" t="n">
        <v>497.2</v>
      </c>
      <c r="M47" t="n">
        <v>481.3</v>
      </c>
      <c r="N47" t="n">
        <v>459.3</v>
      </c>
      <c r="O47" t="n">
        <v>458.2</v>
      </c>
      <c r="P47" t="n">
        <v>469.7</v>
      </c>
      <c r="Q47" t="n">
        <v>469.2</v>
      </c>
      <c r="R47" t="n">
        <v>482.1</v>
      </c>
      <c r="S47" t="n">
        <v>508.1</v>
      </c>
      <c r="T47" t="n">
        <v>514.7</v>
      </c>
      <c r="U47" t="n">
        <v>513.8</v>
      </c>
      <c r="V47" t="n">
        <v>501.5</v>
      </c>
      <c r="W47" t="n">
        <v>488.2</v>
      </c>
      <c r="X47" t="n">
        <v>491.2</v>
      </c>
      <c r="Y47" t="n">
        <v>493.2</v>
      </c>
      <c r="Z47" t="n">
        <v>497.2</v>
      </c>
      <c r="AA47" t="n">
        <v>517.8</v>
      </c>
      <c r="AB47" t="n">
        <v>530.4</v>
      </c>
      <c r="AC47" t="n">
        <v>560.6</v>
      </c>
      <c r="AD47" t="n">
        <v>583.1</v>
      </c>
      <c r="AE47" t="n">
        <v>590.4</v>
      </c>
      <c r="AF47" t="n">
        <v>595</v>
      </c>
    </row>
    <row r="48">
      <c r="A48" t="s">
        <v>118</v>
      </c>
      <c r="B48" t="s">
        <v>366</v>
      </c>
      <c r="C48" t="s">
        <v>198</v>
      </c>
      <c r="D48" t="s">
        <v>367</v>
      </c>
      <c r="E48" t="s">
        <v>200</v>
      </c>
      <c r="F48" t="n">
        <v>655.1</v>
      </c>
      <c r="G48" t="n">
        <v>701.3</v>
      </c>
      <c r="H48" t="n">
        <v>745.8</v>
      </c>
      <c r="I48" t="n">
        <v>781</v>
      </c>
      <c r="J48" t="n">
        <v>808.7</v>
      </c>
      <c r="K48" t="n">
        <v>815.7</v>
      </c>
      <c r="L48" t="n">
        <v>817</v>
      </c>
      <c r="M48" t="n">
        <v>801.7</v>
      </c>
      <c r="N48" t="n">
        <v>778.3</v>
      </c>
      <c r="O48" t="n">
        <v>779.5</v>
      </c>
      <c r="P48" t="n">
        <v>806.9</v>
      </c>
      <c r="Q48" t="n">
        <v>821.3</v>
      </c>
      <c r="R48" t="n">
        <v>854.6</v>
      </c>
      <c r="S48" t="n">
        <v>908.2</v>
      </c>
      <c r="T48" t="n">
        <v>938.5</v>
      </c>
      <c r="U48" t="n">
        <v>965.8</v>
      </c>
      <c r="V48" t="n">
        <v>963.1</v>
      </c>
      <c r="W48" t="n">
        <v>954.5</v>
      </c>
      <c r="X48" t="n">
        <v>977.5</v>
      </c>
      <c r="Y48" t="n">
        <v>992.4</v>
      </c>
      <c r="Z48" t="n">
        <v>1016</v>
      </c>
      <c r="AA48" t="n">
        <v>1058.2</v>
      </c>
      <c r="AB48" t="n">
        <v>1100.6</v>
      </c>
      <c r="AC48" t="n">
        <v>1156.9</v>
      </c>
      <c r="AD48" t="n">
        <v>1221.7</v>
      </c>
      <c r="AE48" t="n">
        <v>1255.7</v>
      </c>
      <c r="AF48" t="n">
        <v>1310</v>
      </c>
    </row>
    <row r="49">
      <c r="A49" t="s">
        <v>118</v>
      </c>
      <c r="B49" t="s">
        <v>368</v>
      </c>
      <c r="C49" t="s">
        <v>198</v>
      </c>
      <c r="D49" t="s">
        <v>369</v>
      </c>
      <c r="E49" t="s">
        <v>200</v>
      </c>
      <c r="F49" t="n">
        <v>203.5</v>
      </c>
      <c r="G49" t="n">
        <v>224.2</v>
      </c>
      <c r="H49" t="n">
        <v>237.1</v>
      </c>
      <c r="I49" t="n">
        <v>234.1</v>
      </c>
      <c r="J49" t="n">
        <v>230.1</v>
      </c>
      <c r="K49" t="n">
        <v>220.2</v>
      </c>
      <c r="L49" t="n">
        <v>218.7</v>
      </c>
      <c r="M49" t="n">
        <v>216.9</v>
      </c>
      <c r="N49" t="n">
        <v>208.7</v>
      </c>
      <c r="O49" t="n">
        <v>208.3</v>
      </c>
      <c r="P49" t="n">
        <v>214.8</v>
      </c>
      <c r="Q49" t="n">
        <v>223.1</v>
      </c>
      <c r="R49" t="n">
        <v>232.5</v>
      </c>
      <c r="S49" t="n">
        <v>245.9</v>
      </c>
      <c r="T49" t="n">
        <v>260.9</v>
      </c>
      <c r="U49" t="n">
        <v>274</v>
      </c>
      <c r="V49" t="n">
        <v>277.5</v>
      </c>
      <c r="W49" t="n">
        <v>276.1</v>
      </c>
      <c r="X49" t="n">
        <v>284.1</v>
      </c>
      <c r="Y49" t="n">
        <v>287.3</v>
      </c>
      <c r="Z49" t="n">
        <v>291</v>
      </c>
      <c r="AA49" t="n">
        <v>298.2</v>
      </c>
      <c r="AB49" t="n">
        <v>308.6</v>
      </c>
      <c r="AC49" t="n">
        <v>321.5</v>
      </c>
      <c r="AD49" t="n">
        <v>335.8</v>
      </c>
      <c r="AE49" t="n">
        <v>343.4</v>
      </c>
      <c r="AF49" t="n">
        <v>369</v>
      </c>
    </row>
    <row r="50">
      <c r="A50" t="s">
        <v>118</v>
      </c>
      <c r="B50" t="s">
        <v>370</v>
      </c>
      <c r="C50" t="s">
        <v>198</v>
      </c>
      <c r="D50" t="s">
        <v>371</v>
      </c>
      <c r="E50" t="s">
        <v>200</v>
      </c>
      <c r="F50" t="n">
        <v>73.4</v>
      </c>
      <c r="G50" t="n">
        <v>75.2</v>
      </c>
      <c r="H50" t="n">
        <v>79.9</v>
      </c>
      <c r="I50" t="n">
        <v>87.1</v>
      </c>
      <c r="J50" t="n">
        <v>94</v>
      </c>
      <c r="K50" t="n">
        <v>101</v>
      </c>
      <c r="L50" t="n">
        <v>101.1</v>
      </c>
      <c r="M50" t="n">
        <v>103.5</v>
      </c>
      <c r="N50" t="n">
        <v>110.2</v>
      </c>
      <c r="O50" t="n">
        <v>112.9</v>
      </c>
      <c r="P50" t="n">
        <v>122.3</v>
      </c>
      <c r="Q50" t="n">
        <v>128.9</v>
      </c>
      <c r="R50" t="n">
        <v>140</v>
      </c>
      <c r="S50" t="n">
        <v>154.2</v>
      </c>
      <c r="T50" t="n">
        <v>163</v>
      </c>
      <c r="U50" t="n">
        <v>178.1</v>
      </c>
      <c r="V50" t="n">
        <v>184.1</v>
      </c>
      <c r="W50" t="n">
        <v>190.1</v>
      </c>
      <c r="X50" t="n">
        <v>202.2</v>
      </c>
      <c r="Y50" t="n">
        <v>211.9</v>
      </c>
      <c r="Z50" t="n">
        <v>227.8</v>
      </c>
      <c r="AA50" t="n">
        <v>242.3</v>
      </c>
      <c r="AB50" t="n">
        <v>261.6</v>
      </c>
      <c r="AC50" t="n">
        <v>274.8</v>
      </c>
      <c r="AD50" t="n">
        <v>302.8</v>
      </c>
      <c r="AE50" t="n">
        <v>321.8</v>
      </c>
      <c r="AF50" t="n">
        <v>346</v>
      </c>
    </row>
    <row r="51">
      <c r="A51" t="s">
        <v>118</v>
      </c>
      <c r="B51" t="s">
        <v>372</v>
      </c>
      <c r="C51" t="s">
        <v>198</v>
      </c>
      <c r="D51" t="s">
        <v>373</v>
      </c>
      <c r="E51" t="s">
        <v>200</v>
      </c>
      <c r="F51" t="n">
        <v>42</v>
      </c>
      <c r="G51" t="n">
        <v>40.6</v>
      </c>
      <c r="H51" t="n">
        <v>44.2</v>
      </c>
      <c r="I51" t="n">
        <v>49.2</v>
      </c>
      <c r="J51" t="n">
        <v>51.8</v>
      </c>
      <c r="K51" t="n">
        <v>53.9</v>
      </c>
      <c r="L51" t="n">
        <v>49.8</v>
      </c>
      <c r="M51" t="n">
        <v>50.4</v>
      </c>
      <c r="N51" t="n">
        <v>54.5</v>
      </c>
      <c r="O51" t="n">
        <v>54.7</v>
      </c>
      <c r="P51" t="n">
        <v>59.8</v>
      </c>
      <c r="Q51" t="n">
        <v>61.8</v>
      </c>
      <c r="R51" t="n">
        <v>64.9</v>
      </c>
      <c r="S51" t="n">
        <v>67.2</v>
      </c>
      <c r="T51" t="n">
        <v>64.8</v>
      </c>
      <c r="U51" t="n">
        <v>70.7</v>
      </c>
      <c r="V51" t="n">
        <v>72.1</v>
      </c>
      <c r="W51" t="n">
        <v>73.2</v>
      </c>
      <c r="X51" t="n">
        <v>74.8</v>
      </c>
      <c r="Y51" t="n">
        <v>76.5</v>
      </c>
      <c r="Z51" t="n">
        <v>80</v>
      </c>
      <c r="AA51" t="n">
        <v>80.6</v>
      </c>
      <c r="AB51" t="n">
        <v>86.6</v>
      </c>
      <c r="AC51" t="n">
        <v>86.1</v>
      </c>
      <c r="AD51" t="n">
        <v>98.2</v>
      </c>
      <c r="AE51" t="n">
        <v>99.6</v>
      </c>
      <c r="AF51" t="n">
        <v>100.2</v>
      </c>
    </row>
    <row r="52">
      <c r="A52" t="s">
        <v>118</v>
      </c>
      <c r="B52" t="s">
        <v>374</v>
      </c>
      <c r="C52" t="s">
        <v>198</v>
      </c>
      <c r="D52" t="s">
        <v>375</v>
      </c>
      <c r="E52" t="s">
        <v>200</v>
      </c>
      <c r="F52" t="n">
        <v>6.5</v>
      </c>
      <c r="G52" t="n">
        <v>6.6</v>
      </c>
      <c r="H52" t="n">
        <v>6.9</v>
      </c>
      <c r="I52" t="n">
        <v>7.4</v>
      </c>
      <c r="J52" t="n">
        <v>8.7</v>
      </c>
      <c r="K52" t="n">
        <v>9.6</v>
      </c>
      <c r="L52" t="n">
        <v>9.9</v>
      </c>
      <c r="M52" t="n">
        <v>9.8</v>
      </c>
      <c r="N52" t="n">
        <v>10</v>
      </c>
      <c r="O52" t="n">
        <v>9.7</v>
      </c>
      <c r="P52" t="n">
        <v>9.8</v>
      </c>
      <c r="Q52" t="n">
        <v>9.7</v>
      </c>
      <c r="R52" t="n">
        <v>9.6</v>
      </c>
      <c r="S52" t="n">
        <v>10.1</v>
      </c>
      <c r="T52" t="n">
        <v>10.3</v>
      </c>
      <c r="U52" t="n">
        <v>10.4</v>
      </c>
      <c r="V52" t="n">
        <v>10.6</v>
      </c>
      <c r="W52" t="n">
        <v>10.6</v>
      </c>
      <c r="X52" t="n">
        <v>11</v>
      </c>
      <c r="Y52" t="n">
        <v>11.4</v>
      </c>
      <c r="Z52" t="n">
        <v>12.9</v>
      </c>
      <c r="AA52" t="n">
        <v>13.8</v>
      </c>
      <c r="AB52" t="n">
        <v>15.7</v>
      </c>
      <c r="AC52" t="n">
        <v>16.2</v>
      </c>
      <c r="AD52" t="n">
        <v>16.4</v>
      </c>
      <c r="AE52" t="n">
        <v>16.2</v>
      </c>
      <c r="AF52" t="n">
        <v>16.4</v>
      </c>
    </row>
    <row r="53">
      <c r="A53" t="s">
        <v>118</v>
      </c>
      <c r="B53" t="s">
        <v>376</v>
      </c>
      <c r="C53" t="s">
        <v>198</v>
      </c>
      <c r="D53" t="s">
        <v>377</v>
      </c>
      <c r="E53" t="s">
        <v>200</v>
      </c>
      <c r="F53" t="n">
        <v>49.7</v>
      </c>
      <c r="G53" t="n">
        <v>63.6</v>
      </c>
      <c r="H53" t="n">
        <v>76.1</v>
      </c>
      <c r="I53" t="n">
        <v>86.5</v>
      </c>
      <c r="J53" t="n">
        <v>97.7</v>
      </c>
      <c r="K53" t="n">
        <v>105.8</v>
      </c>
      <c r="L53" t="n">
        <v>114.8</v>
      </c>
      <c r="M53" t="n">
        <v>121.7</v>
      </c>
      <c r="N53" t="n">
        <v>126.9</v>
      </c>
      <c r="O53" t="n">
        <v>127.1</v>
      </c>
      <c r="P53" t="n">
        <v>128.9</v>
      </c>
      <c r="Q53" t="n">
        <v>134.8</v>
      </c>
      <c r="R53" t="n">
        <v>137.1</v>
      </c>
      <c r="S53" t="n">
        <v>150.3</v>
      </c>
      <c r="T53" t="n">
        <v>163.8</v>
      </c>
      <c r="U53" t="n">
        <v>172.5</v>
      </c>
      <c r="V53" t="n">
        <v>174.5</v>
      </c>
      <c r="W53" t="n">
        <v>180.9</v>
      </c>
      <c r="X53" t="n">
        <v>192.6</v>
      </c>
      <c r="Y53" t="n">
        <v>202</v>
      </c>
      <c r="Z53" t="n">
        <v>199.7</v>
      </c>
      <c r="AA53" t="n">
        <v>207.9</v>
      </c>
      <c r="AB53" t="n">
        <v>219.2</v>
      </c>
      <c r="AC53" t="n">
        <v>238.9</v>
      </c>
      <c r="AD53" t="n">
        <v>256.2</v>
      </c>
      <c r="AE53" t="n">
        <v>252.3</v>
      </c>
      <c r="AF53" t="n">
        <v>255.9</v>
      </c>
    </row>
    <row r="54">
      <c r="A54" t="s">
        <v>118</v>
      </c>
      <c r="B54" t="s">
        <v>378</v>
      </c>
      <c r="C54" t="s">
        <v>198</v>
      </c>
      <c r="D54" t="s">
        <v>379</v>
      </c>
      <c r="E54" t="s">
        <v>200</v>
      </c>
      <c r="F54" t="n">
        <v>134.7</v>
      </c>
      <c r="G54" t="n">
        <v>152.4</v>
      </c>
      <c r="H54" t="n">
        <v>167</v>
      </c>
      <c r="I54" t="n">
        <v>183.4</v>
      </c>
      <c r="J54" t="n">
        <v>200.7</v>
      </c>
      <c r="K54" t="n">
        <v>213.2</v>
      </c>
      <c r="L54" t="n">
        <v>227.3</v>
      </c>
      <c r="M54" t="n">
        <v>236.5</v>
      </c>
      <c r="N54" t="n">
        <v>240.1</v>
      </c>
      <c r="O54" t="n">
        <v>235.3</v>
      </c>
      <c r="P54" t="n">
        <v>236.1</v>
      </c>
      <c r="Q54" t="n">
        <v>241.1</v>
      </c>
      <c r="R54" t="n">
        <v>244.9</v>
      </c>
      <c r="S54" t="n">
        <v>265</v>
      </c>
      <c r="T54" t="n">
        <v>282.5</v>
      </c>
      <c r="U54" t="n">
        <v>296</v>
      </c>
      <c r="V54" t="n">
        <v>298.6</v>
      </c>
      <c r="W54" t="n">
        <v>304.1</v>
      </c>
      <c r="X54" t="n">
        <v>319.1</v>
      </c>
      <c r="Y54" t="n">
        <v>331</v>
      </c>
      <c r="Z54" t="n">
        <v>332.6</v>
      </c>
      <c r="AA54" t="n">
        <v>343.7</v>
      </c>
      <c r="AB54" t="n">
        <v>360.3</v>
      </c>
      <c r="AC54" t="n">
        <v>379.1</v>
      </c>
      <c r="AD54" t="n">
        <v>398.3</v>
      </c>
      <c r="AE54" t="n">
        <v>395.7</v>
      </c>
      <c r="AF54" t="n">
        <v>395.8</v>
      </c>
    </row>
    <row r="55">
      <c r="A55" t="s">
        <v>118</v>
      </c>
      <c r="B55" t="s">
        <v>380</v>
      </c>
      <c r="C55" t="s">
        <v>198</v>
      </c>
      <c r="D55" t="s">
        <v>381</v>
      </c>
      <c r="E55" t="s">
        <v>200</v>
      </c>
      <c r="F55" t="n">
        <v>85</v>
      </c>
      <c r="G55" t="n">
        <v>88.8</v>
      </c>
      <c r="H55" t="n">
        <v>90.9</v>
      </c>
      <c r="I55" t="n">
        <v>96.9</v>
      </c>
      <c r="J55" t="n">
        <v>103</v>
      </c>
      <c r="K55" t="n">
        <v>107.4</v>
      </c>
      <c r="L55" t="n">
        <v>112.5</v>
      </c>
      <c r="M55" t="n">
        <v>114.8</v>
      </c>
      <c r="N55" t="n">
        <v>113.2</v>
      </c>
      <c r="O55" t="n">
        <v>108.2</v>
      </c>
      <c r="P55" t="n">
        <v>107.2</v>
      </c>
      <c r="Q55" t="n">
        <v>106.3</v>
      </c>
      <c r="R55" t="n">
        <v>107.8</v>
      </c>
      <c r="S55" t="n">
        <v>114.7</v>
      </c>
      <c r="T55" t="n">
        <v>118.7</v>
      </c>
      <c r="U55" t="n">
        <v>123.5</v>
      </c>
      <c r="V55" t="n">
        <v>124.1</v>
      </c>
      <c r="W55" t="n">
        <v>123.2</v>
      </c>
      <c r="X55" t="n">
        <v>126.5</v>
      </c>
      <c r="Y55" t="n">
        <v>129</v>
      </c>
      <c r="Z55" t="n">
        <v>132.9</v>
      </c>
      <c r="AA55" t="n">
        <v>135.8</v>
      </c>
      <c r="AB55" t="n">
        <v>141.1</v>
      </c>
      <c r="AC55" t="n">
        <v>140.2</v>
      </c>
      <c r="AD55" t="n">
        <v>142.1</v>
      </c>
      <c r="AE55" t="n">
        <v>143.4</v>
      </c>
      <c r="AF55" t="n">
        <v>139.9</v>
      </c>
    </row>
    <row r="56">
      <c r="A56" t="s">
        <v>118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118</v>
      </c>
      <c r="B57" t="s">
        <v>384</v>
      </c>
      <c r="C57" t="s">
        <v>198</v>
      </c>
      <c r="D57" t="s">
        <v>385</v>
      </c>
      <c r="E57" t="s">
        <v>200</v>
      </c>
      <c r="F57" t="n">
        <v>4092.4</v>
      </c>
      <c r="G57" t="n">
        <v>4105.7</v>
      </c>
      <c r="H57" t="n">
        <v>4205.5</v>
      </c>
      <c r="I57" t="n">
        <v>4438.8</v>
      </c>
      <c r="J57" t="n">
        <v>4755.6</v>
      </c>
      <c r="K57" t="n">
        <v>4949</v>
      </c>
      <c r="L57" t="n">
        <v>5385.7</v>
      </c>
      <c r="M57" t="n">
        <v>5530</v>
      </c>
      <c r="N57" t="n">
        <v>5647.7</v>
      </c>
      <c r="O57" t="n">
        <v>5622.9</v>
      </c>
      <c r="P57" t="n">
        <v>5759.7</v>
      </c>
      <c r="Q57" t="n">
        <v>5596.7</v>
      </c>
      <c r="R57" t="n">
        <v>5606.1</v>
      </c>
      <c r="S57" t="n">
        <v>5651</v>
      </c>
      <c r="T57" t="n">
        <v>5789.9</v>
      </c>
      <c r="U57" t="n">
        <v>6126</v>
      </c>
      <c r="V57" t="n">
        <v>6123.4</v>
      </c>
      <c r="W57" t="n">
        <v>6147.3</v>
      </c>
      <c r="X57" t="n">
        <v>6364.9</v>
      </c>
      <c r="Y57" t="n">
        <v>6303.1</v>
      </c>
      <c r="Z57" t="n">
        <v>6476.3</v>
      </c>
      <c r="AA57" t="n">
        <v>6597</v>
      </c>
      <c r="AB57" t="n">
        <v>6938.9</v>
      </c>
      <c r="AC57" t="n">
        <v>7254</v>
      </c>
      <c r="AD57" t="n">
        <v>7768.8</v>
      </c>
      <c r="AE57" t="n">
        <v>8066.6</v>
      </c>
      <c r="AF57" t="n">
        <v>8168.3</v>
      </c>
    </row>
    <row r="58">
      <c r="A58" t="s">
        <v>118</v>
      </c>
      <c r="B58" t="s">
        <v>386</v>
      </c>
      <c r="C58" t="s">
        <v>198</v>
      </c>
      <c r="D58" t="s">
        <v>387</v>
      </c>
      <c r="E58" t="s">
        <v>200</v>
      </c>
      <c r="F58" t="n">
        <v>4092.4</v>
      </c>
      <c r="G58" t="n">
        <v>4105.7</v>
      </c>
      <c r="H58" t="n">
        <v>4205.5</v>
      </c>
      <c r="I58" t="n">
        <v>4438.8</v>
      </c>
      <c r="J58" t="n">
        <v>4755.6</v>
      </c>
      <c r="K58" t="n">
        <v>4949</v>
      </c>
      <c r="L58" t="n">
        <v>5385.7</v>
      </c>
      <c r="M58" t="n">
        <v>5530</v>
      </c>
      <c r="N58" t="n">
        <v>5647.7</v>
      </c>
      <c r="O58" t="n">
        <v>5622.9</v>
      </c>
      <c r="P58" t="n">
        <v>5759.7</v>
      </c>
      <c r="Q58" t="n">
        <v>5596.7</v>
      </c>
      <c r="R58" t="n">
        <v>5606.1</v>
      </c>
      <c r="S58" t="n">
        <v>5651</v>
      </c>
      <c r="T58" t="n">
        <v>5789.9</v>
      </c>
      <c r="U58" t="n">
        <v>6126</v>
      </c>
      <c r="V58" t="n">
        <v>6123.4</v>
      </c>
      <c r="W58" t="n">
        <v>6147.3</v>
      </c>
      <c r="X58" t="n">
        <v>6364.9</v>
      </c>
      <c r="Y58" t="n">
        <v>6303.1</v>
      </c>
      <c r="Z58" t="n">
        <v>6476.3</v>
      </c>
      <c r="AA58" t="n">
        <v>6597</v>
      </c>
      <c r="AB58" t="n">
        <v>6938.9</v>
      </c>
      <c r="AC58" t="n">
        <v>7254</v>
      </c>
      <c r="AD58" t="n">
        <v>7768.8</v>
      </c>
      <c r="AE58" t="n">
        <v>8066.6</v>
      </c>
      <c r="AF58" t="n">
        <v>8168.3</v>
      </c>
    </row>
    <row r="59">
      <c r="A59" t="s">
        <v>118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120</v>
      </c>
      <c r="B2" t="s">
        <v>197</v>
      </c>
      <c r="C2" t="s">
        <v>198</v>
      </c>
      <c r="D2" t="s">
        <v>199</v>
      </c>
      <c r="E2" t="s">
        <v>200</v>
      </c>
      <c r="F2" t="n">
        <v>1.1</v>
      </c>
      <c r="G2" t="n">
        <v>1.1</v>
      </c>
      <c r="H2" t="n">
        <v>1.1</v>
      </c>
      <c r="I2" t="n">
        <v>1.1</v>
      </c>
      <c r="J2" t="n">
        <v>1.2</v>
      </c>
      <c r="K2" t="n">
        <v>1.2</v>
      </c>
      <c r="L2" t="n">
        <v>1.3</v>
      </c>
      <c r="M2" t="n">
        <v>1.3</v>
      </c>
      <c r="N2" t="n">
        <v>1.3</v>
      </c>
      <c r="O2" t="n">
        <v>1.3</v>
      </c>
      <c r="P2" t="n">
        <v>1.4</v>
      </c>
      <c r="Q2" t="n">
        <v>1.5</v>
      </c>
      <c r="R2" t="n">
        <v>1.5</v>
      </c>
      <c r="S2" t="n">
        <v>1.6</v>
      </c>
      <c r="T2" t="n">
        <v>1.7</v>
      </c>
      <c r="U2" t="n">
        <v>1.7</v>
      </c>
      <c r="V2" t="n">
        <v>1.8</v>
      </c>
      <c r="W2" t="n">
        <v>1.9</v>
      </c>
      <c r="X2" t="n">
        <v>2</v>
      </c>
      <c r="Y2" t="n">
        <v>2</v>
      </c>
      <c r="Z2" t="n">
        <v>2</v>
      </c>
      <c r="AA2" t="n">
        <v>2</v>
      </c>
      <c r="AB2" t="n">
        <v>2.1</v>
      </c>
      <c r="AC2" t="n">
        <v>2.1</v>
      </c>
      <c r="AD2" t="n">
        <v>2.2</v>
      </c>
      <c r="AE2" t="n">
        <v>2.3</v>
      </c>
      <c r="AF2" t="n">
        <v>2.6</v>
      </c>
    </row>
    <row r="3">
      <c r="A3" t="s">
        <v>120</v>
      </c>
      <c r="B3" t="s">
        <v>276</v>
      </c>
      <c r="C3" t="s">
        <v>198</v>
      </c>
      <c r="D3" t="s">
        <v>277</v>
      </c>
      <c r="E3" t="s">
        <v>200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0.2</v>
      </c>
      <c r="T3" t="n">
        <v>0.2</v>
      </c>
      <c r="U3" t="n">
        <v>0.2</v>
      </c>
      <c r="V3" t="n">
        <v>0.2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0.3</v>
      </c>
      <c r="AD3" t="n">
        <v>0.5</v>
      </c>
      <c r="AE3" t="n">
        <v>0.6</v>
      </c>
      <c r="AF3" t="n">
        <v>1.1</v>
      </c>
    </row>
    <row r="4">
      <c r="A4" t="s">
        <v>120</v>
      </c>
      <c r="B4" t="s">
        <v>278</v>
      </c>
      <c r="C4" t="s">
        <v>198</v>
      </c>
      <c r="D4" t="s">
        <v>279</v>
      </c>
      <c r="E4" t="s">
        <v>200</v>
      </c>
      <c r="F4" t="n">
        <v>23.8</v>
      </c>
      <c r="G4" t="n">
        <v>25.3</v>
      </c>
      <c r="H4" t="n">
        <v>26.6</v>
      </c>
      <c r="I4" t="n">
        <v>28.5</v>
      </c>
      <c r="J4" t="n">
        <v>29.4</v>
      </c>
      <c r="K4" t="n">
        <v>30.1</v>
      </c>
      <c r="L4" t="n">
        <v>31.9</v>
      </c>
      <c r="M4" t="n">
        <v>32</v>
      </c>
      <c r="N4" t="n">
        <v>31.5</v>
      </c>
      <c r="O4" t="n">
        <v>31.5</v>
      </c>
      <c r="P4" t="n">
        <v>31.4</v>
      </c>
      <c r="Q4" t="n">
        <v>32.8</v>
      </c>
      <c r="R4" t="n">
        <v>35.1</v>
      </c>
      <c r="S4" t="n">
        <v>213.6</v>
      </c>
      <c r="T4" t="n">
        <v>333</v>
      </c>
      <c r="U4" t="n">
        <v>367.7</v>
      </c>
      <c r="V4" t="n">
        <v>414.6</v>
      </c>
      <c r="W4" t="n">
        <v>485.8</v>
      </c>
      <c r="X4" t="n">
        <v>626.4</v>
      </c>
      <c r="Y4" t="n">
        <v>707.5</v>
      </c>
      <c r="Z4" t="n">
        <v>833.8</v>
      </c>
      <c r="AA4" t="n">
        <v>1025.5</v>
      </c>
      <c r="AB4" t="n">
        <v>1283.4</v>
      </c>
      <c r="AC4" t="n">
        <v>1465.5</v>
      </c>
      <c r="AD4" t="n">
        <v>1543.5</v>
      </c>
      <c r="AE4" t="n">
        <v>1623.5</v>
      </c>
      <c r="AF4" t="n">
        <v>1729.8</v>
      </c>
    </row>
    <row r="5">
      <c r="A5" t="s">
        <v>120</v>
      </c>
      <c r="B5" t="s">
        <v>280</v>
      </c>
      <c r="C5" t="s">
        <v>198</v>
      </c>
      <c r="D5" t="s">
        <v>281</v>
      </c>
      <c r="E5" t="s">
        <v>200</v>
      </c>
      <c r="F5" t="n">
        <v>1.8</v>
      </c>
      <c r="G5" t="n">
        <v>1.8</v>
      </c>
      <c r="H5" t="n">
        <v>1.8</v>
      </c>
      <c r="I5" t="n">
        <v>1.8</v>
      </c>
      <c r="J5" t="n">
        <v>1.7</v>
      </c>
      <c r="K5" t="n">
        <v>1.7</v>
      </c>
      <c r="L5" t="n">
        <v>1.6</v>
      </c>
      <c r="M5" t="n">
        <v>1.6</v>
      </c>
      <c r="N5" t="n">
        <v>1.6</v>
      </c>
      <c r="O5" t="n">
        <v>1.6</v>
      </c>
      <c r="P5" t="n">
        <v>1.5</v>
      </c>
      <c r="Q5" t="n">
        <v>1.6</v>
      </c>
      <c r="R5" t="n">
        <v>1.6</v>
      </c>
      <c r="S5" t="n">
        <v>4.3</v>
      </c>
      <c r="T5" t="n">
        <v>6.5</v>
      </c>
      <c r="U5" t="n">
        <v>6.5</v>
      </c>
      <c r="V5" t="n">
        <v>6.3</v>
      </c>
      <c r="W5" t="n">
        <v>6.3</v>
      </c>
      <c r="X5" t="n">
        <v>6.2</v>
      </c>
      <c r="Y5" t="n">
        <v>6.3</v>
      </c>
      <c r="Z5" t="n">
        <v>6.6</v>
      </c>
      <c r="AA5" t="n">
        <v>7.6</v>
      </c>
      <c r="AB5" t="n">
        <v>8.6</v>
      </c>
      <c r="AC5" t="n">
        <v>10.5</v>
      </c>
      <c r="AD5" t="n">
        <v>11.4</v>
      </c>
      <c r="AE5" t="n">
        <v>12.3</v>
      </c>
      <c r="AF5" t="n">
        <v>15.7</v>
      </c>
    </row>
    <row r="6">
      <c r="A6" t="s">
        <v>120</v>
      </c>
      <c r="B6" t="s">
        <v>282</v>
      </c>
      <c r="C6" t="s">
        <v>198</v>
      </c>
      <c r="D6" t="s">
        <v>283</v>
      </c>
      <c r="E6" t="s">
        <v>200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0.1</v>
      </c>
      <c r="R6" t="n">
        <v>0.1</v>
      </c>
      <c r="S6" t="n">
        <v>0.3</v>
      </c>
      <c r="T6" t="n">
        <v>0.4</v>
      </c>
      <c r="U6" t="n">
        <v>0.4</v>
      </c>
      <c r="V6" t="n">
        <v>0.4</v>
      </c>
      <c r="W6" t="n">
        <v>0.6</v>
      </c>
      <c r="X6" t="n">
        <v>0.6</v>
      </c>
      <c r="Y6" t="n">
        <v>0.6</v>
      </c>
      <c r="Z6" t="n">
        <v>0.7</v>
      </c>
      <c r="AA6" t="n">
        <v>0.8</v>
      </c>
      <c r="AB6" t="n">
        <v>0.9</v>
      </c>
      <c r="AC6" t="n">
        <v>1.5</v>
      </c>
      <c r="AD6" t="n">
        <v>2.1</v>
      </c>
      <c r="AE6" t="n">
        <v>2.7</v>
      </c>
      <c r="AF6" t="n">
        <v>4</v>
      </c>
    </row>
    <row r="7">
      <c r="A7" t="s">
        <v>120</v>
      </c>
      <c r="B7" t="s">
        <v>284</v>
      </c>
      <c r="C7" t="s">
        <v>198</v>
      </c>
      <c r="D7" t="s">
        <v>285</v>
      </c>
      <c r="E7" t="s">
        <v>200</v>
      </c>
      <c r="F7" t="n">
        <v>4</v>
      </c>
      <c r="G7" t="n">
        <v>4.1</v>
      </c>
      <c r="H7" t="n">
        <v>4.1</v>
      </c>
      <c r="I7" t="n">
        <v>4.2</v>
      </c>
      <c r="J7" t="n">
        <v>4.3</v>
      </c>
      <c r="K7" t="n">
        <v>4.2</v>
      </c>
      <c r="L7" t="n">
        <v>4.4</v>
      </c>
      <c r="M7" t="n">
        <v>4.4</v>
      </c>
      <c r="N7" t="n">
        <v>4.2</v>
      </c>
      <c r="O7" t="n">
        <v>4.2</v>
      </c>
      <c r="P7" t="n">
        <v>4.2</v>
      </c>
      <c r="Q7" t="n">
        <v>4.3</v>
      </c>
      <c r="R7" t="n">
        <v>4.5</v>
      </c>
      <c r="S7" t="n">
        <v>5.9</v>
      </c>
      <c r="T7" t="n">
        <v>7.1</v>
      </c>
      <c r="U7" t="n">
        <v>9.4</v>
      </c>
      <c r="V7" t="n">
        <v>14.7</v>
      </c>
      <c r="W7" t="n">
        <v>22.5</v>
      </c>
      <c r="X7" t="n">
        <v>32.6</v>
      </c>
      <c r="Y7" t="n">
        <v>41</v>
      </c>
      <c r="Z7" t="n">
        <v>69.9</v>
      </c>
      <c r="AA7" t="n">
        <v>102.4</v>
      </c>
      <c r="AB7" t="n">
        <v>162.3</v>
      </c>
      <c r="AC7" t="n">
        <v>216.1</v>
      </c>
      <c r="AD7" t="n">
        <v>247.4</v>
      </c>
      <c r="AE7" t="n">
        <v>268.8</v>
      </c>
      <c r="AF7" t="n">
        <v>242.2</v>
      </c>
    </row>
    <row r="8">
      <c r="A8" t="s">
        <v>120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12.6</v>
      </c>
      <c r="T8" t="n">
        <v>14.8</v>
      </c>
      <c r="U8" t="n">
        <v>13.8</v>
      </c>
      <c r="V8" t="n">
        <v>12.8</v>
      </c>
      <c r="W8" t="n">
        <v>11.5</v>
      </c>
      <c r="X8" t="n">
        <v>10.1</v>
      </c>
      <c r="Y8" t="n">
        <v>8.9</v>
      </c>
      <c r="Z8" t="n">
        <v>7.9</v>
      </c>
      <c r="AA8" t="n">
        <v>7.2</v>
      </c>
      <c r="AB8" t="n">
        <v>6.5</v>
      </c>
      <c r="AC8" t="n">
        <v>5.9</v>
      </c>
      <c r="AD8" t="n">
        <v>5.4</v>
      </c>
      <c r="AE8" t="n">
        <v>4.9</v>
      </c>
      <c r="AF8" t="n">
        <v>18.8</v>
      </c>
    </row>
    <row r="9">
      <c r="A9" t="s">
        <v>120</v>
      </c>
      <c r="B9" t="s">
        <v>288</v>
      </c>
      <c r="C9" t="s">
        <v>198</v>
      </c>
      <c r="D9" t="s">
        <v>289</v>
      </c>
      <c r="E9" t="s">
        <v>200</v>
      </c>
      <c r="F9" t="n">
        <v>0.5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0.7</v>
      </c>
      <c r="S9" t="n">
        <v>13.8</v>
      </c>
      <c r="T9" t="n">
        <v>27</v>
      </c>
      <c r="U9" t="n">
        <v>33.7</v>
      </c>
      <c r="V9" t="n">
        <v>50</v>
      </c>
      <c r="W9" t="n">
        <v>64.6</v>
      </c>
      <c r="X9" t="n">
        <v>101.4</v>
      </c>
      <c r="Y9" t="n">
        <v>113</v>
      </c>
      <c r="Z9" t="n">
        <v>132.8</v>
      </c>
      <c r="AA9" t="n">
        <v>160</v>
      </c>
      <c r="AB9" t="n">
        <v>198.1</v>
      </c>
      <c r="AC9" t="n">
        <v>221.2</v>
      </c>
      <c r="AD9" t="n">
        <v>224.2</v>
      </c>
      <c r="AE9" t="n">
        <v>219</v>
      </c>
      <c r="AF9" t="n">
        <v>196.3</v>
      </c>
    </row>
    <row r="10">
      <c r="A10" t="s">
        <v>120</v>
      </c>
      <c r="B10" t="s">
        <v>290</v>
      </c>
      <c r="C10" t="s">
        <v>198</v>
      </c>
      <c r="D10" t="s">
        <v>291</v>
      </c>
      <c r="E10" t="s">
        <v>200</v>
      </c>
      <c r="F10" t="n">
        <v>0.6</v>
      </c>
      <c r="G10" t="n">
        <v>0.7</v>
      </c>
      <c r="H10" t="n">
        <v>0.7</v>
      </c>
      <c r="I10" t="n">
        <v>0.7</v>
      </c>
      <c r="J10" t="n">
        <v>0.7</v>
      </c>
      <c r="K10" t="n">
        <v>0.7</v>
      </c>
      <c r="L10" t="n">
        <v>0.7</v>
      </c>
      <c r="M10" t="n">
        <v>0.7</v>
      </c>
      <c r="N10" t="n">
        <v>0.7</v>
      </c>
      <c r="O10" t="n">
        <v>0.7</v>
      </c>
      <c r="P10" t="n">
        <v>0.7</v>
      </c>
      <c r="Q10" t="n">
        <v>0.7</v>
      </c>
      <c r="R10" t="n">
        <v>0.8</v>
      </c>
      <c r="S10" t="n">
        <v>26.4</v>
      </c>
      <c r="T10" t="n">
        <v>52.1</v>
      </c>
      <c r="U10" t="n">
        <v>67</v>
      </c>
      <c r="V10" t="n">
        <v>94.4</v>
      </c>
      <c r="W10" t="n">
        <v>124.5</v>
      </c>
      <c r="X10" t="n">
        <v>194.1</v>
      </c>
      <c r="Y10" t="n">
        <v>225.7</v>
      </c>
      <c r="Z10" t="n">
        <v>280.6</v>
      </c>
      <c r="AA10" t="n">
        <v>332</v>
      </c>
      <c r="AB10" t="n">
        <v>429.2</v>
      </c>
      <c r="AC10" t="n">
        <v>476.7</v>
      </c>
      <c r="AD10" t="n">
        <v>492.7</v>
      </c>
      <c r="AE10" t="n">
        <v>522.1</v>
      </c>
      <c r="AF10" t="n">
        <v>505.2</v>
      </c>
    </row>
    <row r="11">
      <c r="A11" t="s">
        <v>120</v>
      </c>
      <c r="B11" t="s">
        <v>292</v>
      </c>
      <c r="C11" t="s">
        <v>198</v>
      </c>
      <c r="D11" t="s">
        <v>293</v>
      </c>
      <c r="E11" t="s">
        <v>200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12.6</v>
      </c>
      <c r="T11" t="n">
        <v>25.1</v>
      </c>
      <c r="U11" t="n">
        <v>33.3</v>
      </c>
      <c r="V11" t="n">
        <v>44.4</v>
      </c>
      <c r="W11" t="n">
        <v>59.9</v>
      </c>
      <c r="X11" t="n">
        <v>92.7</v>
      </c>
      <c r="Y11" t="n">
        <v>112.7</v>
      </c>
      <c r="Z11" t="n">
        <v>147.8</v>
      </c>
      <c r="AA11" t="n">
        <v>172</v>
      </c>
      <c r="AB11" t="n">
        <v>231.1</v>
      </c>
      <c r="AC11" t="n">
        <v>255.5</v>
      </c>
      <c r="AD11" t="n">
        <v>268.5</v>
      </c>
      <c r="AE11" t="n">
        <v>303.1</v>
      </c>
      <c r="AF11" t="n">
        <v>308.9</v>
      </c>
    </row>
    <row r="12">
      <c r="A12" t="s">
        <v>120</v>
      </c>
      <c r="B12" t="s">
        <v>294</v>
      </c>
      <c r="C12" t="s">
        <v>198</v>
      </c>
      <c r="D12" t="s">
        <v>295</v>
      </c>
      <c r="E12" t="s">
        <v>200</v>
      </c>
      <c r="F12" t="n">
        <v>3.4</v>
      </c>
      <c r="G12" t="n">
        <v>3.5</v>
      </c>
      <c r="H12" t="n">
        <v>3.5</v>
      </c>
      <c r="I12" t="n">
        <v>3.6</v>
      </c>
      <c r="J12" t="n">
        <v>3.5</v>
      </c>
      <c r="K12" t="n">
        <v>3.4</v>
      </c>
      <c r="L12" t="n">
        <v>3.5</v>
      </c>
      <c r="M12" t="n">
        <v>3.4</v>
      </c>
      <c r="N12" t="n">
        <v>3.3</v>
      </c>
      <c r="O12" t="n">
        <v>3.3</v>
      </c>
      <c r="P12" t="n">
        <v>3.3</v>
      </c>
      <c r="Q12" t="n">
        <v>3.5</v>
      </c>
      <c r="R12" t="n">
        <v>3.6</v>
      </c>
      <c r="S12" t="n">
        <v>4.8</v>
      </c>
      <c r="T12" t="n">
        <v>5.9</v>
      </c>
      <c r="U12" t="n">
        <v>9.8</v>
      </c>
      <c r="V12" t="n">
        <v>14.5</v>
      </c>
      <c r="W12" t="n">
        <v>21.2</v>
      </c>
      <c r="X12" t="n">
        <v>28.2</v>
      </c>
      <c r="Y12" t="n">
        <v>34.3</v>
      </c>
      <c r="Z12" t="n">
        <v>43.1</v>
      </c>
      <c r="AA12" t="n">
        <v>59.1</v>
      </c>
      <c r="AB12" t="n">
        <v>74.1</v>
      </c>
      <c r="AC12" t="n">
        <v>87.7</v>
      </c>
      <c r="AD12" t="n">
        <v>94.7</v>
      </c>
      <c r="AE12" t="n">
        <v>95.7</v>
      </c>
      <c r="AF12" t="n">
        <v>90.2</v>
      </c>
    </row>
    <row r="13">
      <c r="A13" t="s">
        <v>120</v>
      </c>
      <c r="B13" t="s">
        <v>296</v>
      </c>
      <c r="C13" t="s">
        <v>198</v>
      </c>
      <c r="D13" t="s">
        <v>297</v>
      </c>
      <c r="E13" t="s">
        <v>200</v>
      </c>
      <c r="F13" t="n">
        <v>8</v>
      </c>
      <c r="G13" t="n">
        <v>8.4</v>
      </c>
      <c r="H13" t="n">
        <v>8.8</v>
      </c>
      <c r="I13" t="n">
        <v>9.3</v>
      </c>
      <c r="J13" t="n">
        <v>9.3</v>
      </c>
      <c r="K13" t="n">
        <v>9.2</v>
      </c>
      <c r="L13" t="n">
        <v>9.4</v>
      </c>
      <c r="M13" t="n">
        <v>9.5</v>
      </c>
      <c r="N13" t="n">
        <v>9.4</v>
      </c>
      <c r="O13" t="n">
        <v>9.5</v>
      </c>
      <c r="P13" t="n">
        <v>9.5</v>
      </c>
      <c r="Q13" t="n">
        <v>10.2</v>
      </c>
      <c r="R13" t="n">
        <v>11.1</v>
      </c>
      <c r="S13" t="n">
        <v>14.3</v>
      </c>
      <c r="T13" t="n">
        <v>17.3</v>
      </c>
      <c r="U13" t="n">
        <v>23.4</v>
      </c>
      <c r="V13" t="n">
        <v>30.5</v>
      </c>
      <c r="W13" t="n">
        <v>38.7</v>
      </c>
      <c r="X13" t="n">
        <v>55.5</v>
      </c>
      <c r="Y13" t="n">
        <v>69.5</v>
      </c>
      <c r="Z13" t="n">
        <v>90.5</v>
      </c>
      <c r="AA13" t="n">
        <v>127.2</v>
      </c>
      <c r="AB13" t="n">
        <v>164.7</v>
      </c>
      <c r="AC13" t="n">
        <v>199.5</v>
      </c>
      <c r="AD13" t="n">
        <v>222</v>
      </c>
      <c r="AE13" t="n">
        <v>226.9</v>
      </c>
      <c r="AF13" t="n">
        <v>208.2</v>
      </c>
    </row>
    <row r="14">
      <c r="A14" t="s">
        <v>120</v>
      </c>
      <c r="B14" t="s">
        <v>298</v>
      </c>
      <c r="C14" t="s">
        <v>198</v>
      </c>
      <c r="D14" t="s">
        <v>299</v>
      </c>
      <c r="E14" t="s">
        <v>200</v>
      </c>
      <c r="F14" t="n">
        <v>2.4</v>
      </c>
      <c r="G14" t="n">
        <v>2.5</v>
      </c>
      <c r="H14" t="n">
        <v>2.6</v>
      </c>
      <c r="I14" t="n">
        <v>2.7</v>
      </c>
      <c r="J14" t="n">
        <v>2.7</v>
      </c>
      <c r="K14" t="n">
        <v>2.8</v>
      </c>
      <c r="L14" t="n">
        <v>3.2</v>
      </c>
      <c r="M14" t="n">
        <v>3.1</v>
      </c>
      <c r="N14" t="n">
        <v>3</v>
      </c>
      <c r="O14" t="n">
        <v>2.9</v>
      </c>
      <c r="P14" t="n">
        <v>2.8</v>
      </c>
      <c r="Q14" t="n">
        <v>2.8</v>
      </c>
      <c r="R14" t="n">
        <v>2.7</v>
      </c>
      <c r="S14" t="n">
        <v>49.5</v>
      </c>
      <c r="T14" t="n">
        <v>94.2</v>
      </c>
      <c r="U14" t="n">
        <v>93.6</v>
      </c>
      <c r="V14" t="n">
        <v>104.7</v>
      </c>
      <c r="W14" t="n">
        <v>120</v>
      </c>
      <c r="X14" t="n">
        <v>124.5</v>
      </c>
      <c r="Y14" t="n">
        <v>130.9</v>
      </c>
      <c r="Z14" t="n">
        <v>136.7</v>
      </c>
      <c r="AA14" t="n">
        <v>158.6</v>
      </c>
      <c r="AB14" t="n">
        <v>193.2</v>
      </c>
      <c r="AC14" t="n">
        <v>215.8</v>
      </c>
      <c r="AD14" t="n">
        <v>235</v>
      </c>
      <c r="AE14" t="n">
        <v>255.8</v>
      </c>
      <c r="AF14" t="n">
        <v>235</v>
      </c>
    </row>
    <row r="15">
      <c r="A15" t="s">
        <v>120</v>
      </c>
      <c r="B15" t="s">
        <v>300</v>
      </c>
      <c r="C15" t="s">
        <v>198</v>
      </c>
      <c r="D15" t="s">
        <v>301</v>
      </c>
      <c r="E15" t="s">
        <v>200</v>
      </c>
      <c r="F15" t="n">
        <v>2.6</v>
      </c>
      <c r="G15" t="n">
        <v>2.7</v>
      </c>
      <c r="H15" t="n">
        <v>2.8</v>
      </c>
      <c r="I15" t="n">
        <v>2.9</v>
      </c>
      <c r="J15" t="n">
        <v>2.9</v>
      </c>
      <c r="K15" t="n">
        <v>3</v>
      </c>
      <c r="L15" t="n">
        <v>3.4</v>
      </c>
      <c r="M15" t="n">
        <v>3.3</v>
      </c>
      <c r="N15" t="n">
        <v>3.2</v>
      </c>
      <c r="O15" t="n">
        <v>3.1</v>
      </c>
      <c r="P15" t="n">
        <v>3</v>
      </c>
      <c r="Q15" t="n">
        <v>3</v>
      </c>
      <c r="R15" t="n">
        <v>2.9</v>
      </c>
      <c r="S15" t="n">
        <v>79.6</v>
      </c>
      <c r="T15" t="n">
        <v>152.8</v>
      </c>
      <c r="U15" t="n">
        <v>162.4</v>
      </c>
      <c r="V15" t="n">
        <v>178.4</v>
      </c>
      <c r="W15" t="n">
        <v>199.3</v>
      </c>
      <c r="X15" t="n">
        <v>215.2</v>
      </c>
      <c r="Y15" t="n">
        <v>223.6</v>
      </c>
      <c r="Z15" t="n">
        <v>240</v>
      </c>
      <c r="AA15" t="n">
        <v>278.8</v>
      </c>
      <c r="AB15" t="n">
        <v>326.4</v>
      </c>
      <c r="AC15" t="n">
        <v>358.3</v>
      </c>
      <c r="AD15" t="n">
        <v>380.6</v>
      </c>
      <c r="AE15" t="n">
        <v>407.9</v>
      </c>
      <c r="AF15" t="n">
        <v>402</v>
      </c>
    </row>
    <row r="16">
      <c r="A16" t="s">
        <v>120</v>
      </c>
      <c r="B16" t="s">
        <v>302</v>
      </c>
      <c r="C16" t="s">
        <v>198</v>
      </c>
      <c r="D16" t="s">
        <v>303</v>
      </c>
      <c r="E16" t="s">
        <v>200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30.1</v>
      </c>
      <c r="T16" t="n">
        <v>58.6</v>
      </c>
      <c r="U16" t="n">
        <v>68.8</v>
      </c>
      <c r="V16" t="n">
        <v>73.7</v>
      </c>
      <c r="W16" t="n">
        <v>79.3</v>
      </c>
      <c r="X16" t="n">
        <v>90.7</v>
      </c>
      <c r="Y16" t="n">
        <v>92.7</v>
      </c>
      <c r="Z16" t="n">
        <v>103.3</v>
      </c>
      <c r="AA16" t="n">
        <v>120.2</v>
      </c>
      <c r="AB16" t="n">
        <v>133.2</v>
      </c>
      <c r="AC16" t="n">
        <v>142.5</v>
      </c>
      <c r="AD16" t="n">
        <v>145.6</v>
      </c>
      <c r="AE16" t="n">
        <v>152.1</v>
      </c>
      <c r="AF16" t="n">
        <v>167</v>
      </c>
    </row>
    <row r="17">
      <c r="A17" t="s">
        <v>120</v>
      </c>
      <c r="B17" t="s">
        <v>304</v>
      </c>
      <c r="C17" t="s">
        <v>198</v>
      </c>
      <c r="D17" t="s">
        <v>305</v>
      </c>
      <c r="E17" t="s">
        <v>200</v>
      </c>
      <c r="F17" t="n">
        <v>4.3</v>
      </c>
      <c r="G17" t="n">
        <v>4.3</v>
      </c>
      <c r="H17" t="n">
        <v>4.4</v>
      </c>
      <c r="I17" t="n">
        <v>4.7</v>
      </c>
      <c r="J17" t="n">
        <v>4.6</v>
      </c>
      <c r="K17" t="n">
        <v>4.5</v>
      </c>
      <c r="L17" t="n">
        <v>4.7</v>
      </c>
      <c r="M17" t="n">
        <v>4.6</v>
      </c>
      <c r="N17" t="n">
        <v>4.6</v>
      </c>
      <c r="O17" t="n">
        <v>4.7</v>
      </c>
      <c r="P17" t="n">
        <v>4.7</v>
      </c>
      <c r="Q17" t="n">
        <v>4.9</v>
      </c>
      <c r="R17" t="n">
        <v>5.2</v>
      </c>
      <c r="S17" t="n">
        <v>20.8</v>
      </c>
      <c r="T17" t="n">
        <v>36.4</v>
      </c>
      <c r="U17" t="n">
        <v>45.1</v>
      </c>
      <c r="V17" t="n">
        <v>52.6</v>
      </c>
      <c r="W17" t="n">
        <v>63.3</v>
      </c>
      <c r="X17" t="n">
        <v>77.2</v>
      </c>
      <c r="Y17" t="n">
        <v>84.3</v>
      </c>
      <c r="Z17" t="n">
        <v>85.3</v>
      </c>
      <c r="AA17" t="n">
        <v>87.9</v>
      </c>
      <c r="AB17" t="n">
        <v>89.5</v>
      </c>
      <c r="AC17" t="n">
        <v>93.4</v>
      </c>
      <c r="AD17" t="n">
        <v>97</v>
      </c>
      <c r="AE17" t="n">
        <v>104</v>
      </c>
      <c r="AF17" t="n">
        <v>115.9</v>
      </c>
    </row>
    <row r="18">
      <c r="A18" t="s">
        <v>120</v>
      </c>
      <c r="B18" t="s">
        <v>306</v>
      </c>
      <c r="C18" t="s">
        <v>198</v>
      </c>
      <c r="D18" t="s">
        <v>307</v>
      </c>
      <c r="E18" t="s">
        <v>200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0.2</v>
      </c>
      <c r="P18" t="n">
        <v>0.2</v>
      </c>
      <c r="Q18" t="n">
        <v>0.2</v>
      </c>
      <c r="R18" t="n">
        <v>0.2</v>
      </c>
      <c r="S18" t="n">
        <v>14.2</v>
      </c>
      <c r="T18" t="n">
        <v>28</v>
      </c>
      <c r="U18" t="n">
        <v>29.6</v>
      </c>
      <c r="V18" t="n">
        <v>33.9</v>
      </c>
      <c r="W18" t="n">
        <v>42</v>
      </c>
      <c r="X18" t="n">
        <v>50.6</v>
      </c>
      <c r="Y18" t="n">
        <v>55.6</v>
      </c>
      <c r="Z18" t="n">
        <v>63.5</v>
      </c>
      <c r="AA18" t="n">
        <v>80</v>
      </c>
      <c r="AB18" t="n">
        <v>87.6</v>
      </c>
      <c r="AC18" t="n">
        <v>96</v>
      </c>
      <c r="AD18" t="n">
        <v>100.6</v>
      </c>
      <c r="AE18" t="n">
        <v>103.9</v>
      </c>
      <c r="AF18" t="n">
        <v>98</v>
      </c>
    </row>
    <row r="19">
      <c r="A19" t="s">
        <v>120</v>
      </c>
      <c r="B19" t="s">
        <v>308</v>
      </c>
      <c r="C19" t="s">
        <v>198</v>
      </c>
      <c r="D19" t="s">
        <v>309</v>
      </c>
      <c r="E19" t="s">
        <v>200</v>
      </c>
      <c r="F19" t="n">
        <v>2.3</v>
      </c>
      <c r="G19" t="n">
        <v>2.3</v>
      </c>
      <c r="H19" t="n">
        <v>2.3</v>
      </c>
      <c r="I19" t="n">
        <v>2.4</v>
      </c>
      <c r="J19" t="n">
        <v>2.4</v>
      </c>
      <c r="K19" t="n">
        <v>2.3</v>
      </c>
      <c r="L19" t="n">
        <v>2.4</v>
      </c>
      <c r="M19" t="n">
        <v>2.4</v>
      </c>
      <c r="N19" t="n">
        <v>2.4</v>
      </c>
      <c r="O19" t="n">
        <v>2.4</v>
      </c>
      <c r="P19" t="n">
        <v>2.4</v>
      </c>
      <c r="Q19" t="n">
        <v>2.4</v>
      </c>
      <c r="R19" t="n">
        <v>2.4</v>
      </c>
      <c r="S19" t="n">
        <v>8.4</v>
      </c>
      <c r="T19" t="n">
        <v>19.2</v>
      </c>
      <c r="U19" t="n">
        <v>27.2</v>
      </c>
      <c r="V19" t="n">
        <v>33.1</v>
      </c>
      <c r="W19" t="n">
        <v>42.5</v>
      </c>
      <c r="X19" t="n">
        <v>49.1</v>
      </c>
      <c r="Y19" t="n">
        <v>54.2</v>
      </c>
      <c r="Z19" t="n">
        <v>56.7</v>
      </c>
      <c r="AA19" t="n">
        <v>62.4</v>
      </c>
      <c r="AB19" t="n">
        <v>64.9</v>
      </c>
      <c r="AC19" t="n">
        <v>72.2</v>
      </c>
      <c r="AD19" t="n">
        <v>78.1</v>
      </c>
      <c r="AE19" t="n">
        <v>81.5</v>
      </c>
      <c r="AF19" t="n">
        <v>87.7</v>
      </c>
    </row>
    <row r="20">
      <c r="A20" t="s">
        <v>120</v>
      </c>
      <c r="B20" t="s">
        <v>310</v>
      </c>
      <c r="C20" t="s">
        <v>198</v>
      </c>
      <c r="D20" t="s">
        <v>311</v>
      </c>
      <c r="E20" t="s">
        <v>200</v>
      </c>
      <c r="F20" t="n">
        <v>1500</v>
      </c>
      <c r="G20" t="n">
        <v>1601.1</v>
      </c>
      <c r="H20" t="n">
        <v>1684.2</v>
      </c>
      <c r="I20" t="n">
        <v>1805.9</v>
      </c>
      <c r="J20" t="n">
        <v>1847.4</v>
      </c>
      <c r="K20" t="n">
        <v>1841.1</v>
      </c>
      <c r="L20" t="n">
        <v>1846</v>
      </c>
      <c r="M20" t="n">
        <v>1812.6</v>
      </c>
      <c r="N20" t="n">
        <v>1776.6</v>
      </c>
      <c r="O20" t="n">
        <v>1784.3</v>
      </c>
      <c r="P20" t="n">
        <v>1832.8</v>
      </c>
      <c r="Q20" t="n">
        <v>1922.8</v>
      </c>
      <c r="R20" t="n">
        <v>2008.1</v>
      </c>
      <c r="S20" t="n">
        <v>2089.6</v>
      </c>
      <c r="T20" t="n">
        <v>2050.7</v>
      </c>
      <c r="U20" t="n">
        <v>2323.8</v>
      </c>
      <c r="V20" t="n">
        <v>2571.5</v>
      </c>
      <c r="W20" t="n">
        <v>2815.5</v>
      </c>
      <c r="X20" t="n">
        <v>2775.2</v>
      </c>
      <c r="Y20" t="n">
        <v>2642.9</v>
      </c>
      <c r="Z20" t="n">
        <v>2627.2</v>
      </c>
      <c r="AA20" t="n">
        <v>2591</v>
      </c>
      <c r="AB20" t="n">
        <v>2532.2</v>
      </c>
      <c r="AC20" t="n">
        <v>2409.5</v>
      </c>
      <c r="AD20" t="n">
        <v>2262.4</v>
      </c>
      <c r="AE20" t="n">
        <v>2109.3</v>
      </c>
      <c r="AF20" t="n">
        <v>1992.4</v>
      </c>
    </row>
    <row r="21">
      <c r="A21" t="s">
        <v>120</v>
      </c>
      <c r="B21" t="s">
        <v>312</v>
      </c>
      <c r="C21" t="s">
        <v>198</v>
      </c>
      <c r="D21" t="s">
        <v>313</v>
      </c>
      <c r="E21" t="s">
        <v>200</v>
      </c>
      <c r="F21" t="n">
        <v>1506.2</v>
      </c>
      <c r="G21" t="n">
        <v>1608.2</v>
      </c>
      <c r="H21" t="n">
        <v>1700.6</v>
      </c>
      <c r="I21" t="n">
        <v>1824.9</v>
      </c>
      <c r="J21" t="n">
        <v>1868</v>
      </c>
      <c r="K21" t="n">
        <v>1862.5</v>
      </c>
      <c r="L21" t="n">
        <v>1868.3</v>
      </c>
      <c r="M21" t="n">
        <v>1835.6</v>
      </c>
      <c r="N21" t="n">
        <v>1800.2</v>
      </c>
      <c r="O21" t="n">
        <v>1809.3</v>
      </c>
      <c r="P21" t="n">
        <v>1858.4</v>
      </c>
      <c r="Q21" t="n">
        <v>1949.4</v>
      </c>
      <c r="R21" t="n">
        <v>2036.6</v>
      </c>
      <c r="S21" t="n">
        <v>2118.8</v>
      </c>
      <c r="T21" t="n">
        <v>2079.3</v>
      </c>
      <c r="U21" t="n">
        <v>2353.3</v>
      </c>
      <c r="V21" t="n">
        <v>2604.5</v>
      </c>
      <c r="W21" t="n">
        <v>2852</v>
      </c>
      <c r="X21" t="n">
        <v>2823</v>
      </c>
      <c r="Y21" t="n">
        <v>2695.9</v>
      </c>
      <c r="Z21" t="n">
        <v>2689.8</v>
      </c>
      <c r="AA21" t="n">
        <v>2659.8</v>
      </c>
      <c r="AB21" t="n">
        <v>2609.7</v>
      </c>
      <c r="AC21" t="n">
        <v>2496.1</v>
      </c>
      <c r="AD21" t="n">
        <v>2359.3</v>
      </c>
      <c r="AE21" t="n">
        <v>2206.4</v>
      </c>
      <c r="AF21" t="n">
        <v>2093.8</v>
      </c>
    </row>
    <row r="22">
      <c r="A22" t="s">
        <v>120</v>
      </c>
      <c r="B22" t="s">
        <v>314</v>
      </c>
      <c r="C22" t="s">
        <v>198</v>
      </c>
      <c r="D22" t="s">
        <v>315</v>
      </c>
      <c r="E22" t="s">
        <v>200</v>
      </c>
      <c r="F22" t="n">
        <v>6.2</v>
      </c>
      <c r="G22" t="n">
        <v>7.1</v>
      </c>
      <c r="H22" t="n">
        <v>16.4</v>
      </c>
      <c r="I22" t="n">
        <v>19</v>
      </c>
      <c r="J22" t="n">
        <v>20.6</v>
      </c>
      <c r="K22" t="n">
        <v>21.4</v>
      </c>
      <c r="L22" t="n">
        <v>22.3</v>
      </c>
      <c r="M22" t="n">
        <v>23</v>
      </c>
      <c r="N22" t="n">
        <v>23.6</v>
      </c>
      <c r="O22" t="n">
        <v>25</v>
      </c>
      <c r="P22" t="n">
        <v>25.6</v>
      </c>
      <c r="Q22" t="n">
        <v>26.6</v>
      </c>
      <c r="R22" t="n">
        <v>28.5</v>
      </c>
      <c r="S22" t="n">
        <v>29.2</v>
      </c>
      <c r="T22" t="n">
        <v>28.6</v>
      </c>
      <c r="U22" t="n">
        <v>29.5</v>
      </c>
      <c r="V22" t="n">
        <v>33</v>
      </c>
      <c r="W22" t="n">
        <v>36.5</v>
      </c>
      <c r="X22" t="n">
        <v>47.8</v>
      </c>
      <c r="Y22" t="n">
        <v>53</v>
      </c>
      <c r="Z22" t="n">
        <v>62.6</v>
      </c>
      <c r="AA22" t="n">
        <v>68.8</v>
      </c>
      <c r="AB22" t="n">
        <v>77.5</v>
      </c>
      <c r="AC22" t="n">
        <v>86.6</v>
      </c>
      <c r="AD22" t="n">
        <v>96.9</v>
      </c>
      <c r="AE22" t="n">
        <v>97.1</v>
      </c>
      <c r="AF22" t="n">
        <v>101.4</v>
      </c>
    </row>
    <row r="23">
      <c r="A23" t="s">
        <v>120</v>
      </c>
      <c r="B23" t="s">
        <v>316</v>
      </c>
      <c r="C23" t="s">
        <v>198</v>
      </c>
      <c r="D23" t="s">
        <v>317</v>
      </c>
      <c r="E23" t="s">
        <v>200</v>
      </c>
      <c r="F23" t="n">
        <v>34.7</v>
      </c>
      <c r="G23" t="n">
        <v>35.1</v>
      </c>
      <c r="H23" t="n">
        <v>36.1</v>
      </c>
      <c r="I23" t="n">
        <v>37.1</v>
      </c>
      <c r="J23" t="n">
        <v>38.6</v>
      </c>
      <c r="K23" t="n">
        <v>40.8</v>
      </c>
      <c r="L23" t="n">
        <v>43.2</v>
      </c>
      <c r="M23" t="n">
        <v>44.7</v>
      </c>
      <c r="N23" t="n">
        <v>46</v>
      </c>
      <c r="O23" t="n">
        <v>46.6</v>
      </c>
      <c r="P23" t="n">
        <v>46.2</v>
      </c>
      <c r="Q23" t="n">
        <v>47.1</v>
      </c>
      <c r="R23" t="n">
        <v>48.7</v>
      </c>
      <c r="S23" t="n">
        <v>51.6</v>
      </c>
      <c r="T23" t="n">
        <v>57.2</v>
      </c>
      <c r="U23" t="n">
        <v>58.2</v>
      </c>
      <c r="V23" t="n">
        <v>68</v>
      </c>
      <c r="W23" t="n">
        <v>72.9</v>
      </c>
      <c r="X23" t="n">
        <v>109.8</v>
      </c>
      <c r="Y23" t="n">
        <v>135.5</v>
      </c>
      <c r="Z23" t="n">
        <v>155.4</v>
      </c>
      <c r="AA23" t="n">
        <v>167.9</v>
      </c>
      <c r="AB23" t="n">
        <v>186.7</v>
      </c>
      <c r="AC23" t="n">
        <v>208.3</v>
      </c>
      <c r="AD23" t="n">
        <v>225.1</v>
      </c>
      <c r="AE23" t="n">
        <v>227.5</v>
      </c>
      <c r="AF23" t="n">
        <v>285.2</v>
      </c>
    </row>
    <row r="24">
      <c r="A24" t="s">
        <v>120</v>
      </c>
      <c r="B24" t="s">
        <v>318</v>
      </c>
      <c r="C24" t="s">
        <v>198</v>
      </c>
      <c r="D24" t="s">
        <v>319</v>
      </c>
      <c r="E24" t="s">
        <v>200</v>
      </c>
      <c r="F24" t="n">
        <v>508.3</v>
      </c>
      <c r="G24" t="n">
        <v>559</v>
      </c>
      <c r="H24" t="n">
        <v>577.9</v>
      </c>
      <c r="I24" t="n">
        <v>628.9</v>
      </c>
      <c r="J24" t="n">
        <v>647.8</v>
      </c>
      <c r="K24" t="n">
        <v>643.5</v>
      </c>
      <c r="L24" t="n">
        <v>637.2</v>
      </c>
      <c r="M24" t="n">
        <v>616.6</v>
      </c>
      <c r="N24" t="n">
        <v>590.8</v>
      </c>
      <c r="O24" t="n">
        <v>581.9</v>
      </c>
      <c r="P24" t="n">
        <v>569.6</v>
      </c>
      <c r="Q24" t="n">
        <v>567</v>
      </c>
      <c r="R24" t="n">
        <v>585.3</v>
      </c>
      <c r="S24" t="n">
        <v>587.2</v>
      </c>
      <c r="T24" t="n">
        <v>567.8</v>
      </c>
      <c r="U24" t="n">
        <v>622.3</v>
      </c>
      <c r="V24" t="n">
        <v>608</v>
      </c>
      <c r="W24" t="n">
        <v>624.1</v>
      </c>
      <c r="X24" t="n">
        <v>665.8</v>
      </c>
      <c r="Y24" t="n">
        <v>692.6</v>
      </c>
      <c r="Z24" t="n">
        <v>788</v>
      </c>
      <c r="AA24" t="n">
        <v>973.2</v>
      </c>
      <c r="AB24" t="n">
        <v>1065.1</v>
      </c>
      <c r="AC24" t="n">
        <v>1245.8</v>
      </c>
      <c r="AD24" t="n">
        <v>1477.9</v>
      </c>
      <c r="AE24" t="n">
        <v>1640.8</v>
      </c>
      <c r="AF24" t="n">
        <v>1794.2</v>
      </c>
    </row>
    <row r="25">
      <c r="A25" t="s">
        <v>120</v>
      </c>
      <c r="B25" t="s">
        <v>320</v>
      </c>
      <c r="C25" t="s">
        <v>198</v>
      </c>
      <c r="D25" t="s">
        <v>321</v>
      </c>
      <c r="E25" t="s">
        <v>200</v>
      </c>
      <c r="F25" t="n">
        <v>14.8</v>
      </c>
      <c r="G25" t="n">
        <v>15.4</v>
      </c>
      <c r="H25" t="n">
        <v>15.6</v>
      </c>
      <c r="I25" t="n">
        <v>16.6</v>
      </c>
      <c r="J25" t="n">
        <v>16.7</v>
      </c>
      <c r="K25" t="n">
        <v>16.2</v>
      </c>
      <c r="L25" t="n">
        <v>15.6</v>
      </c>
      <c r="M25" t="n">
        <v>15</v>
      </c>
      <c r="N25" t="n">
        <v>14.2</v>
      </c>
      <c r="O25" t="n">
        <v>13.7</v>
      </c>
      <c r="P25" t="n">
        <v>13</v>
      </c>
      <c r="Q25" t="n">
        <v>12.7</v>
      </c>
      <c r="R25" t="n">
        <v>12.7</v>
      </c>
      <c r="S25" t="n">
        <v>12.6</v>
      </c>
      <c r="T25" t="n">
        <v>12.7</v>
      </c>
      <c r="U25" t="n">
        <v>16.5</v>
      </c>
      <c r="V25" t="n">
        <v>23.2</v>
      </c>
      <c r="W25" t="n">
        <v>30.2</v>
      </c>
      <c r="X25" t="n">
        <v>59.2</v>
      </c>
      <c r="Y25" t="n">
        <v>73.5</v>
      </c>
      <c r="Z25" t="n">
        <v>92.9</v>
      </c>
      <c r="AA25" t="n">
        <v>117.4</v>
      </c>
      <c r="AB25" t="n">
        <v>130.5</v>
      </c>
      <c r="AC25" t="n">
        <v>170.4</v>
      </c>
      <c r="AD25" t="n">
        <v>188.2</v>
      </c>
      <c r="AE25" t="n">
        <v>195</v>
      </c>
      <c r="AF25" t="n">
        <v>224.5</v>
      </c>
    </row>
    <row r="26">
      <c r="A26" t="s">
        <v>120</v>
      </c>
      <c r="B26" t="s">
        <v>322</v>
      </c>
      <c r="C26" t="s">
        <v>198</v>
      </c>
      <c r="D26" t="s">
        <v>323</v>
      </c>
      <c r="E26" t="s">
        <v>200</v>
      </c>
      <c r="F26" t="n">
        <v>311.8</v>
      </c>
      <c r="G26" t="n">
        <v>312.8</v>
      </c>
      <c r="H26" t="n">
        <v>301.4</v>
      </c>
      <c r="I26" t="n">
        <v>306.2</v>
      </c>
      <c r="J26" t="n">
        <v>300.6</v>
      </c>
      <c r="K26" t="n">
        <v>287</v>
      </c>
      <c r="L26" t="n">
        <v>276.2</v>
      </c>
      <c r="M26" t="n">
        <v>260.8</v>
      </c>
      <c r="N26" t="n">
        <v>246</v>
      </c>
      <c r="O26" t="n">
        <v>235.5</v>
      </c>
      <c r="P26" t="n">
        <v>224.9</v>
      </c>
      <c r="Q26" t="n">
        <v>219.1</v>
      </c>
      <c r="R26" t="n">
        <v>220.2</v>
      </c>
      <c r="S26" t="n">
        <v>224.8</v>
      </c>
      <c r="T26" t="n">
        <v>225.9</v>
      </c>
      <c r="U26" t="n">
        <v>247.9</v>
      </c>
      <c r="V26" t="n">
        <v>256.8</v>
      </c>
      <c r="W26" t="n">
        <v>270.7</v>
      </c>
      <c r="X26" t="n">
        <v>289.1</v>
      </c>
      <c r="Y26" t="n">
        <v>303.8</v>
      </c>
      <c r="Z26" t="n">
        <v>338.9</v>
      </c>
      <c r="AA26" t="n">
        <v>405.8</v>
      </c>
      <c r="AB26" t="n">
        <v>465.6</v>
      </c>
      <c r="AC26" t="n">
        <v>547.7</v>
      </c>
      <c r="AD26" t="n">
        <v>688.5</v>
      </c>
      <c r="AE26" t="n">
        <v>829.9</v>
      </c>
      <c r="AF26" t="n">
        <v>1032.9</v>
      </c>
    </row>
    <row r="27">
      <c r="A27" t="s">
        <v>120</v>
      </c>
      <c r="B27" t="s">
        <v>324</v>
      </c>
      <c r="C27" t="s">
        <v>198</v>
      </c>
      <c r="D27" t="s">
        <v>325</v>
      </c>
      <c r="E27" t="s">
        <v>200</v>
      </c>
      <c r="F27" t="n">
        <v>169.8</v>
      </c>
      <c r="G27" t="n">
        <v>173</v>
      </c>
      <c r="H27" t="n">
        <v>173.3</v>
      </c>
      <c r="I27" t="n">
        <v>183.5</v>
      </c>
      <c r="J27" t="n">
        <v>183.9</v>
      </c>
      <c r="K27" t="n">
        <v>178.6</v>
      </c>
      <c r="L27" t="n">
        <v>175.1</v>
      </c>
      <c r="M27" t="n">
        <v>167.7</v>
      </c>
      <c r="N27" t="n">
        <v>159.2</v>
      </c>
      <c r="O27" t="n">
        <v>154.9</v>
      </c>
      <c r="P27" t="n">
        <v>149.1</v>
      </c>
      <c r="Q27" t="n">
        <v>146.7</v>
      </c>
      <c r="R27" t="n">
        <v>148.3</v>
      </c>
      <c r="S27" t="n">
        <v>149.5</v>
      </c>
      <c r="T27" t="n">
        <v>148.2</v>
      </c>
      <c r="U27" t="n">
        <v>165.2</v>
      </c>
      <c r="V27" t="n">
        <v>174.7</v>
      </c>
      <c r="W27" t="n">
        <v>190.6</v>
      </c>
      <c r="X27" t="n">
        <v>204.9</v>
      </c>
      <c r="Y27" t="n">
        <v>224.8</v>
      </c>
      <c r="Z27" t="n">
        <v>274</v>
      </c>
      <c r="AA27" t="n">
        <v>358.4</v>
      </c>
      <c r="AB27" t="n">
        <v>381</v>
      </c>
      <c r="AC27" t="n">
        <v>438.2</v>
      </c>
      <c r="AD27" t="n">
        <v>496.1</v>
      </c>
      <c r="AE27" t="n">
        <v>524.8</v>
      </c>
      <c r="AF27" t="n">
        <v>640.6</v>
      </c>
    </row>
    <row r="28">
      <c r="A28" t="s">
        <v>120</v>
      </c>
      <c r="B28" t="s">
        <v>326</v>
      </c>
      <c r="C28" t="s">
        <v>198</v>
      </c>
      <c r="D28" t="s">
        <v>327</v>
      </c>
      <c r="E28" t="s">
        <v>200</v>
      </c>
      <c r="F28" t="n">
        <v>587.3</v>
      </c>
      <c r="G28" t="n">
        <v>583.4</v>
      </c>
      <c r="H28" t="n">
        <v>603.2</v>
      </c>
      <c r="I28" t="n">
        <v>649</v>
      </c>
      <c r="J28" t="n">
        <v>701.1</v>
      </c>
      <c r="K28" t="n">
        <v>718.9</v>
      </c>
      <c r="L28" t="n">
        <v>726.1</v>
      </c>
      <c r="M28" t="n">
        <v>723.5</v>
      </c>
      <c r="N28" t="n">
        <v>735</v>
      </c>
      <c r="O28" t="n">
        <v>768.7</v>
      </c>
      <c r="P28" t="n">
        <v>754.9</v>
      </c>
      <c r="Q28" t="n">
        <v>781.6</v>
      </c>
      <c r="R28" t="n">
        <v>838.6</v>
      </c>
      <c r="S28" t="n">
        <v>829.6</v>
      </c>
      <c r="T28" t="n">
        <v>811</v>
      </c>
      <c r="U28" t="n">
        <v>805.7</v>
      </c>
      <c r="V28" t="n">
        <v>807</v>
      </c>
      <c r="W28" t="n">
        <v>801.1</v>
      </c>
      <c r="X28" t="n">
        <v>844.7</v>
      </c>
      <c r="Y28" t="n">
        <v>887</v>
      </c>
      <c r="Z28" t="n">
        <v>929.2</v>
      </c>
      <c r="AA28" t="n">
        <v>980.7</v>
      </c>
      <c r="AB28" t="n">
        <v>1045.4</v>
      </c>
      <c r="AC28" t="n">
        <v>1149.9</v>
      </c>
      <c r="AD28" t="n">
        <v>1211.6</v>
      </c>
      <c r="AE28" t="n">
        <v>1178.2</v>
      </c>
      <c r="AF28" t="n">
        <v>1243.9</v>
      </c>
    </row>
    <row r="29">
      <c r="A29" t="s">
        <v>120</v>
      </c>
      <c r="B29" t="s">
        <v>328</v>
      </c>
      <c r="C29" t="s">
        <v>198</v>
      </c>
      <c r="D29" t="s">
        <v>329</v>
      </c>
      <c r="E29" t="s">
        <v>200</v>
      </c>
      <c r="F29" t="n">
        <v>532.9</v>
      </c>
      <c r="G29" t="n">
        <v>528.7</v>
      </c>
      <c r="H29" t="n">
        <v>533.1</v>
      </c>
      <c r="I29" t="n">
        <v>551</v>
      </c>
      <c r="J29" t="n">
        <v>563.5</v>
      </c>
      <c r="K29" t="n">
        <v>555.2</v>
      </c>
      <c r="L29" t="n">
        <v>547</v>
      </c>
      <c r="M29" t="n">
        <v>533.7</v>
      </c>
      <c r="N29" t="n">
        <v>533</v>
      </c>
      <c r="O29" t="n">
        <v>544.2</v>
      </c>
      <c r="P29" t="n">
        <v>420</v>
      </c>
      <c r="Q29" t="n">
        <v>442.3</v>
      </c>
      <c r="R29" t="n">
        <v>474</v>
      </c>
      <c r="S29" t="n">
        <v>469.6</v>
      </c>
      <c r="T29" t="n">
        <v>464</v>
      </c>
      <c r="U29" t="n">
        <v>454.7</v>
      </c>
      <c r="V29" t="n">
        <v>467.4</v>
      </c>
      <c r="W29" t="n">
        <v>480.3</v>
      </c>
      <c r="X29" t="n">
        <v>505.3</v>
      </c>
      <c r="Y29" t="n">
        <v>516.5</v>
      </c>
      <c r="Z29" t="n">
        <v>528.7</v>
      </c>
      <c r="AA29" t="n">
        <v>556.7</v>
      </c>
      <c r="AB29" t="n">
        <v>588.2</v>
      </c>
      <c r="AC29" t="n">
        <v>635.3</v>
      </c>
      <c r="AD29" t="n">
        <v>646.7</v>
      </c>
      <c r="AE29" t="n">
        <v>617.8</v>
      </c>
      <c r="AF29" t="n">
        <v>627.9</v>
      </c>
    </row>
    <row r="30">
      <c r="A30" t="s">
        <v>120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0.1</v>
      </c>
      <c r="Y30" t="n">
        <v>0.1</v>
      </c>
      <c r="Z30" t="n">
        <v>0.3</v>
      </c>
      <c r="AA30" t="n">
        <v>0.3</v>
      </c>
      <c r="AB30" t="n">
        <v>0.5</v>
      </c>
      <c r="AC30" t="n">
        <v>0.6</v>
      </c>
      <c r="AD30" t="n">
        <v>0.7</v>
      </c>
      <c r="AE30" t="n">
        <v>0.7</v>
      </c>
      <c r="AF30" t="n">
        <v>2.2</v>
      </c>
    </row>
    <row r="31">
      <c r="A31" t="s">
        <v>120</v>
      </c>
      <c r="B31" t="s">
        <v>332</v>
      </c>
      <c r="C31" t="s">
        <v>198</v>
      </c>
      <c r="D31" t="s">
        <v>333</v>
      </c>
      <c r="E31" t="s">
        <v>200</v>
      </c>
      <c r="F31" t="n">
        <v>4.8</v>
      </c>
      <c r="G31" t="n">
        <v>5.4</v>
      </c>
      <c r="H31" t="n">
        <v>5.8</v>
      </c>
      <c r="I31" t="n">
        <v>6.3</v>
      </c>
      <c r="J31" t="n">
        <v>7.2</v>
      </c>
      <c r="K31" t="n">
        <v>7.2</v>
      </c>
      <c r="L31" t="n">
        <v>6.9</v>
      </c>
      <c r="M31" t="n">
        <v>6.9</v>
      </c>
      <c r="N31" t="n">
        <v>6.8</v>
      </c>
      <c r="O31" t="n">
        <v>6.7</v>
      </c>
      <c r="P31" t="n">
        <v>6.3</v>
      </c>
      <c r="Q31" t="n">
        <v>6.2</v>
      </c>
      <c r="R31" t="n">
        <v>6.6</v>
      </c>
      <c r="S31" t="n">
        <v>6.5</v>
      </c>
      <c r="T31" t="n">
        <v>6.4</v>
      </c>
      <c r="U31" t="n">
        <v>6.2</v>
      </c>
      <c r="V31" t="n">
        <v>7.1</v>
      </c>
      <c r="W31" t="n">
        <v>7.3</v>
      </c>
      <c r="X31" t="n">
        <v>7.6</v>
      </c>
      <c r="Y31" t="n">
        <v>8.6</v>
      </c>
      <c r="Z31" t="n">
        <v>9.5</v>
      </c>
      <c r="AA31" t="n">
        <v>10.1</v>
      </c>
      <c r="AB31" t="n">
        <v>12.9</v>
      </c>
      <c r="AC31" t="n">
        <v>32.9</v>
      </c>
      <c r="AD31" t="n">
        <v>60.7</v>
      </c>
      <c r="AE31" t="n">
        <v>64.9</v>
      </c>
      <c r="AF31" t="n">
        <v>71</v>
      </c>
    </row>
    <row r="32">
      <c r="A32" t="s">
        <v>120</v>
      </c>
      <c r="B32" t="s">
        <v>334</v>
      </c>
      <c r="C32" t="s">
        <v>198</v>
      </c>
      <c r="D32" t="s">
        <v>335</v>
      </c>
      <c r="E32" t="s">
        <v>200</v>
      </c>
      <c r="F32" t="n">
        <v>45.8</v>
      </c>
      <c r="G32" t="n">
        <v>48.8</v>
      </c>
      <c r="H32" t="n">
        <v>49.8</v>
      </c>
      <c r="I32" t="n">
        <v>51</v>
      </c>
      <c r="J32" t="n">
        <v>55</v>
      </c>
      <c r="K32" t="n">
        <v>58.2</v>
      </c>
      <c r="L32" t="n">
        <v>57.6</v>
      </c>
      <c r="M32" t="n">
        <v>58</v>
      </c>
      <c r="N32" t="n">
        <v>59.9</v>
      </c>
      <c r="O32" t="n">
        <v>67.7</v>
      </c>
      <c r="P32" t="n">
        <v>187.9</v>
      </c>
      <c r="Q32" t="n">
        <v>204.3</v>
      </c>
      <c r="R32" t="n">
        <v>214.1</v>
      </c>
      <c r="S32" t="n">
        <v>229.4</v>
      </c>
      <c r="T32" t="n">
        <v>256.3</v>
      </c>
      <c r="U32" t="n">
        <v>297.4</v>
      </c>
      <c r="V32" t="n">
        <v>324.9</v>
      </c>
      <c r="W32" t="n">
        <v>336.5</v>
      </c>
      <c r="X32" t="n">
        <v>352.1</v>
      </c>
      <c r="Y32" t="n">
        <v>371.3</v>
      </c>
      <c r="Z32" t="n">
        <v>395</v>
      </c>
      <c r="AA32" t="n">
        <v>415.3</v>
      </c>
      <c r="AB32" t="n">
        <v>443.6</v>
      </c>
      <c r="AC32" t="n">
        <v>472.4</v>
      </c>
      <c r="AD32" t="n">
        <v>500</v>
      </c>
      <c r="AE32" t="n">
        <v>510.2</v>
      </c>
      <c r="AF32" t="n">
        <v>538.6</v>
      </c>
    </row>
    <row r="33">
      <c r="A33" t="s">
        <v>120</v>
      </c>
      <c r="B33" t="s">
        <v>336</v>
      </c>
      <c r="C33" t="s">
        <v>198</v>
      </c>
      <c r="D33" t="s">
        <v>337</v>
      </c>
      <c r="E33" t="s">
        <v>200</v>
      </c>
      <c r="F33" t="n">
        <v>17.5</v>
      </c>
      <c r="G33" t="n">
        <v>19.3</v>
      </c>
      <c r="H33" t="n">
        <v>21.7</v>
      </c>
      <c r="I33" t="n">
        <v>21.7</v>
      </c>
      <c r="J33" t="n">
        <v>21.3</v>
      </c>
      <c r="K33" t="n">
        <v>20.1</v>
      </c>
      <c r="L33" t="n">
        <v>20.2</v>
      </c>
      <c r="M33" t="n">
        <v>19.7</v>
      </c>
      <c r="N33" t="n">
        <v>18.3</v>
      </c>
      <c r="O33" t="n">
        <v>17.3</v>
      </c>
      <c r="P33" t="n">
        <v>16.6</v>
      </c>
      <c r="Q33" t="n">
        <v>16.1</v>
      </c>
      <c r="R33" t="n">
        <v>16.1</v>
      </c>
      <c r="S33" t="n">
        <v>16.3</v>
      </c>
      <c r="T33" t="n">
        <v>16.1</v>
      </c>
      <c r="U33" t="n">
        <v>14.4</v>
      </c>
      <c r="V33" t="n">
        <v>13</v>
      </c>
      <c r="W33" t="n">
        <v>11.7</v>
      </c>
      <c r="X33" t="n">
        <v>10.5</v>
      </c>
      <c r="Y33" t="n">
        <v>9.5</v>
      </c>
      <c r="Z33" t="n">
        <v>10.8</v>
      </c>
      <c r="AA33" t="n">
        <v>13.2</v>
      </c>
      <c r="AB33" t="n">
        <v>15.1</v>
      </c>
      <c r="AC33" t="n">
        <v>17.9</v>
      </c>
      <c r="AD33" t="n">
        <v>20</v>
      </c>
      <c r="AE33" t="n">
        <v>20.8</v>
      </c>
      <c r="AF33" t="n">
        <v>29.3</v>
      </c>
    </row>
    <row r="34">
      <c r="A34" t="s">
        <v>120</v>
      </c>
      <c r="B34" t="s">
        <v>338</v>
      </c>
      <c r="C34" t="s">
        <v>198</v>
      </c>
      <c r="D34" t="s">
        <v>339</v>
      </c>
      <c r="E34" t="s">
        <v>200</v>
      </c>
      <c r="F34" t="n">
        <v>109.1</v>
      </c>
      <c r="G34" t="n">
        <v>100.4</v>
      </c>
      <c r="H34" t="n">
        <v>92.4</v>
      </c>
      <c r="I34" t="n">
        <v>89.7</v>
      </c>
      <c r="J34" t="n">
        <v>84.1</v>
      </c>
      <c r="K34" t="n">
        <v>78.5</v>
      </c>
      <c r="L34" t="n">
        <v>74.9</v>
      </c>
      <c r="M34" t="n">
        <v>69.5</v>
      </c>
      <c r="N34" t="n">
        <v>63.8</v>
      </c>
      <c r="O34" t="n">
        <v>61.7</v>
      </c>
      <c r="P34" t="n">
        <v>60.4</v>
      </c>
      <c r="Q34" t="n">
        <v>60</v>
      </c>
      <c r="R34" t="n">
        <v>60.6</v>
      </c>
      <c r="S34" t="n">
        <v>62</v>
      </c>
      <c r="T34" t="n">
        <v>62.1</v>
      </c>
      <c r="U34" t="n">
        <v>57.3</v>
      </c>
      <c r="V34" t="n">
        <v>52.3</v>
      </c>
      <c r="W34" t="n">
        <v>54.8</v>
      </c>
      <c r="X34" t="n">
        <v>49.8</v>
      </c>
      <c r="Y34" t="n">
        <v>44.2</v>
      </c>
      <c r="Z34" t="n">
        <v>40.2</v>
      </c>
      <c r="AA34" t="n">
        <v>37.1</v>
      </c>
      <c r="AB34" t="n">
        <v>34.5</v>
      </c>
      <c r="AC34" t="n">
        <v>32.7</v>
      </c>
      <c r="AD34" t="n">
        <v>31</v>
      </c>
      <c r="AE34" t="n">
        <v>29.2</v>
      </c>
      <c r="AF34" t="n">
        <v>71.5</v>
      </c>
    </row>
    <row r="35">
      <c r="A35" t="s">
        <v>120</v>
      </c>
      <c r="B35" t="s">
        <v>340</v>
      </c>
      <c r="C35" t="s">
        <v>198</v>
      </c>
      <c r="D35" t="s">
        <v>341</v>
      </c>
      <c r="E35" t="s">
        <v>200</v>
      </c>
      <c r="F35" t="n">
        <v>5452.2</v>
      </c>
      <c r="G35" t="n">
        <v>5295.1</v>
      </c>
      <c r="H35" t="n">
        <v>5140.2</v>
      </c>
      <c r="I35" t="n">
        <v>5307.5</v>
      </c>
      <c r="J35" t="n">
        <v>5507.2</v>
      </c>
      <c r="K35" t="n">
        <v>5623.9</v>
      </c>
      <c r="L35" t="n">
        <v>5602.2</v>
      </c>
      <c r="M35" t="n">
        <v>5389.6</v>
      </c>
      <c r="N35" t="n">
        <v>5161.3</v>
      </c>
      <c r="O35" t="n">
        <v>5036.7</v>
      </c>
      <c r="P35" t="n">
        <v>4936.3</v>
      </c>
      <c r="Q35" t="n">
        <v>4855.3</v>
      </c>
      <c r="R35" t="n">
        <v>4874</v>
      </c>
      <c r="S35" t="n">
        <v>5053.8</v>
      </c>
      <c r="T35" t="n">
        <v>4860.1</v>
      </c>
      <c r="U35" t="n">
        <v>4318.2</v>
      </c>
      <c r="V35" t="n">
        <v>4279.5</v>
      </c>
      <c r="W35" t="n">
        <v>4103.4</v>
      </c>
      <c r="X35" t="n">
        <v>3915.7</v>
      </c>
      <c r="Y35" t="n">
        <v>3819.9</v>
      </c>
      <c r="Z35" t="n">
        <v>4006.8</v>
      </c>
      <c r="AA35" t="n">
        <v>4768.6</v>
      </c>
      <c r="AB35" t="n">
        <v>4560.9</v>
      </c>
      <c r="AC35" t="n">
        <v>4531.7</v>
      </c>
      <c r="AD35" t="n">
        <v>4453.9</v>
      </c>
      <c r="AE35" t="n">
        <v>4222.2</v>
      </c>
      <c r="AF35" t="n">
        <v>4108.7</v>
      </c>
    </row>
    <row r="36">
      <c r="A36" t="s">
        <v>120</v>
      </c>
      <c r="B36" t="s">
        <v>342</v>
      </c>
      <c r="C36" t="s">
        <v>198</v>
      </c>
      <c r="D36" t="s">
        <v>343</v>
      </c>
      <c r="E36" t="s">
        <v>200</v>
      </c>
      <c r="F36" t="n">
        <v>144.9</v>
      </c>
      <c r="G36" t="n">
        <v>146.4</v>
      </c>
      <c r="H36" t="n">
        <v>149.4</v>
      </c>
      <c r="I36" t="n">
        <v>158.3</v>
      </c>
      <c r="J36" t="n">
        <v>165</v>
      </c>
      <c r="K36" t="n">
        <v>172.9</v>
      </c>
      <c r="L36" t="n">
        <v>185.5</v>
      </c>
      <c r="M36" t="n">
        <v>184.6</v>
      </c>
      <c r="N36" t="n">
        <v>181.6</v>
      </c>
      <c r="O36" t="n">
        <v>179.3</v>
      </c>
      <c r="P36" t="n">
        <v>137.5</v>
      </c>
      <c r="Q36" t="n">
        <v>139</v>
      </c>
      <c r="R36" t="n">
        <v>144.2</v>
      </c>
      <c r="S36" t="n">
        <v>155</v>
      </c>
      <c r="T36" t="n">
        <v>164.2</v>
      </c>
      <c r="U36" t="n">
        <v>180.2</v>
      </c>
      <c r="V36" t="n">
        <v>183.6</v>
      </c>
      <c r="W36" t="n">
        <v>198.5</v>
      </c>
      <c r="X36" t="n">
        <v>200.3</v>
      </c>
      <c r="Y36" t="n">
        <v>212.5</v>
      </c>
      <c r="Z36" t="n">
        <v>235.6</v>
      </c>
      <c r="AA36" t="n">
        <v>266.9</v>
      </c>
      <c r="AB36" t="n">
        <v>300.5</v>
      </c>
      <c r="AC36" t="n">
        <v>311.8</v>
      </c>
      <c r="AD36" t="n">
        <v>314.6</v>
      </c>
      <c r="AE36" t="n">
        <v>314.5</v>
      </c>
      <c r="AF36" t="n">
        <v>331.5</v>
      </c>
    </row>
    <row r="37">
      <c r="A37" t="s">
        <v>120</v>
      </c>
      <c r="B37" t="s">
        <v>344</v>
      </c>
      <c r="C37" t="s">
        <v>198</v>
      </c>
      <c r="D37" t="s">
        <v>345</v>
      </c>
      <c r="E37" t="s">
        <v>200</v>
      </c>
      <c r="F37" t="n">
        <v>8564.2</v>
      </c>
      <c r="G37" t="n">
        <v>8832.2</v>
      </c>
      <c r="H37" t="n">
        <v>8917.8</v>
      </c>
      <c r="I37" t="n">
        <v>9442.7</v>
      </c>
      <c r="J37" t="n">
        <v>10045.2</v>
      </c>
      <c r="K37" t="n">
        <v>10483.5</v>
      </c>
      <c r="L37" t="n">
        <v>10619.6</v>
      </c>
      <c r="M37" t="n">
        <v>10330.3</v>
      </c>
      <c r="N37" t="n">
        <v>9969.7</v>
      </c>
      <c r="O37" t="n">
        <v>9616.5</v>
      </c>
      <c r="P37" t="n">
        <v>9371.5</v>
      </c>
      <c r="Q37" t="n">
        <v>9076.6</v>
      </c>
      <c r="R37" t="n">
        <v>8915.1</v>
      </c>
      <c r="S37" t="n">
        <v>9258.6</v>
      </c>
      <c r="T37" t="n">
        <v>9337</v>
      </c>
      <c r="U37" t="n">
        <v>8374.7</v>
      </c>
      <c r="V37" t="n">
        <v>7982.1</v>
      </c>
      <c r="W37" t="n">
        <v>7470.3</v>
      </c>
      <c r="X37" t="n">
        <v>7298.2</v>
      </c>
      <c r="Y37" t="n">
        <v>7171.8</v>
      </c>
      <c r="Z37" t="n">
        <v>7252.7</v>
      </c>
      <c r="AA37" t="n">
        <v>8030.7</v>
      </c>
      <c r="AB37" t="n">
        <v>7738.3</v>
      </c>
      <c r="AC37" t="n">
        <v>7641.7</v>
      </c>
      <c r="AD37" t="n">
        <v>7497.9</v>
      </c>
      <c r="AE37" t="n">
        <v>7248.4</v>
      </c>
      <c r="AF37" t="n">
        <v>7211.8</v>
      </c>
    </row>
    <row r="38">
      <c r="A38" t="s">
        <v>120</v>
      </c>
      <c r="B38" t="s">
        <v>346</v>
      </c>
      <c r="C38" t="s">
        <v>198</v>
      </c>
      <c r="D38" t="s">
        <v>347</v>
      </c>
      <c r="E38" t="s">
        <v>200</v>
      </c>
      <c r="F38" t="n">
        <v>15.4</v>
      </c>
      <c r="G38" t="n">
        <v>17.7</v>
      </c>
      <c r="H38" t="n">
        <v>20.3</v>
      </c>
      <c r="I38" t="n">
        <v>24.9</v>
      </c>
      <c r="J38" t="n">
        <v>27.4</v>
      </c>
      <c r="K38" t="n">
        <v>29.7</v>
      </c>
      <c r="L38" t="n">
        <v>31.5</v>
      </c>
      <c r="M38" t="n">
        <v>31.6</v>
      </c>
      <c r="N38" t="n">
        <v>29.9</v>
      </c>
      <c r="O38" t="n">
        <v>29.5</v>
      </c>
      <c r="P38" t="n">
        <v>29.3</v>
      </c>
      <c r="Q38" t="n">
        <v>29.4</v>
      </c>
      <c r="R38" t="n">
        <v>30.5</v>
      </c>
      <c r="S38" t="n">
        <v>31</v>
      </c>
      <c r="T38" t="n">
        <v>31.2</v>
      </c>
      <c r="U38" t="n">
        <v>43.7</v>
      </c>
      <c r="V38" t="n">
        <v>54.5</v>
      </c>
      <c r="W38" t="n">
        <v>63.1</v>
      </c>
      <c r="X38" t="n">
        <v>86.1</v>
      </c>
      <c r="Y38" t="n">
        <v>103.5</v>
      </c>
      <c r="Z38" t="n">
        <v>118.5</v>
      </c>
      <c r="AA38" t="n">
        <v>132</v>
      </c>
      <c r="AB38" t="n">
        <v>156.7</v>
      </c>
      <c r="AC38" t="n">
        <v>169.5</v>
      </c>
      <c r="AD38" t="n">
        <v>204.5</v>
      </c>
      <c r="AE38" t="n">
        <v>228.2</v>
      </c>
      <c r="AF38" t="n">
        <v>293.7</v>
      </c>
    </row>
    <row r="39">
      <c r="A39" t="s">
        <v>120</v>
      </c>
      <c r="B39" t="s">
        <v>348</v>
      </c>
      <c r="C39" t="s">
        <v>198</v>
      </c>
      <c r="D39" t="s">
        <v>349</v>
      </c>
      <c r="E39" t="s">
        <v>200</v>
      </c>
      <c r="F39" t="n">
        <v>340.2</v>
      </c>
      <c r="G39" t="n">
        <v>425.7</v>
      </c>
      <c r="H39" t="n">
        <v>492.9</v>
      </c>
      <c r="I39" t="n">
        <v>575.1</v>
      </c>
      <c r="J39" t="n">
        <v>645.1</v>
      </c>
      <c r="K39" t="n">
        <v>688.9</v>
      </c>
      <c r="L39" t="n">
        <v>714.5</v>
      </c>
      <c r="M39" t="n">
        <v>713.4</v>
      </c>
      <c r="N39" t="n">
        <v>707.7</v>
      </c>
      <c r="O39" t="n">
        <v>706.7</v>
      </c>
      <c r="P39" t="n">
        <v>703.2</v>
      </c>
      <c r="Q39" t="n">
        <v>696</v>
      </c>
      <c r="R39" t="n">
        <v>693.9</v>
      </c>
      <c r="S39" t="n">
        <v>717.2</v>
      </c>
      <c r="T39" t="n">
        <v>692.9</v>
      </c>
      <c r="U39" t="n">
        <v>629.2</v>
      </c>
      <c r="V39" t="n">
        <v>587.9</v>
      </c>
      <c r="W39" t="n">
        <v>523.7</v>
      </c>
      <c r="X39" t="n">
        <v>490.3</v>
      </c>
      <c r="Y39" t="n">
        <v>450.2</v>
      </c>
      <c r="Z39" t="n">
        <v>431.7</v>
      </c>
      <c r="AA39" t="n">
        <v>398.8</v>
      </c>
      <c r="AB39" t="n">
        <v>366.5</v>
      </c>
      <c r="AC39" t="n">
        <v>346.9</v>
      </c>
      <c r="AD39" t="n">
        <v>324.9</v>
      </c>
      <c r="AE39" t="n">
        <v>330.7</v>
      </c>
      <c r="AF39" t="n">
        <v>334.8</v>
      </c>
    </row>
    <row r="40">
      <c r="A40" t="s">
        <v>120</v>
      </c>
      <c r="B40" t="s">
        <v>350</v>
      </c>
      <c r="C40" t="s">
        <v>198</v>
      </c>
      <c r="D40" t="s">
        <v>351</v>
      </c>
      <c r="E40" t="s">
        <v>200</v>
      </c>
      <c r="F40" t="n">
        <v>14.9</v>
      </c>
      <c r="G40" t="n">
        <v>19.7</v>
      </c>
      <c r="H40" t="n">
        <v>22.8</v>
      </c>
      <c r="I40" t="n">
        <v>26.6</v>
      </c>
      <c r="J40" t="n">
        <v>30.2</v>
      </c>
      <c r="K40" t="n">
        <v>31.9</v>
      </c>
      <c r="L40" t="n">
        <v>35.5</v>
      </c>
      <c r="M40" t="n">
        <v>37.5</v>
      </c>
      <c r="N40" t="n">
        <v>42.3</v>
      </c>
      <c r="O40" t="n">
        <v>47.8</v>
      </c>
      <c r="P40" t="n">
        <v>54.5</v>
      </c>
      <c r="Q40" t="n">
        <v>48.7</v>
      </c>
      <c r="R40" t="n">
        <v>44.5</v>
      </c>
      <c r="S40" t="n">
        <v>69</v>
      </c>
      <c r="T40" t="n">
        <v>58.9</v>
      </c>
      <c r="U40" t="n">
        <v>64.1</v>
      </c>
      <c r="V40" t="n">
        <v>60.6</v>
      </c>
      <c r="W40" t="n">
        <v>68</v>
      </c>
      <c r="X40" t="n">
        <v>67</v>
      </c>
      <c r="Y40" t="n">
        <v>65</v>
      </c>
      <c r="Z40" t="n">
        <v>71.4</v>
      </c>
      <c r="AA40" t="n">
        <v>86.3</v>
      </c>
      <c r="AB40" t="n">
        <v>96.9</v>
      </c>
      <c r="AC40" t="n">
        <v>111.3</v>
      </c>
      <c r="AD40" t="n">
        <v>135.2</v>
      </c>
      <c r="AE40" t="n">
        <v>164.2</v>
      </c>
      <c r="AF40" t="n">
        <v>219.6</v>
      </c>
    </row>
    <row r="41">
      <c r="A41" t="s">
        <v>120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120</v>
      </c>
      <c r="B42" t="s">
        <v>354</v>
      </c>
      <c r="C42" t="s">
        <v>198</v>
      </c>
      <c r="D42" t="s">
        <v>355</v>
      </c>
      <c r="E42" t="s">
        <v>200</v>
      </c>
      <c r="F42" t="n">
        <v>111.8</v>
      </c>
      <c r="G42" t="n">
        <v>115.5</v>
      </c>
      <c r="H42" t="n">
        <v>119.5</v>
      </c>
      <c r="I42" t="n">
        <v>124.1</v>
      </c>
      <c r="J42" t="n">
        <v>125</v>
      </c>
      <c r="K42" t="n">
        <v>130.8</v>
      </c>
      <c r="L42" t="n">
        <v>137.5</v>
      </c>
      <c r="M42" t="n">
        <v>143</v>
      </c>
      <c r="N42" t="n">
        <v>154.3</v>
      </c>
      <c r="O42" t="n">
        <v>176.9</v>
      </c>
      <c r="P42" t="n">
        <v>196.1</v>
      </c>
      <c r="Q42" t="n">
        <v>200.4</v>
      </c>
      <c r="R42" t="n">
        <v>208.1</v>
      </c>
      <c r="S42" t="n">
        <v>227</v>
      </c>
      <c r="T42" t="n">
        <v>254.2</v>
      </c>
      <c r="U42" t="n">
        <v>289.1</v>
      </c>
      <c r="V42" t="n">
        <v>300.9</v>
      </c>
      <c r="W42" t="n">
        <v>307.5</v>
      </c>
      <c r="X42" t="n">
        <v>312.3</v>
      </c>
      <c r="Y42" t="n">
        <v>314.1</v>
      </c>
      <c r="Z42" t="n">
        <v>332.9</v>
      </c>
      <c r="AA42" t="n">
        <v>380.1</v>
      </c>
      <c r="AB42" t="n">
        <v>426.6</v>
      </c>
      <c r="AC42" t="n">
        <v>471.8</v>
      </c>
      <c r="AD42" t="n">
        <v>506.9</v>
      </c>
      <c r="AE42" t="n">
        <v>537.3</v>
      </c>
      <c r="AF42" t="n">
        <v>539.8</v>
      </c>
    </row>
    <row r="43">
      <c r="A43" t="s">
        <v>120</v>
      </c>
      <c r="B43" t="s">
        <v>356</v>
      </c>
      <c r="C43" t="s">
        <v>198</v>
      </c>
      <c r="D43" t="s">
        <v>357</v>
      </c>
      <c r="E43" t="s">
        <v>200</v>
      </c>
      <c r="F43" t="n">
        <v>723.9</v>
      </c>
      <c r="G43" t="n">
        <v>829.9</v>
      </c>
      <c r="H43" t="n">
        <v>897.5</v>
      </c>
      <c r="I43" t="n">
        <v>991.4</v>
      </c>
      <c r="J43" t="n">
        <v>1060.1</v>
      </c>
      <c r="K43" t="n">
        <v>1086.2</v>
      </c>
      <c r="L43" t="n">
        <v>1173</v>
      </c>
      <c r="M43" t="n">
        <v>1208.5</v>
      </c>
      <c r="N43" t="n">
        <v>1229.4</v>
      </c>
      <c r="O43" t="n">
        <v>1330</v>
      </c>
      <c r="P43" t="n">
        <v>1394.4</v>
      </c>
      <c r="Q43" t="n">
        <v>1460.9</v>
      </c>
      <c r="R43" t="n">
        <v>1556.2</v>
      </c>
      <c r="S43" t="n">
        <v>1695.1</v>
      </c>
      <c r="T43" t="n">
        <v>1652.6</v>
      </c>
      <c r="U43" t="n">
        <v>1802.9</v>
      </c>
      <c r="V43" t="n">
        <v>1809.1</v>
      </c>
      <c r="W43" t="n">
        <v>1832.4</v>
      </c>
      <c r="X43" t="n">
        <v>1799.4</v>
      </c>
      <c r="Y43" t="n">
        <v>1767.9</v>
      </c>
      <c r="Z43" t="n">
        <v>1788</v>
      </c>
      <c r="AA43" t="n">
        <v>1166.6</v>
      </c>
      <c r="AB43" t="n">
        <v>1284.1</v>
      </c>
      <c r="AC43" t="n">
        <v>1395</v>
      </c>
      <c r="AD43" t="n">
        <v>1450.3</v>
      </c>
      <c r="AE43" t="n">
        <v>1551.6</v>
      </c>
      <c r="AF43" t="n">
        <v>1519.2</v>
      </c>
    </row>
    <row r="44">
      <c r="A44" t="s">
        <v>120</v>
      </c>
      <c r="B44" t="s">
        <v>358</v>
      </c>
      <c r="C44" t="s">
        <v>198</v>
      </c>
      <c r="D44" t="s">
        <v>359</v>
      </c>
      <c r="E44" t="s">
        <v>200</v>
      </c>
      <c r="F44" t="n">
        <v>9537.1</v>
      </c>
      <c r="G44" t="n">
        <v>9728.3</v>
      </c>
      <c r="H44" t="n">
        <v>9842.1</v>
      </c>
      <c r="I44" t="n">
        <v>10417.5</v>
      </c>
      <c r="J44" t="n">
        <v>10874.7</v>
      </c>
      <c r="K44" t="n">
        <v>11070.6</v>
      </c>
      <c r="L44" t="n">
        <v>11168</v>
      </c>
      <c r="M44" t="n">
        <v>10930.5</v>
      </c>
      <c r="N44" t="n">
        <v>10656.8</v>
      </c>
      <c r="O44" t="n">
        <v>10654.6</v>
      </c>
      <c r="P44" t="n">
        <v>10631.9</v>
      </c>
      <c r="Q44" t="n">
        <v>10724.9</v>
      </c>
      <c r="R44" t="n">
        <v>11001.7</v>
      </c>
      <c r="S44" t="n">
        <v>11602.9</v>
      </c>
      <c r="T44" t="n">
        <v>11390.1</v>
      </c>
      <c r="U44" t="n">
        <v>11289.6</v>
      </c>
      <c r="V44" t="n">
        <v>11486.7</v>
      </c>
      <c r="W44" t="n">
        <v>11595.2</v>
      </c>
      <c r="X44" t="n">
        <v>11562.2</v>
      </c>
      <c r="Y44" t="n">
        <v>11432.3</v>
      </c>
      <c r="Z44" t="n">
        <v>11883.4</v>
      </c>
      <c r="AA44" t="n">
        <v>12399.5</v>
      </c>
      <c r="AB44" t="n">
        <v>12663.2</v>
      </c>
      <c r="AC44" t="n">
        <v>13101.8</v>
      </c>
      <c r="AD44" t="n">
        <v>13309.5</v>
      </c>
      <c r="AE44" t="n">
        <v>13232.7</v>
      </c>
      <c r="AF44" t="n">
        <v>13404.7</v>
      </c>
    </row>
    <row r="45">
      <c r="A45" t="s">
        <v>120</v>
      </c>
      <c r="B45" t="s">
        <v>360</v>
      </c>
      <c r="C45" t="s">
        <v>198</v>
      </c>
      <c r="D45" t="s">
        <v>361</v>
      </c>
      <c r="E45" t="s">
        <v>200</v>
      </c>
      <c r="F45" t="n">
        <v>9536</v>
      </c>
      <c r="G45" t="n">
        <v>9727.2</v>
      </c>
      <c r="H45" t="n">
        <v>9841</v>
      </c>
      <c r="I45" t="n">
        <v>10416.4</v>
      </c>
      <c r="J45" t="n">
        <v>10873.5</v>
      </c>
      <c r="K45" t="n">
        <v>11069.4</v>
      </c>
      <c r="L45" t="n">
        <v>11166.7</v>
      </c>
      <c r="M45" t="n">
        <v>10929.2</v>
      </c>
      <c r="N45" t="n">
        <v>10655.5</v>
      </c>
      <c r="O45" t="n">
        <v>10653.3</v>
      </c>
      <c r="P45" t="n">
        <v>10630.5</v>
      </c>
      <c r="Q45" t="n">
        <v>10723.4</v>
      </c>
      <c r="R45" t="n">
        <v>11000.2</v>
      </c>
      <c r="S45" t="n">
        <v>11601.3</v>
      </c>
      <c r="T45" t="n">
        <v>11388.4</v>
      </c>
      <c r="U45" t="n">
        <v>11287.9</v>
      </c>
      <c r="V45" t="n">
        <v>11484.9</v>
      </c>
      <c r="W45" t="n">
        <v>11593.3</v>
      </c>
      <c r="X45" t="n">
        <v>11560.2</v>
      </c>
      <c r="Y45" t="n">
        <v>11430.3</v>
      </c>
      <c r="Z45" t="n">
        <v>11881.4</v>
      </c>
      <c r="AA45" t="n">
        <v>12397.5</v>
      </c>
      <c r="AB45" t="n">
        <v>12661.1</v>
      </c>
      <c r="AC45" t="n">
        <v>13099.7</v>
      </c>
      <c r="AD45" t="n">
        <v>13307.3</v>
      </c>
      <c r="AE45" t="n">
        <v>13230.4</v>
      </c>
      <c r="AF45" t="n">
        <v>13402.1</v>
      </c>
    </row>
    <row r="46">
      <c r="A46" t="s">
        <v>120</v>
      </c>
      <c r="B46" t="s">
        <v>362</v>
      </c>
      <c r="C46" t="s">
        <v>198</v>
      </c>
      <c r="D46" t="s">
        <v>363</v>
      </c>
      <c r="E46" t="s">
        <v>200</v>
      </c>
      <c r="F46" t="n">
        <v>612.1</v>
      </c>
      <c r="G46" t="n">
        <v>714.4</v>
      </c>
      <c r="H46" t="n">
        <v>778</v>
      </c>
      <c r="I46" t="n">
        <v>867.3</v>
      </c>
      <c r="J46" t="n">
        <v>935.1</v>
      </c>
      <c r="K46" t="n">
        <v>955.4</v>
      </c>
      <c r="L46" t="n">
        <v>1035.5</v>
      </c>
      <c r="M46" t="n">
        <v>1065.5</v>
      </c>
      <c r="N46" t="n">
        <v>1075.1</v>
      </c>
      <c r="O46" t="n">
        <v>1153.1</v>
      </c>
      <c r="P46" t="n">
        <v>1198.3</v>
      </c>
      <c r="Q46" t="n">
        <v>1260.5</v>
      </c>
      <c r="R46" t="n">
        <v>1348.1</v>
      </c>
      <c r="S46" t="n">
        <v>1468.1</v>
      </c>
      <c r="T46" t="n">
        <v>1398.4</v>
      </c>
      <c r="U46" t="n">
        <v>1513.8</v>
      </c>
      <c r="V46" t="n">
        <v>1508.2</v>
      </c>
      <c r="W46" t="n">
        <v>1524.9</v>
      </c>
      <c r="X46" t="n">
        <v>1487.1</v>
      </c>
      <c r="Y46" t="n">
        <v>1453.8</v>
      </c>
      <c r="Z46" t="n">
        <v>1455.1</v>
      </c>
      <c r="AA46" t="n">
        <v>786.5</v>
      </c>
      <c r="AB46" t="n">
        <v>857.5</v>
      </c>
      <c r="AC46" t="n">
        <v>923.2</v>
      </c>
      <c r="AD46" t="n">
        <v>943.4</v>
      </c>
      <c r="AE46" t="n">
        <v>1014.3</v>
      </c>
      <c r="AF46" t="n">
        <v>979.4</v>
      </c>
    </row>
    <row r="47">
      <c r="A47" t="s">
        <v>120</v>
      </c>
      <c r="B47" t="s">
        <v>364</v>
      </c>
      <c r="C47" t="s">
        <v>198</v>
      </c>
      <c r="D47" t="s">
        <v>365</v>
      </c>
      <c r="E47" t="s">
        <v>200</v>
      </c>
      <c r="F47" t="n">
        <v>184.4</v>
      </c>
      <c r="G47" t="n">
        <v>194.2</v>
      </c>
      <c r="H47" t="n">
        <v>208.1</v>
      </c>
      <c r="I47" t="n">
        <v>223.6</v>
      </c>
      <c r="J47" t="n">
        <v>238.1</v>
      </c>
      <c r="K47" t="n">
        <v>243.1</v>
      </c>
      <c r="L47" t="n">
        <v>245.8</v>
      </c>
      <c r="M47" t="n">
        <v>244.7</v>
      </c>
      <c r="N47" t="n">
        <v>237.8</v>
      </c>
      <c r="O47" t="n">
        <v>238.7</v>
      </c>
      <c r="P47" t="n">
        <v>243.9</v>
      </c>
      <c r="Q47" t="n">
        <v>243.4</v>
      </c>
      <c r="R47" t="n">
        <v>247.4</v>
      </c>
      <c r="S47" t="n">
        <v>253.1</v>
      </c>
      <c r="T47" t="n">
        <v>249.9</v>
      </c>
      <c r="U47" t="n">
        <v>244.6</v>
      </c>
      <c r="V47" t="n">
        <v>239.4</v>
      </c>
      <c r="W47" t="n">
        <v>232.3</v>
      </c>
      <c r="X47" t="n">
        <v>231.2</v>
      </c>
      <c r="Y47" t="n">
        <v>231.8</v>
      </c>
      <c r="Z47" t="n">
        <v>231.1</v>
      </c>
      <c r="AA47" t="n">
        <v>240.3</v>
      </c>
      <c r="AB47" t="n">
        <v>248.2</v>
      </c>
      <c r="AC47" t="n">
        <v>259.6</v>
      </c>
      <c r="AD47" t="n">
        <v>265.2</v>
      </c>
      <c r="AE47" t="n">
        <v>267.2</v>
      </c>
      <c r="AF47" t="n">
        <v>270.8</v>
      </c>
    </row>
    <row r="48">
      <c r="A48" t="s">
        <v>120</v>
      </c>
      <c r="B48" t="s">
        <v>366</v>
      </c>
      <c r="C48" t="s">
        <v>198</v>
      </c>
      <c r="D48" t="s">
        <v>367</v>
      </c>
      <c r="E48" t="s">
        <v>200</v>
      </c>
      <c r="F48" t="n">
        <v>1851.4</v>
      </c>
      <c r="G48" t="n">
        <v>1905.9</v>
      </c>
      <c r="H48" t="n">
        <v>1990.5</v>
      </c>
      <c r="I48" t="n">
        <v>2115.1</v>
      </c>
      <c r="J48" t="n">
        <v>2235.9</v>
      </c>
      <c r="K48" t="n">
        <v>2335.5</v>
      </c>
      <c r="L48" t="n">
        <v>2325</v>
      </c>
      <c r="M48" t="n">
        <v>2307.9</v>
      </c>
      <c r="N48" t="n">
        <v>2291.7</v>
      </c>
      <c r="O48" t="n">
        <v>2249.9</v>
      </c>
      <c r="P48" t="n">
        <v>2276.7</v>
      </c>
      <c r="Q48" t="n">
        <v>2281.8</v>
      </c>
      <c r="R48" t="n">
        <v>2314.1</v>
      </c>
      <c r="S48" t="n">
        <v>2366.4</v>
      </c>
      <c r="T48" t="n">
        <v>2406.4</v>
      </c>
      <c r="U48" t="n">
        <v>2491.1</v>
      </c>
      <c r="V48" t="n">
        <v>2530.7</v>
      </c>
      <c r="W48" t="n">
        <v>2619</v>
      </c>
      <c r="X48" t="n">
        <v>2677.8</v>
      </c>
      <c r="Y48" t="n">
        <v>2756.3</v>
      </c>
      <c r="Z48" t="n">
        <v>2837.8</v>
      </c>
      <c r="AA48" t="n">
        <v>2944.3</v>
      </c>
      <c r="AB48" t="n">
        <v>3045.1</v>
      </c>
      <c r="AC48" t="n">
        <v>3045.7</v>
      </c>
      <c r="AD48" t="n">
        <v>3145</v>
      </c>
      <c r="AE48" t="n">
        <v>3197</v>
      </c>
      <c r="AF48" t="n">
        <v>3289.6</v>
      </c>
    </row>
    <row r="49">
      <c r="A49" t="s">
        <v>120</v>
      </c>
      <c r="B49" t="s">
        <v>368</v>
      </c>
      <c r="C49" t="s">
        <v>198</v>
      </c>
      <c r="D49" t="s">
        <v>369</v>
      </c>
      <c r="E49" t="s">
        <v>200</v>
      </c>
      <c r="F49" t="n">
        <v>122.1</v>
      </c>
      <c r="G49" t="n">
        <v>136.1</v>
      </c>
      <c r="H49" t="n">
        <v>149</v>
      </c>
      <c r="I49" t="n">
        <v>144</v>
      </c>
      <c r="J49" t="n">
        <v>139.6</v>
      </c>
      <c r="K49" t="n">
        <v>132.1</v>
      </c>
      <c r="L49" t="n">
        <v>128.8</v>
      </c>
      <c r="M49" t="n">
        <v>127.6</v>
      </c>
      <c r="N49" t="n">
        <v>123.1</v>
      </c>
      <c r="O49" t="n">
        <v>121.3</v>
      </c>
      <c r="P49" t="n">
        <v>122.1</v>
      </c>
      <c r="Q49" t="n">
        <v>123.8</v>
      </c>
      <c r="R49" t="n">
        <v>125.9</v>
      </c>
      <c r="S49" t="n">
        <v>127.8</v>
      </c>
      <c r="T49" t="n">
        <v>130.3</v>
      </c>
      <c r="U49" t="n">
        <v>132.8</v>
      </c>
      <c r="V49" t="n">
        <v>133.7</v>
      </c>
      <c r="W49" t="n">
        <v>132.1</v>
      </c>
      <c r="X49" t="n">
        <v>133.8</v>
      </c>
      <c r="Y49" t="n">
        <v>134.8</v>
      </c>
      <c r="Z49" t="n">
        <v>134.9</v>
      </c>
      <c r="AA49" t="n">
        <v>138.1</v>
      </c>
      <c r="AB49" t="n">
        <v>143.4</v>
      </c>
      <c r="AC49" t="n">
        <v>147.5</v>
      </c>
      <c r="AD49" t="n">
        <v>150.8</v>
      </c>
      <c r="AE49" t="n">
        <v>153.3</v>
      </c>
      <c r="AF49" t="n">
        <v>169.6</v>
      </c>
    </row>
    <row r="50">
      <c r="A50" t="s">
        <v>120</v>
      </c>
      <c r="B50" t="s">
        <v>370</v>
      </c>
      <c r="C50" t="s">
        <v>198</v>
      </c>
      <c r="D50" t="s">
        <v>371</v>
      </c>
      <c r="E50" t="s">
        <v>200</v>
      </c>
      <c r="F50" t="n">
        <v>1544.9</v>
      </c>
      <c r="G50" t="n">
        <v>1575.6</v>
      </c>
      <c r="H50" t="n">
        <v>1633.4</v>
      </c>
      <c r="I50" t="n">
        <v>1747.5</v>
      </c>
      <c r="J50" t="n">
        <v>1858.2</v>
      </c>
      <c r="K50" t="n">
        <v>1960.3</v>
      </c>
      <c r="L50" t="n">
        <v>1950.4</v>
      </c>
      <c r="M50" t="n">
        <v>1935.6</v>
      </c>
      <c r="N50" t="n">
        <v>1930.8</v>
      </c>
      <c r="O50" t="n">
        <v>1889.8</v>
      </c>
      <c r="P50" t="n">
        <v>1910.8</v>
      </c>
      <c r="Q50" t="n">
        <v>1914.5</v>
      </c>
      <c r="R50" t="n">
        <v>1940.8</v>
      </c>
      <c r="S50" t="n">
        <v>1985.5</v>
      </c>
      <c r="T50" t="n">
        <v>2026.2</v>
      </c>
      <c r="U50" t="n">
        <v>2113.7</v>
      </c>
      <c r="V50" t="n">
        <v>2157.6</v>
      </c>
      <c r="W50" t="n">
        <v>2254.6</v>
      </c>
      <c r="X50" t="n">
        <v>2312.9</v>
      </c>
      <c r="Y50" t="n">
        <v>2389.7</v>
      </c>
      <c r="Z50" t="n">
        <v>2471.8</v>
      </c>
      <c r="AA50" t="n">
        <v>2565.9</v>
      </c>
      <c r="AB50" t="n">
        <v>2653.4</v>
      </c>
      <c r="AC50" t="n">
        <v>2638.6</v>
      </c>
      <c r="AD50" t="n">
        <v>2729</v>
      </c>
      <c r="AE50" t="n">
        <v>2776.5</v>
      </c>
      <c r="AF50" t="n">
        <v>2849.3</v>
      </c>
    </row>
    <row r="51">
      <c r="A51" t="s">
        <v>120</v>
      </c>
      <c r="B51" t="s">
        <v>372</v>
      </c>
      <c r="C51" t="s">
        <v>198</v>
      </c>
      <c r="D51" t="s">
        <v>373</v>
      </c>
      <c r="E51" t="s">
        <v>200</v>
      </c>
      <c r="F51" t="n">
        <v>1557.8</v>
      </c>
      <c r="G51" t="n">
        <v>1584.8</v>
      </c>
      <c r="H51" t="n">
        <v>1763.4</v>
      </c>
      <c r="I51" t="n">
        <v>1987.6</v>
      </c>
      <c r="J51" t="n">
        <v>2088.2</v>
      </c>
      <c r="K51" t="n">
        <v>2183.2</v>
      </c>
      <c r="L51" t="n">
        <v>2221.2</v>
      </c>
      <c r="M51" t="n">
        <v>2296</v>
      </c>
      <c r="N51" t="n">
        <v>2412.6</v>
      </c>
      <c r="O51" t="n">
        <v>2516</v>
      </c>
      <c r="P51" t="n">
        <v>2649.5</v>
      </c>
      <c r="Q51" t="n">
        <v>2757</v>
      </c>
      <c r="R51" t="n">
        <v>2909.3</v>
      </c>
      <c r="S51" t="n">
        <v>3028.5</v>
      </c>
      <c r="T51" t="n">
        <v>3021.9</v>
      </c>
      <c r="U51" t="n">
        <v>3162.3</v>
      </c>
      <c r="V51" t="n">
        <v>3244.2</v>
      </c>
      <c r="W51" t="n">
        <v>3416.8</v>
      </c>
      <c r="X51" t="n">
        <v>3440.5</v>
      </c>
      <c r="Y51" t="n">
        <v>3480.9</v>
      </c>
      <c r="Z51" t="n">
        <v>3638</v>
      </c>
      <c r="AA51" t="n">
        <v>3742.1</v>
      </c>
      <c r="AB51" t="n">
        <v>3838.7</v>
      </c>
      <c r="AC51" t="n">
        <v>3872.9</v>
      </c>
      <c r="AD51" t="n">
        <v>4002.9</v>
      </c>
      <c r="AE51" t="n">
        <v>4019.6</v>
      </c>
      <c r="AF51" t="n">
        <v>3950.7</v>
      </c>
    </row>
    <row r="52">
      <c r="A52" t="s">
        <v>120</v>
      </c>
      <c r="B52" t="s">
        <v>374</v>
      </c>
      <c r="C52" t="s">
        <v>198</v>
      </c>
      <c r="D52" t="s">
        <v>375</v>
      </c>
      <c r="E52" t="s">
        <v>200</v>
      </c>
      <c r="F52" t="n">
        <v>115.4</v>
      </c>
      <c r="G52" t="n">
        <v>124.8</v>
      </c>
      <c r="H52" t="n">
        <v>134.7</v>
      </c>
      <c r="I52" t="n">
        <v>144.6</v>
      </c>
      <c r="J52" t="n">
        <v>154.1</v>
      </c>
      <c r="K52" t="n">
        <v>162.2</v>
      </c>
      <c r="L52" t="n">
        <v>169.7</v>
      </c>
      <c r="M52" t="n">
        <v>175.9</v>
      </c>
      <c r="N52" t="n">
        <v>185.1</v>
      </c>
      <c r="O52" t="n">
        <v>195</v>
      </c>
      <c r="P52" t="n">
        <v>203.1</v>
      </c>
      <c r="Q52" t="n">
        <v>210.3</v>
      </c>
      <c r="R52" t="n">
        <v>220.5</v>
      </c>
      <c r="S52" t="n">
        <v>235.8</v>
      </c>
      <c r="T52" t="n">
        <v>248.8</v>
      </c>
      <c r="U52" t="n">
        <v>262.9</v>
      </c>
      <c r="V52" t="n">
        <v>278</v>
      </c>
      <c r="W52" t="n">
        <v>302</v>
      </c>
      <c r="X52" t="n">
        <v>313.8</v>
      </c>
      <c r="Y52" t="n">
        <v>327</v>
      </c>
      <c r="Z52" t="n">
        <v>354</v>
      </c>
      <c r="AA52" t="n">
        <v>376.5</v>
      </c>
      <c r="AB52" t="n">
        <v>396.4</v>
      </c>
      <c r="AC52" t="n">
        <v>418.2</v>
      </c>
      <c r="AD52" t="n">
        <v>430.7</v>
      </c>
      <c r="AE52" t="n">
        <v>439.7</v>
      </c>
      <c r="AF52" t="n">
        <v>447.7</v>
      </c>
    </row>
    <row r="53">
      <c r="A53" t="s">
        <v>120</v>
      </c>
      <c r="B53" t="s">
        <v>376</v>
      </c>
      <c r="C53" t="s">
        <v>198</v>
      </c>
      <c r="D53" t="s">
        <v>377</v>
      </c>
      <c r="E53" t="s">
        <v>200</v>
      </c>
      <c r="F53" t="n">
        <v>189.2</v>
      </c>
      <c r="G53" t="n">
        <v>208.5</v>
      </c>
      <c r="H53" t="n">
        <v>220.3</v>
      </c>
      <c r="I53" t="n">
        <v>232.6</v>
      </c>
      <c r="J53" t="n">
        <v>241.5</v>
      </c>
      <c r="K53" t="n">
        <v>246.9</v>
      </c>
      <c r="L53" t="n">
        <v>247.6</v>
      </c>
      <c r="M53" t="n">
        <v>249.3</v>
      </c>
      <c r="N53" t="n">
        <v>244.9</v>
      </c>
      <c r="O53" t="n">
        <v>237.4</v>
      </c>
      <c r="P53" t="n">
        <v>234.6</v>
      </c>
      <c r="Q53" t="n">
        <v>233.2</v>
      </c>
      <c r="R53" t="n">
        <v>231.7</v>
      </c>
      <c r="S53" t="n">
        <v>232.7</v>
      </c>
      <c r="T53" t="n">
        <v>234.2</v>
      </c>
      <c r="U53" t="n">
        <v>231.5</v>
      </c>
      <c r="V53" t="n">
        <v>215.2</v>
      </c>
      <c r="W53" t="n">
        <v>207.3</v>
      </c>
      <c r="X53" t="n">
        <v>201.6</v>
      </c>
      <c r="Y53" t="n">
        <v>197.3</v>
      </c>
      <c r="Z53" t="n">
        <v>187.4</v>
      </c>
      <c r="AA53" t="n">
        <v>188.8</v>
      </c>
      <c r="AB53" t="n">
        <v>194.2</v>
      </c>
      <c r="AC53" t="n">
        <v>198</v>
      </c>
      <c r="AD53" t="n">
        <v>200.8</v>
      </c>
      <c r="AE53" t="n">
        <v>192.2</v>
      </c>
      <c r="AF53" t="n">
        <v>191.3</v>
      </c>
    </row>
    <row r="54">
      <c r="A54" t="s">
        <v>120</v>
      </c>
      <c r="B54" t="s">
        <v>378</v>
      </c>
      <c r="C54" t="s">
        <v>198</v>
      </c>
      <c r="D54" t="s">
        <v>379</v>
      </c>
      <c r="E54" t="s">
        <v>200</v>
      </c>
      <c r="F54" t="n">
        <v>250.2</v>
      </c>
      <c r="G54" t="n">
        <v>265</v>
      </c>
      <c r="H54" t="n">
        <v>273.5</v>
      </c>
      <c r="I54" t="n">
        <v>284.2</v>
      </c>
      <c r="J54" t="n">
        <v>292</v>
      </c>
      <c r="K54" t="n">
        <v>296</v>
      </c>
      <c r="L54" t="n">
        <v>295.3</v>
      </c>
      <c r="M54" t="n">
        <v>295.7</v>
      </c>
      <c r="N54" t="n">
        <v>289.7</v>
      </c>
      <c r="O54" t="n">
        <v>280.1</v>
      </c>
      <c r="P54" t="n">
        <v>275.6</v>
      </c>
      <c r="Q54" t="n">
        <v>273.2</v>
      </c>
      <c r="R54" t="n">
        <v>271.1</v>
      </c>
      <c r="S54" t="n">
        <v>272.2</v>
      </c>
      <c r="T54" t="n">
        <v>272.2</v>
      </c>
      <c r="U54" t="n">
        <v>272.9</v>
      </c>
      <c r="V54" t="n">
        <v>253.8</v>
      </c>
      <c r="W54" t="n">
        <v>243</v>
      </c>
      <c r="X54" t="n">
        <v>235.2</v>
      </c>
      <c r="Y54" t="n">
        <v>229.5</v>
      </c>
      <c r="Z54" t="n">
        <v>218.4</v>
      </c>
      <c r="AA54" t="n">
        <v>219.2</v>
      </c>
      <c r="AB54" t="n">
        <v>224.7</v>
      </c>
      <c r="AC54" t="n">
        <v>227.5</v>
      </c>
      <c r="AD54" t="n">
        <v>229.3</v>
      </c>
      <c r="AE54" t="n">
        <v>219.7</v>
      </c>
      <c r="AF54" t="n">
        <v>219.9</v>
      </c>
    </row>
    <row r="55">
      <c r="A55" t="s">
        <v>120</v>
      </c>
      <c r="B55" t="s">
        <v>380</v>
      </c>
      <c r="C55" t="s">
        <v>198</v>
      </c>
      <c r="D55" t="s">
        <v>381</v>
      </c>
      <c r="E55" t="s">
        <v>200</v>
      </c>
      <c r="F55" t="n">
        <v>61</v>
      </c>
      <c r="G55" t="n">
        <v>56.5</v>
      </c>
      <c r="H55" t="n">
        <v>53.2</v>
      </c>
      <c r="I55" t="n">
        <v>51.6</v>
      </c>
      <c r="J55" t="n">
        <v>50.5</v>
      </c>
      <c r="K55" t="n">
        <v>49.1</v>
      </c>
      <c r="L55" t="n">
        <v>47.7</v>
      </c>
      <c r="M55" t="n">
        <v>46.4</v>
      </c>
      <c r="N55" t="n">
        <v>44.8</v>
      </c>
      <c r="O55" t="n">
        <v>42.7</v>
      </c>
      <c r="P55" t="n">
        <v>41</v>
      </c>
      <c r="Q55" t="n">
        <v>40</v>
      </c>
      <c r="R55" t="n">
        <v>39.4</v>
      </c>
      <c r="S55" t="n">
        <v>39.5</v>
      </c>
      <c r="T55" t="n">
        <v>38</v>
      </c>
      <c r="U55" t="n">
        <v>41.4</v>
      </c>
      <c r="V55" t="n">
        <v>38.6</v>
      </c>
      <c r="W55" t="n">
        <v>35.7</v>
      </c>
      <c r="X55" t="n">
        <v>33.6</v>
      </c>
      <c r="Y55" t="n">
        <v>32.2</v>
      </c>
      <c r="Z55" t="n">
        <v>31</v>
      </c>
      <c r="AA55" t="n">
        <v>30.4</v>
      </c>
      <c r="AB55" t="n">
        <v>30.5</v>
      </c>
      <c r="AC55" t="n">
        <v>29.5</v>
      </c>
      <c r="AD55" t="n">
        <v>28.5</v>
      </c>
      <c r="AE55" t="n">
        <v>27.5</v>
      </c>
      <c r="AF55" t="n">
        <v>28.6</v>
      </c>
    </row>
    <row r="56">
      <c r="A56" t="s">
        <v>120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120</v>
      </c>
      <c r="B57" t="s">
        <v>384</v>
      </c>
      <c r="C57" t="s">
        <v>198</v>
      </c>
      <c r="D57" t="s">
        <v>385</v>
      </c>
      <c r="E57" t="s">
        <v>200</v>
      </c>
      <c r="F57" t="n">
        <v>11403.4</v>
      </c>
      <c r="G57" t="n">
        <v>11653.9</v>
      </c>
      <c r="H57" t="n">
        <v>11855.4</v>
      </c>
      <c r="I57" t="n">
        <v>12559.2</v>
      </c>
      <c r="J57" t="n">
        <v>13140.8</v>
      </c>
      <c r="K57" t="n">
        <v>13438</v>
      </c>
      <c r="L57" t="n">
        <v>13528.5</v>
      </c>
      <c r="M57" t="n">
        <v>13275.9</v>
      </c>
      <c r="N57" t="n">
        <v>12990.8</v>
      </c>
      <c r="O57" t="n">
        <v>12952.2</v>
      </c>
      <c r="P57" t="n">
        <v>12963.2</v>
      </c>
      <c r="Q57" t="n">
        <v>13055.3</v>
      </c>
      <c r="R57" t="n">
        <v>13360.3</v>
      </c>
      <c r="S57" t="n">
        <v>14038.3</v>
      </c>
      <c r="T57" t="n">
        <v>13855.4</v>
      </c>
      <c r="U57" t="n">
        <v>13844.8</v>
      </c>
      <c r="V57" t="n">
        <v>14078</v>
      </c>
      <c r="W57" t="n">
        <v>14282.2</v>
      </c>
      <c r="X57" t="n">
        <v>14307.1</v>
      </c>
      <c r="Y57" t="n">
        <v>14253.6</v>
      </c>
      <c r="Z57" t="n">
        <v>14792.6</v>
      </c>
      <c r="AA57" t="n">
        <v>15430.1</v>
      </c>
      <c r="AB57" t="n">
        <v>15805.1</v>
      </c>
      <c r="AC57" t="n">
        <v>16258.8</v>
      </c>
      <c r="AD57" t="n">
        <v>16589.7</v>
      </c>
      <c r="AE57" t="n">
        <v>16593.9</v>
      </c>
      <c r="AF57" t="n">
        <v>16914</v>
      </c>
    </row>
    <row r="58">
      <c r="A58" t="s">
        <v>120</v>
      </c>
      <c r="B58" t="s">
        <v>386</v>
      </c>
      <c r="C58" t="s">
        <v>198</v>
      </c>
      <c r="D58" t="s">
        <v>387</v>
      </c>
      <c r="E58" t="s">
        <v>200</v>
      </c>
      <c r="F58" t="n">
        <v>11403.4</v>
      </c>
      <c r="G58" t="n">
        <v>11653.9</v>
      </c>
      <c r="H58" t="n">
        <v>11855.4</v>
      </c>
      <c r="I58" t="n">
        <v>12559.2</v>
      </c>
      <c r="J58" t="n">
        <v>13140.8</v>
      </c>
      <c r="K58" t="n">
        <v>13438</v>
      </c>
      <c r="L58" t="n">
        <v>13528.5</v>
      </c>
      <c r="M58" t="n">
        <v>13275.9</v>
      </c>
      <c r="N58" t="n">
        <v>12990.8</v>
      </c>
      <c r="O58" t="n">
        <v>12952.2</v>
      </c>
      <c r="P58" t="n">
        <v>12963.2</v>
      </c>
      <c r="Q58" t="n">
        <v>13055.3</v>
      </c>
      <c r="R58" t="n">
        <v>13360.3</v>
      </c>
      <c r="S58" t="n">
        <v>14038.3</v>
      </c>
      <c r="T58" t="n">
        <v>13855.4</v>
      </c>
      <c r="U58" t="n">
        <v>13844.8</v>
      </c>
      <c r="V58" t="n">
        <v>14078</v>
      </c>
      <c r="W58" t="n">
        <v>14282.2</v>
      </c>
      <c r="X58" t="n">
        <v>14307.1</v>
      </c>
      <c r="Y58" t="n">
        <v>14253.6</v>
      </c>
      <c r="Z58" t="n">
        <v>14792.6</v>
      </c>
      <c r="AA58" t="n">
        <v>15430.1</v>
      </c>
      <c r="AB58" t="n">
        <v>15805.1</v>
      </c>
      <c r="AC58" t="n">
        <v>16258.8</v>
      </c>
      <c r="AD58" t="n">
        <v>16589.7</v>
      </c>
      <c r="AE58" t="n">
        <v>16593.9</v>
      </c>
      <c r="AF58" t="n">
        <v>16914</v>
      </c>
    </row>
    <row r="59">
      <c r="A59" t="s">
        <v>120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122</v>
      </c>
      <c r="B2" t="s">
        <v>197</v>
      </c>
      <c r="C2" t="s">
        <v>198</v>
      </c>
      <c r="D2" t="s">
        <v>199</v>
      </c>
      <c r="E2" t="s">
        <v>200</v>
      </c>
      <c r="F2" t="n">
        <v>7.2</v>
      </c>
      <c r="G2" t="n">
        <v>7.9</v>
      </c>
      <c r="H2" t="n">
        <v>8.7</v>
      </c>
      <c r="I2" t="n">
        <v>10.4</v>
      </c>
      <c r="J2" t="n">
        <v>12.5</v>
      </c>
      <c r="K2" t="n">
        <v>14.8</v>
      </c>
      <c r="L2" t="n">
        <v>17.3</v>
      </c>
      <c r="M2" t="n">
        <v>19.6</v>
      </c>
      <c r="N2" t="n">
        <v>20.7</v>
      </c>
      <c r="O2" t="n">
        <v>21.7</v>
      </c>
      <c r="P2" t="n">
        <v>21.9</v>
      </c>
      <c r="Q2" t="n">
        <v>23.7</v>
      </c>
      <c r="R2" t="n">
        <v>25.3</v>
      </c>
      <c r="S2" t="n">
        <v>25.3</v>
      </c>
      <c r="T2" t="n">
        <v>25</v>
      </c>
      <c r="U2" t="n">
        <v>25</v>
      </c>
      <c r="V2" t="n">
        <v>26.8</v>
      </c>
      <c r="W2" t="n">
        <v>28.1</v>
      </c>
      <c r="X2" t="n">
        <v>30</v>
      </c>
      <c r="Y2" t="n">
        <v>31.2</v>
      </c>
      <c r="Z2" t="n">
        <v>32.3</v>
      </c>
      <c r="AA2" t="n">
        <v>33.9</v>
      </c>
      <c r="AB2" t="n">
        <v>35.3</v>
      </c>
      <c r="AC2" t="n">
        <v>36.5</v>
      </c>
      <c r="AD2" t="n">
        <v>38.2</v>
      </c>
      <c r="AE2" t="n">
        <v>39.6</v>
      </c>
      <c r="AF2" t="n">
        <v>44.6</v>
      </c>
    </row>
    <row r="3">
      <c r="A3" t="s">
        <v>122</v>
      </c>
      <c r="B3" t="s">
        <v>276</v>
      </c>
      <c r="C3" t="s">
        <v>198</v>
      </c>
      <c r="D3" t="s">
        <v>277</v>
      </c>
      <c r="E3" t="s">
        <v>200</v>
      </c>
      <c r="F3" t="n">
        <v>7.9</v>
      </c>
      <c r="G3" t="n">
        <v>9.4</v>
      </c>
      <c r="H3" t="n">
        <v>10.9</v>
      </c>
      <c r="I3" t="n">
        <v>13.3</v>
      </c>
      <c r="J3" t="n">
        <v>16.3</v>
      </c>
      <c r="K3" t="n">
        <v>19.5</v>
      </c>
      <c r="L3" t="n">
        <v>23.1</v>
      </c>
      <c r="M3" t="n">
        <v>26.3</v>
      </c>
      <c r="N3" t="n">
        <v>27.9</v>
      </c>
      <c r="O3" t="n">
        <v>29.1</v>
      </c>
      <c r="P3" t="n">
        <v>28.8</v>
      </c>
      <c r="Q3" t="n">
        <v>30.4</v>
      </c>
      <c r="R3" t="n">
        <v>31</v>
      </c>
      <c r="S3" t="n">
        <v>31.3</v>
      </c>
      <c r="T3" t="n">
        <v>28.5</v>
      </c>
      <c r="U3" t="n">
        <v>30.5</v>
      </c>
      <c r="V3" t="n">
        <v>33.2</v>
      </c>
      <c r="W3" t="n">
        <v>30.7</v>
      </c>
      <c r="X3" t="n">
        <v>32.3</v>
      </c>
      <c r="Y3" t="n">
        <v>45.8</v>
      </c>
      <c r="Z3" t="n">
        <v>42</v>
      </c>
      <c r="AA3" t="n">
        <v>41.2</v>
      </c>
      <c r="AB3" t="n">
        <v>37.2</v>
      </c>
      <c r="AC3" t="n">
        <v>41.7</v>
      </c>
      <c r="AD3" t="n">
        <v>54.6</v>
      </c>
      <c r="AE3" t="n">
        <v>48.9</v>
      </c>
      <c r="AF3" t="n">
        <v>46.6</v>
      </c>
    </row>
    <row r="4">
      <c r="A4" t="s">
        <v>122</v>
      </c>
      <c r="B4" t="s">
        <v>278</v>
      </c>
      <c r="C4" t="s">
        <v>198</v>
      </c>
      <c r="D4" t="s">
        <v>279</v>
      </c>
      <c r="E4" t="s">
        <v>200</v>
      </c>
      <c r="F4" t="n">
        <v>681.1</v>
      </c>
      <c r="G4" t="n">
        <v>721</v>
      </c>
      <c r="H4" t="n">
        <v>778.4</v>
      </c>
      <c r="I4" t="n">
        <v>898.5</v>
      </c>
      <c r="J4" t="n">
        <v>1070.1</v>
      </c>
      <c r="K4" t="n">
        <v>1264.1</v>
      </c>
      <c r="L4" t="n">
        <v>1488.8</v>
      </c>
      <c r="M4" t="n">
        <v>1686.5</v>
      </c>
      <c r="N4" t="n">
        <v>1788.3</v>
      </c>
      <c r="O4" t="n">
        <v>1861.8</v>
      </c>
      <c r="P4" t="n">
        <v>1825.2</v>
      </c>
      <c r="Q4" t="n">
        <v>1907.7</v>
      </c>
      <c r="R4" t="n">
        <v>1910.8</v>
      </c>
      <c r="S4" t="n">
        <v>1890.8</v>
      </c>
      <c r="T4" t="n">
        <v>1848.4</v>
      </c>
      <c r="U4" t="n">
        <v>1835.4</v>
      </c>
      <c r="V4" t="n">
        <v>2024.6</v>
      </c>
      <c r="W4" t="n">
        <v>2105.5</v>
      </c>
      <c r="X4" t="n">
        <v>2458.7</v>
      </c>
      <c r="Y4" t="n">
        <v>2642.2</v>
      </c>
      <c r="Z4" t="n">
        <v>2886.6</v>
      </c>
      <c r="AA4" t="n">
        <v>3301.7</v>
      </c>
      <c r="AB4" t="n">
        <v>3540.9</v>
      </c>
      <c r="AC4" t="n">
        <v>3914.5</v>
      </c>
      <c r="AD4" t="n">
        <v>4263</v>
      </c>
      <c r="AE4" t="n">
        <v>4520.4</v>
      </c>
      <c r="AF4" t="n">
        <v>5028</v>
      </c>
    </row>
    <row r="5">
      <c r="A5" t="s">
        <v>122</v>
      </c>
      <c r="B5" t="s">
        <v>280</v>
      </c>
      <c r="C5" t="s">
        <v>198</v>
      </c>
      <c r="D5" t="s">
        <v>281</v>
      </c>
      <c r="E5" t="s">
        <v>200</v>
      </c>
      <c r="F5" t="n">
        <v>41.1</v>
      </c>
      <c r="G5" t="n">
        <v>44.2</v>
      </c>
      <c r="H5" t="n">
        <v>46.8</v>
      </c>
      <c r="I5" t="n">
        <v>52.2</v>
      </c>
      <c r="J5" t="n">
        <v>57.7</v>
      </c>
      <c r="K5" t="n">
        <v>61.3</v>
      </c>
      <c r="L5" t="n">
        <v>70.3</v>
      </c>
      <c r="M5" t="n">
        <v>81.9</v>
      </c>
      <c r="N5" t="n">
        <v>93.3</v>
      </c>
      <c r="O5" t="n">
        <v>101.8</v>
      </c>
      <c r="P5" t="n">
        <v>105.8</v>
      </c>
      <c r="Q5" t="n">
        <v>104.3</v>
      </c>
      <c r="R5" t="n">
        <v>103</v>
      </c>
      <c r="S5" t="n">
        <v>113.2</v>
      </c>
      <c r="T5" t="n">
        <v>121.6</v>
      </c>
      <c r="U5" t="n">
        <v>128</v>
      </c>
      <c r="V5" t="n">
        <v>149.4</v>
      </c>
      <c r="W5" t="n">
        <v>187.4</v>
      </c>
      <c r="X5" t="n">
        <v>211</v>
      </c>
      <c r="Y5" t="n">
        <v>238</v>
      </c>
      <c r="Z5" t="n">
        <v>282.3</v>
      </c>
      <c r="AA5" t="n">
        <v>304.4</v>
      </c>
      <c r="AB5" t="n">
        <v>305.6</v>
      </c>
      <c r="AC5" t="n">
        <v>323.7</v>
      </c>
      <c r="AD5" t="n">
        <v>353.8</v>
      </c>
      <c r="AE5" t="n">
        <v>394.7</v>
      </c>
      <c r="AF5" t="n">
        <v>483.6</v>
      </c>
    </row>
    <row r="6">
      <c r="A6" t="s">
        <v>122</v>
      </c>
      <c r="B6" t="s">
        <v>282</v>
      </c>
      <c r="C6" t="s">
        <v>198</v>
      </c>
      <c r="D6" t="s">
        <v>283</v>
      </c>
      <c r="E6" t="s">
        <v>200</v>
      </c>
      <c r="F6" t="n">
        <v>27.3</v>
      </c>
      <c r="G6" t="n">
        <v>29.3</v>
      </c>
      <c r="H6" t="n">
        <v>31</v>
      </c>
      <c r="I6" t="n">
        <v>34.6</v>
      </c>
      <c r="J6" t="n">
        <v>38.4</v>
      </c>
      <c r="K6" t="n">
        <v>41.3</v>
      </c>
      <c r="L6" t="n">
        <v>44.7</v>
      </c>
      <c r="M6" t="n">
        <v>47.1</v>
      </c>
      <c r="N6" t="n">
        <v>46.9</v>
      </c>
      <c r="O6" t="n">
        <v>46.8</v>
      </c>
      <c r="P6" t="n">
        <v>44.2</v>
      </c>
      <c r="Q6" t="n">
        <v>49</v>
      </c>
      <c r="R6" t="n">
        <v>48.2</v>
      </c>
      <c r="S6" t="n">
        <v>48.6</v>
      </c>
      <c r="T6" t="n">
        <v>49.9</v>
      </c>
      <c r="U6" t="n">
        <v>51.3</v>
      </c>
      <c r="V6" t="n">
        <v>55.6</v>
      </c>
      <c r="W6" t="n">
        <v>56</v>
      </c>
      <c r="X6" t="n">
        <v>60.4</v>
      </c>
      <c r="Y6" t="n">
        <v>63.5</v>
      </c>
      <c r="Z6" t="n">
        <v>65.5</v>
      </c>
      <c r="AA6" t="n">
        <v>69.8</v>
      </c>
      <c r="AB6" t="n">
        <v>75.1</v>
      </c>
      <c r="AC6" t="n">
        <v>82.7</v>
      </c>
      <c r="AD6" t="n">
        <v>90.2</v>
      </c>
      <c r="AE6" t="n">
        <v>88.8</v>
      </c>
      <c r="AF6" t="n">
        <v>99.3</v>
      </c>
    </row>
    <row r="7">
      <c r="A7" t="s">
        <v>122</v>
      </c>
      <c r="B7" t="s">
        <v>284</v>
      </c>
      <c r="C7" t="s">
        <v>198</v>
      </c>
      <c r="D7" t="s">
        <v>285</v>
      </c>
      <c r="E7" t="s">
        <v>200</v>
      </c>
      <c r="F7" t="n">
        <v>77.9</v>
      </c>
      <c r="G7" t="n">
        <v>85.3</v>
      </c>
      <c r="H7" t="n">
        <v>93.5</v>
      </c>
      <c r="I7" t="n">
        <v>109</v>
      </c>
      <c r="J7" t="n">
        <v>127.1</v>
      </c>
      <c r="K7" t="n">
        <v>142.9</v>
      </c>
      <c r="L7" t="n">
        <v>167.2</v>
      </c>
      <c r="M7" t="n">
        <v>193.1</v>
      </c>
      <c r="N7" t="n">
        <v>210.3</v>
      </c>
      <c r="O7" t="n">
        <v>222.8</v>
      </c>
      <c r="P7" t="n">
        <v>201.1</v>
      </c>
      <c r="Q7" t="n">
        <v>203.9</v>
      </c>
      <c r="R7" t="n">
        <v>199</v>
      </c>
      <c r="S7" t="n">
        <v>194.4</v>
      </c>
      <c r="T7" t="n">
        <v>195.1</v>
      </c>
      <c r="U7" t="n">
        <v>198.3</v>
      </c>
      <c r="V7" t="n">
        <v>213.8</v>
      </c>
      <c r="W7" t="n">
        <v>221.7</v>
      </c>
      <c r="X7" t="n">
        <v>237.2</v>
      </c>
      <c r="Y7" t="n">
        <v>235.8</v>
      </c>
      <c r="Z7" t="n">
        <v>252</v>
      </c>
      <c r="AA7" t="n">
        <v>266.8</v>
      </c>
      <c r="AB7" t="n">
        <v>275.8</v>
      </c>
      <c r="AC7" t="n">
        <v>294.4</v>
      </c>
      <c r="AD7" t="n">
        <v>344.9</v>
      </c>
      <c r="AE7" t="n">
        <v>414</v>
      </c>
      <c r="AF7" t="n">
        <v>441.3</v>
      </c>
    </row>
    <row r="8">
      <c r="A8" t="s">
        <v>122</v>
      </c>
      <c r="B8" t="s">
        <v>286</v>
      </c>
      <c r="C8" t="s">
        <v>198</v>
      </c>
      <c r="D8" t="s">
        <v>287</v>
      </c>
      <c r="E8" t="s">
        <v>200</v>
      </c>
      <c r="F8" t="n">
        <v>21.2</v>
      </c>
      <c r="G8" t="n">
        <v>23.2</v>
      </c>
      <c r="H8" t="n">
        <v>25.3</v>
      </c>
      <c r="I8" t="n">
        <v>29.4</v>
      </c>
      <c r="J8" t="n">
        <v>34.1</v>
      </c>
      <c r="K8" t="n">
        <v>38.1</v>
      </c>
      <c r="L8" t="n">
        <v>40.2</v>
      </c>
      <c r="M8" t="n">
        <v>40</v>
      </c>
      <c r="N8" t="n">
        <v>37.8</v>
      </c>
      <c r="O8" t="n">
        <v>36.1</v>
      </c>
      <c r="P8" t="n">
        <v>33.3</v>
      </c>
      <c r="Q8" t="n">
        <v>42.7</v>
      </c>
      <c r="R8" t="n">
        <v>38.1</v>
      </c>
      <c r="S8" t="n">
        <v>42.8</v>
      </c>
      <c r="T8" t="n">
        <v>47.2</v>
      </c>
      <c r="U8" t="n">
        <v>50.9</v>
      </c>
      <c r="V8" t="n">
        <v>57.2</v>
      </c>
      <c r="W8" t="n">
        <v>49.8</v>
      </c>
      <c r="X8" t="n">
        <v>49.3</v>
      </c>
      <c r="Y8" t="n">
        <v>45.1</v>
      </c>
      <c r="Z8" t="n">
        <v>44</v>
      </c>
      <c r="AA8" t="n">
        <v>45.2</v>
      </c>
      <c r="AB8" t="n">
        <v>46.2</v>
      </c>
      <c r="AC8" t="n">
        <v>48.2</v>
      </c>
      <c r="AD8" t="n">
        <v>52.5</v>
      </c>
      <c r="AE8" t="n">
        <v>164.1</v>
      </c>
      <c r="AF8" t="n">
        <v>199.8</v>
      </c>
    </row>
    <row r="9">
      <c r="A9" t="s">
        <v>122</v>
      </c>
      <c r="B9" t="s">
        <v>288</v>
      </c>
      <c r="C9" t="s">
        <v>198</v>
      </c>
      <c r="D9" t="s">
        <v>289</v>
      </c>
      <c r="E9" t="s">
        <v>200</v>
      </c>
      <c r="F9" t="n">
        <v>24.2</v>
      </c>
      <c r="G9" t="n">
        <v>26.3</v>
      </c>
      <c r="H9" t="n">
        <v>28.1</v>
      </c>
      <c r="I9" t="n">
        <v>32</v>
      </c>
      <c r="J9" t="n">
        <v>35.7</v>
      </c>
      <c r="K9" t="n">
        <v>38.1</v>
      </c>
      <c r="L9" t="n">
        <v>43.1</v>
      </c>
      <c r="M9" t="n">
        <v>48.7</v>
      </c>
      <c r="N9" t="n">
        <v>51.7</v>
      </c>
      <c r="O9" t="n">
        <v>53.9</v>
      </c>
      <c r="P9" t="n">
        <v>47.1</v>
      </c>
      <c r="Q9" t="n">
        <v>49.6</v>
      </c>
      <c r="R9" t="n">
        <v>50.1</v>
      </c>
      <c r="S9" t="n">
        <v>70.9</v>
      </c>
      <c r="T9" t="n">
        <v>86</v>
      </c>
      <c r="U9" t="n">
        <v>97</v>
      </c>
      <c r="V9" t="n">
        <v>110.6</v>
      </c>
      <c r="W9" t="n">
        <v>94.1</v>
      </c>
      <c r="X9" t="n">
        <v>99</v>
      </c>
      <c r="Y9" t="n">
        <v>90.3</v>
      </c>
      <c r="Z9" t="n">
        <v>87.5</v>
      </c>
      <c r="AA9" t="n">
        <v>88</v>
      </c>
      <c r="AB9" t="n">
        <v>84.7</v>
      </c>
      <c r="AC9" t="n">
        <v>84.9</v>
      </c>
      <c r="AD9" t="n">
        <v>99.3</v>
      </c>
      <c r="AE9" t="n">
        <v>95.3</v>
      </c>
      <c r="AF9" t="n">
        <v>123.8</v>
      </c>
    </row>
    <row r="10">
      <c r="A10" t="s">
        <v>122</v>
      </c>
      <c r="B10" t="s">
        <v>290</v>
      </c>
      <c r="C10" t="s">
        <v>198</v>
      </c>
      <c r="D10" t="s">
        <v>291</v>
      </c>
      <c r="E10" t="s">
        <v>200</v>
      </c>
      <c r="F10" t="n">
        <v>43.3</v>
      </c>
      <c r="G10" t="n">
        <v>47</v>
      </c>
      <c r="H10" t="n">
        <v>50.6</v>
      </c>
      <c r="I10" t="n">
        <v>57.8</v>
      </c>
      <c r="J10" t="n">
        <v>65.5</v>
      </c>
      <c r="K10" t="n">
        <v>71.6</v>
      </c>
      <c r="L10" t="n">
        <v>80.7</v>
      </c>
      <c r="M10" t="n">
        <v>89</v>
      </c>
      <c r="N10" t="n">
        <v>92.4</v>
      </c>
      <c r="O10" t="n">
        <v>94.8</v>
      </c>
      <c r="P10" t="n">
        <v>89.6</v>
      </c>
      <c r="Q10" t="n">
        <v>95.6</v>
      </c>
      <c r="R10" t="n">
        <v>93.9</v>
      </c>
      <c r="S10" t="n">
        <v>116.9</v>
      </c>
      <c r="T10" t="n">
        <v>134.8</v>
      </c>
      <c r="U10" t="n">
        <v>148.5</v>
      </c>
      <c r="V10" t="n">
        <v>167.6</v>
      </c>
      <c r="W10" t="n">
        <v>151.3</v>
      </c>
      <c r="X10" t="n">
        <v>166.3</v>
      </c>
      <c r="Y10" t="n">
        <v>156.9</v>
      </c>
      <c r="Z10" t="n">
        <v>152.1</v>
      </c>
      <c r="AA10" t="n">
        <v>158.8</v>
      </c>
      <c r="AB10" t="n">
        <v>164.4</v>
      </c>
      <c r="AC10" t="n">
        <v>175.4</v>
      </c>
      <c r="AD10" t="n">
        <v>198</v>
      </c>
      <c r="AE10" t="n">
        <v>193.6</v>
      </c>
      <c r="AF10" t="n">
        <v>244.3</v>
      </c>
    </row>
    <row r="11">
      <c r="A11" t="s">
        <v>122</v>
      </c>
      <c r="B11" t="s">
        <v>292</v>
      </c>
      <c r="C11" t="s">
        <v>198</v>
      </c>
      <c r="D11" t="s">
        <v>293</v>
      </c>
      <c r="E11" t="s">
        <v>200</v>
      </c>
      <c r="F11" t="n">
        <v>19.1</v>
      </c>
      <c r="G11" t="n">
        <v>20.7</v>
      </c>
      <c r="H11" t="n">
        <v>22.5</v>
      </c>
      <c r="I11" t="n">
        <v>25.8</v>
      </c>
      <c r="J11" t="n">
        <v>29.8</v>
      </c>
      <c r="K11" t="n">
        <v>33.5</v>
      </c>
      <c r="L11" t="n">
        <v>37.6</v>
      </c>
      <c r="M11" t="n">
        <v>40.3</v>
      </c>
      <c r="N11" t="n">
        <v>40.7</v>
      </c>
      <c r="O11" t="n">
        <v>40.9</v>
      </c>
      <c r="P11" t="n">
        <v>42.5</v>
      </c>
      <c r="Q11" t="n">
        <v>46</v>
      </c>
      <c r="R11" t="n">
        <v>43.8</v>
      </c>
      <c r="S11" t="n">
        <v>46</v>
      </c>
      <c r="T11" t="n">
        <v>48.8</v>
      </c>
      <c r="U11" t="n">
        <v>51.5</v>
      </c>
      <c r="V11" t="n">
        <v>57</v>
      </c>
      <c r="W11" t="n">
        <v>57.2</v>
      </c>
      <c r="X11" t="n">
        <v>67.3</v>
      </c>
      <c r="Y11" t="n">
        <v>66.6</v>
      </c>
      <c r="Z11" t="n">
        <v>64.6</v>
      </c>
      <c r="AA11" t="n">
        <v>70.8</v>
      </c>
      <c r="AB11" t="n">
        <v>79.7</v>
      </c>
      <c r="AC11" t="n">
        <v>90.5</v>
      </c>
      <c r="AD11" t="n">
        <v>98.7</v>
      </c>
      <c r="AE11" t="n">
        <v>98.3</v>
      </c>
      <c r="AF11" t="n">
        <v>120.5</v>
      </c>
    </row>
    <row r="12">
      <c r="A12" t="s">
        <v>122</v>
      </c>
      <c r="B12" t="s">
        <v>294</v>
      </c>
      <c r="C12" t="s">
        <v>198</v>
      </c>
      <c r="D12" t="s">
        <v>295</v>
      </c>
      <c r="E12" t="s">
        <v>200</v>
      </c>
      <c r="F12" t="n">
        <v>80.2</v>
      </c>
      <c r="G12" t="n">
        <v>87.3</v>
      </c>
      <c r="H12" t="n">
        <v>95.5</v>
      </c>
      <c r="I12" t="n">
        <v>110.5</v>
      </c>
      <c r="J12" t="n">
        <v>129.4</v>
      </c>
      <c r="K12" t="n">
        <v>147.5</v>
      </c>
      <c r="L12" t="n">
        <v>171.1</v>
      </c>
      <c r="M12" t="n">
        <v>192.5</v>
      </c>
      <c r="N12" t="n">
        <v>203.7</v>
      </c>
      <c r="O12" t="n">
        <v>211.5</v>
      </c>
      <c r="P12" t="n">
        <v>204.7</v>
      </c>
      <c r="Q12" t="n">
        <v>211.8</v>
      </c>
      <c r="R12" t="n">
        <v>202.1</v>
      </c>
      <c r="S12" t="n">
        <v>205.9</v>
      </c>
      <c r="T12" t="n">
        <v>214.2</v>
      </c>
      <c r="U12" t="n">
        <v>223.1</v>
      </c>
      <c r="V12" t="n">
        <v>245.3</v>
      </c>
      <c r="W12" t="n">
        <v>240</v>
      </c>
      <c r="X12" t="n">
        <v>294.2</v>
      </c>
      <c r="Y12" t="n">
        <v>309.8</v>
      </c>
      <c r="Z12" t="n">
        <v>326.2</v>
      </c>
      <c r="AA12" t="n">
        <v>364.3</v>
      </c>
      <c r="AB12" t="n">
        <v>378</v>
      </c>
      <c r="AC12" t="n">
        <v>405.6</v>
      </c>
      <c r="AD12" t="n">
        <v>459.1</v>
      </c>
      <c r="AE12" t="n">
        <v>482.8</v>
      </c>
      <c r="AF12" t="n">
        <v>517</v>
      </c>
    </row>
    <row r="13">
      <c r="A13" t="s">
        <v>122</v>
      </c>
      <c r="B13" t="s">
        <v>296</v>
      </c>
      <c r="C13" t="s">
        <v>198</v>
      </c>
      <c r="D13" t="s">
        <v>297</v>
      </c>
      <c r="E13" t="s">
        <v>200</v>
      </c>
      <c r="F13" t="n">
        <v>123.7</v>
      </c>
      <c r="G13" t="n">
        <v>132.4</v>
      </c>
      <c r="H13" t="n">
        <v>140.5</v>
      </c>
      <c r="I13" t="n">
        <v>156.3</v>
      </c>
      <c r="J13" t="n">
        <v>175.5</v>
      </c>
      <c r="K13" t="n">
        <v>192.7</v>
      </c>
      <c r="L13" t="n">
        <v>221.4</v>
      </c>
      <c r="M13" t="n">
        <v>251.2</v>
      </c>
      <c r="N13" t="n">
        <v>270</v>
      </c>
      <c r="O13" t="n">
        <v>283.3</v>
      </c>
      <c r="P13" t="n">
        <v>272.5</v>
      </c>
      <c r="Q13" t="n">
        <v>280.4</v>
      </c>
      <c r="R13" t="n">
        <v>289.5</v>
      </c>
      <c r="S13" t="n">
        <v>293.2</v>
      </c>
      <c r="T13" t="n">
        <v>302.8</v>
      </c>
      <c r="U13" t="n">
        <v>313.4</v>
      </c>
      <c r="V13" t="n">
        <v>342.1</v>
      </c>
      <c r="W13" t="n">
        <v>344.9</v>
      </c>
      <c r="X13" t="n">
        <v>381.6</v>
      </c>
      <c r="Y13" t="n">
        <v>388.8</v>
      </c>
      <c r="Z13" t="n">
        <v>413.8</v>
      </c>
      <c r="AA13" t="n">
        <v>459.2</v>
      </c>
      <c r="AB13" t="n">
        <v>497.3</v>
      </c>
      <c r="AC13" t="n">
        <v>550.2</v>
      </c>
      <c r="AD13" t="n">
        <v>635.5</v>
      </c>
      <c r="AE13" t="n">
        <v>679.9</v>
      </c>
      <c r="AF13" t="n">
        <v>746.3</v>
      </c>
    </row>
    <row r="14">
      <c r="A14" t="s">
        <v>122</v>
      </c>
      <c r="B14" t="s">
        <v>298</v>
      </c>
      <c r="C14" t="s">
        <v>198</v>
      </c>
      <c r="D14" t="s">
        <v>299</v>
      </c>
      <c r="E14" t="s">
        <v>200</v>
      </c>
      <c r="F14" t="n">
        <v>84.4</v>
      </c>
      <c r="G14" t="n">
        <v>90.4</v>
      </c>
      <c r="H14" t="n">
        <v>97.7</v>
      </c>
      <c r="I14" t="n">
        <v>109.6</v>
      </c>
      <c r="J14" t="n">
        <v>127.5</v>
      </c>
      <c r="K14" t="n">
        <v>146.9</v>
      </c>
      <c r="L14" t="n">
        <v>173.5</v>
      </c>
      <c r="M14" t="n">
        <v>199.3</v>
      </c>
      <c r="N14" t="n">
        <v>218</v>
      </c>
      <c r="O14" t="n">
        <v>230.9</v>
      </c>
      <c r="P14" t="n">
        <v>224.2</v>
      </c>
      <c r="Q14" t="n">
        <v>237.1</v>
      </c>
      <c r="R14" t="n">
        <v>228.6</v>
      </c>
      <c r="S14" t="n">
        <v>227.5</v>
      </c>
      <c r="T14" t="n">
        <v>235</v>
      </c>
      <c r="U14" t="n">
        <v>244.8</v>
      </c>
      <c r="V14" t="n">
        <v>271.2</v>
      </c>
      <c r="W14" t="n">
        <v>267</v>
      </c>
      <c r="X14" t="n">
        <v>292.1</v>
      </c>
      <c r="Y14" t="n">
        <v>293.9</v>
      </c>
      <c r="Z14" t="n">
        <v>306.6</v>
      </c>
      <c r="AA14" t="n">
        <v>332</v>
      </c>
      <c r="AB14" t="n">
        <v>374.1</v>
      </c>
      <c r="AC14" t="n">
        <v>420.8</v>
      </c>
      <c r="AD14" t="n">
        <v>455.9</v>
      </c>
      <c r="AE14" t="n">
        <v>483</v>
      </c>
      <c r="AF14" t="n">
        <v>517.9</v>
      </c>
    </row>
    <row r="15">
      <c r="A15" t="s">
        <v>122</v>
      </c>
      <c r="B15" t="s">
        <v>300</v>
      </c>
      <c r="C15" t="s">
        <v>198</v>
      </c>
      <c r="D15" t="s">
        <v>301</v>
      </c>
      <c r="E15" t="s">
        <v>200</v>
      </c>
      <c r="F15" t="n">
        <v>123.2</v>
      </c>
      <c r="G15" t="n">
        <v>133</v>
      </c>
      <c r="H15" t="n">
        <v>145</v>
      </c>
      <c r="I15" t="n">
        <v>165.6</v>
      </c>
      <c r="J15" t="n">
        <v>194.5</v>
      </c>
      <c r="K15" t="n">
        <v>224.6</v>
      </c>
      <c r="L15" t="n">
        <v>263.9</v>
      </c>
      <c r="M15" t="n">
        <v>300.2</v>
      </c>
      <c r="N15" t="n">
        <v>323.2</v>
      </c>
      <c r="O15" t="n">
        <v>339.1</v>
      </c>
      <c r="P15" t="n">
        <v>332.1</v>
      </c>
      <c r="Q15" t="n">
        <v>345</v>
      </c>
      <c r="R15" t="n">
        <v>333</v>
      </c>
      <c r="S15" t="n">
        <v>336.8</v>
      </c>
      <c r="T15" t="n">
        <v>350.5</v>
      </c>
      <c r="U15" t="n">
        <v>366.1</v>
      </c>
      <c r="V15" t="n">
        <v>405.2</v>
      </c>
      <c r="W15" t="n">
        <v>402.2</v>
      </c>
      <c r="X15" t="n">
        <v>447.6</v>
      </c>
      <c r="Y15" t="n">
        <v>462</v>
      </c>
      <c r="Z15" t="n">
        <v>491</v>
      </c>
      <c r="AA15" t="n">
        <v>534.4</v>
      </c>
      <c r="AB15" t="n">
        <v>591.9</v>
      </c>
      <c r="AC15" t="n">
        <v>660.4</v>
      </c>
      <c r="AD15" t="n">
        <v>725.5</v>
      </c>
      <c r="AE15" t="n">
        <v>819.7</v>
      </c>
      <c r="AF15" t="n">
        <v>918.1</v>
      </c>
    </row>
    <row r="16">
      <c r="A16" t="s">
        <v>122</v>
      </c>
      <c r="B16" t="s">
        <v>302</v>
      </c>
      <c r="C16" t="s">
        <v>198</v>
      </c>
      <c r="D16" t="s">
        <v>303</v>
      </c>
      <c r="E16" t="s">
        <v>200</v>
      </c>
      <c r="F16" t="n">
        <v>38.8</v>
      </c>
      <c r="G16" t="n">
        <v>42.6</v>
      </c>
      <c r="H16" t="n">
        <v>47.3</v>
      </c>
      <c r="I16" t="n">
        <v>56</v>
      </c>
      <c r="J16" t="n">
        <v>67</v>
      </c>
      <c r="K16" t="n">
        <v>77.7</v>
      </c>
      <c r="L16" t="n">
        <v>90.4</v>
      </c>
      <c r="M16" t="n">
        <v>100.9</v>
      </c>
      <c r="N16" t="n">
        <v>105.2</v>
      </c>
      <c r="O16" t="n">
        <v>108.2</v>
      </c>
      <c r="P16" t="n">
        <v>107.9</v>
      </c>
      <c r="Q16" t="n">
        <v>107.9</v>
      </c>
      <c r="R16" t="n">
        <v>104.4</v>
      </c>
      <c r="S16" t="n">
        <v>109.3</v>
      </c>
      <c r="T16" t="n">
        <v>115.5</v>
      </c>
      <c r="U16" t="n">
        <v>121.3</v>
      </c>
      <c r="V16" t="n">
        <v>134</v>
      </c>
      <c r="W16" t="n">
        <v>135.2</v>
      </c>
      <c r="X16" t="n">
        <v>155.5</v>
      </c>
      <c r="Y16" t="n">
        <v>168.1</v>
      </c>
      <c r="Z16" t="n">
        <v>184.4</v>
      </c>
      <c r="AA16" t="n">
        <v>202.4</v>
      </c>
      <c r="AB16" t="n">
        <v>217.8</v>
      </c>
      <c r="AC16" t="n">
        <v>239.6</v>
      </c>
      <c r="AD16" t="n">
        <v>269.6</v>
      </c>
      <c r="AE16" t="n">
        <v>336.7</v>
      </c>
      <c r="AF16" t="n">
        <v>400.2</v>
      </c>
    </row>
    <row r="17">
      <c r="A17" t="s">
        <v>122</v>
      </c>
      <c r="B17" t="s">
        <v>304</v>
      </c>
      <c r="C17" t="s">
        <v>198</v>
      </c>
      <c r="D17" t="s">
        <v>305</v>
      </c>
      <c r="E17" t="s">
        <v>200</v>
      </c>
      <c r="F17" t="n">
        <v>116.3</v>
      </c>
      <c r="G17" t="n">
        <v>125.9</v>
      </c>
      <c r="H17" t="n">
        <v>137.4</v>
      </c>
      <c r="I17" t="n">
        <v>157.5</v>
      </c>
      <c r="J17" t="n">
        <v>184.3</v>
      </c>
      <c r="K17" t="n">
        <v>211.2</v>
      </c>
      <c r="L17" t="n">
        <v>246.3</v>
      </c>
      <c r="M17" t="n">
        <v>278</v>
      </c>
      <c r="N17" t="n">
        <v>295.5</v>
      </c>
      <c r="O17" t="n">
        <v>307.6</v>
      </c>
      <c r="P17" t="n">
        <v>300.2</v>
      </c>
      <c r="Q17" t="n">
        <v>317.2</v>
      </c>
      <c r="R17" t="n">
        <v>321.7</v>
      </c>
      <c r="S17" t="n">
        <v>323.2</v>
      </c>
      <c r="T17" t="n">
        <v>333.7</v>
      </c>
      <c r="U17" t="n">
        <v>346.1</v>
      </c>
      <c r="V17" t="n">
        <v>380.1</v>
      </c>
      <c r="W17" t="n">
        <v>398.1</v>
      </c>
      <c r="X17" t="n">
        <v>447.1</v>
      </c>
      <c r="Y17" t="n">
        <v>496.3</v>
      </c>
      <c r="Z17" t="n">
        <v>521.3</v>
      </c>
      <c r="AA17" t="n">
        <v>588.1</v>
      </c>
      <c r="AB17" t="n">
        <v>624.7</v>
      </c>
      <c r="AC17" t="n">
        <v>681.1</v>
      </c>
      <c r="AD17" t="n">
        <v>739.1</v>
      </c>
      <c r="AE17" t="n">
        <v>760.3</v>
      </c>
      <c r="AF17" t="n">
        <v>826</v>
      </c>
    </row>
    <row r="18">
      <c r="A18" t="s">
        <v>122</v>
      </c>
      <c r="B18" t="s">
        <v>306</v>
      </c>
      <c r="C18" t="s">
        <v>198</v>
      </c>
      <c r="D18" t="s">
        <v>307</v>
      </c>
      <c r="E18" t="s">
        <v>200</v>
      </c>
      <c r="F18" t="n">
        <v>57.3</v>
      </c>
      <c r="G18" t="n">
        <v>62.1</v>
      </c>
      <c r="H18" t="n">
        <v>68.3</v>
      </c>
      <c r="I18" t="n">
        <v>78.8</v>
      </c>
      <c r="J18" t="n">
        <v>94</v>
      </c>
      <c r="K18" t="n">
        <v>110.2</v>
      </c>
      <c r="L18" t="n">
        <v>131.1</v>
      </c>
      <c r="M18" t="n">
        <v>150.5</v>
      </c>
      <c r="N18" t="n">
        <v>162.9</v>
      </c>
      <c r="O18" t="n">
        <v>171.5</v>
      </c>
      <c r="P18" t="n">
        <v>176.1</v>
      </c>
      <c r="Q18" t="n">
        <v>172.6</v>
      </c>
      <c r="R18" t="n">
        <v>168.2</v>
      </c>
      <c r="S18" t="n">
        <v>175.3</v>
      </c>
      <c r="T18" t="n">
        <v>186</v>
      </c>
      <c r="U18" t="n">
        <v>196.5</v>
      </c>
      <c r="V18" t="n">
        <v>218.9</v>
      </c>
      <c r="W18" t="n">
        <v>223.2</v>
      </c>
      <c r="X18" t="n">
        <v>238.2</v>
      </c>
      <c r="Y18" t="n">
        <v>256.6</v>
      </c>
      <c r="Z18" t="n">
        <v>290.6</v>
      </c>
      <c r="AA18" t="n">
        <v>336.5</v>
      </c>
      <c r="AB18" t="n">
        <v>374.2</v>
      </c>
      <c r="AC18" t="n">
        <v>420.2</v>
      </c>
      <c r="AD18" t="n">
        <v>598.1</v>
      </c>
      <c r="AE18" t="n">
        <v>606.9</v>
      </c>
      <c r="AF18" t="n">
        <v>630.5</v>
      </c>
    </row>
    <row r="19">
      <c r="A19" t="s">
        <v>122</v>
      </c>
      <c r="B19" t="s">
        <v>308</v>
      </c>
      <c r="C19" t="s">
        <v>198</v>
      </c>
      <c r="D19" t="s">
        <v>309</v>
      </c>
      <c r="E19" t="s">
        <v>200</v>
      </c>
      <c r="F19" t="n">
        <v>71.2</v>
      </c>
      <c r="G19" t="n">
        <v>76.8</v>
      </c>
      <c r="H19" t="n">
        <v>83</v>
      </c>
      <c r="I19" t="n">
        <v>94.2</v>
      </c>
      <c r="J19" t="n">
        <v>108.6</v>
      </c>
      <c r="K19" t="n">
        <v>122.7</v>
      </c>
      <c r="L19" t="n">
        <v>141.2</v>
      </c>
      <c r="M19" t="n">
        <v>157.3</v>
      </c>
      <c r="N19" t="n">
        <v>165.4</v>
      </c>
      <c r="O19" t="n">
        <v>171</v>
      </c>
      <c r="P19" t="n">
        <v>165.2</v>
      </c>
      <c r="Q19" t="n">
        <v>173.9</v>
      </c>
      <c r="R19" t="n">
        <v>175.6</v>
      </c>
      <c r="S19" t="n">
        <v>176.6</v>
      </c>
      <c r="T19" t="n">
        <v>182.5</v>
      </c>
      <c r="U19" t="n">
        <v>189.5</v>
      </c>
      <c r="V19" t="n">
        <v>208.3</v>
      </c>
      <c r="W19" t="n">
        <v>215.1</v>
      </c>
      <c r="X19" t="n">
        <v>238.8</v>
      </c>
      <c r="Y19" t="n">
        <v>252.2</v>
      </c>
      <c r="Z19" t="n">
        <v>264.3</v>
      </c>
      <c r="AA19" t="n">
        <v>288.3</v>
      </c>
      <c r="AB19" t="n">
        <v>366.7</v>
      </c>
      <c r="AC19" t="n">
        <v>399.9</v>
      </c>
      <c r="AD19" t="n">
        <v>463.3</v>
      </c>
      <c r="AE19" t="n">
        <v>503.7</v>
      </c>
      <c r="AF19" t="n">
        <v>694.9</v>
      </c>
    </row>
    <row r="20">
      <c r="A20" t="s">
        <v>122</v>
      </c>
      <c r="B20" t="s">
        <v>310</v>
      </c>
      <c r="C20" t="s">
        <v>198</v>
      </c>
      <c r="D20" t="s">
        <v>311</v>
      </c>
      <c r="E20" t="s">
        <v>200</v>
      </c>
      <c r="F20" t="n">
        <v>65.1</v>
      </c>
      <c r="G20" t="n">
        <v>69.3</v>
      </c>
      <c r="H20" t="n">
        <v>74.9</v>
      </c>
      <c r="I20" t="n">
        <v>87.3</v>
      </c>
      <c r="J20" t="n">
        <v>104</v>
      </c>
      <c r="K20" t="n">
        <v>122.5</v>
      </c>
      <c r="L20" t="n">
        <v>144</v>
      </c>
      <c r="M20" t="n">
        <v>163.5</v>
      </c>
      <c r="N20" t="n">
        <v>173.2</v>
      </c>
      <c r="O20" t="n">
        <v>180.4</v>
      </c>
      <c r="P20" t="n">
        <v>178.4</v>
      </c>
      <c r="Q20" t="n">
        <v>188.1</v>
      </c>
      <c r="R20" t="n">
        <v>191.7</v>
      </c>
      <c r="S20" t="n">
        <v>193.3</v>
      </c>
      <c r="T20" t="n">
        <v>195.2</v>
      </c>
      <c r="U20" t="n">
        <v>198.2</v>
      </c>
      <c r="V20" t="n">
        <v>242.4</v>
      </c>
      <c r="W20" t="n">
        <v>256</v>
      </c>
      <c r="X20" t="n">
        <v>372.9</v>
      </c>
      <c r="Y20" t="n">
        <v>381.5</v>
      </c>
      <c r="Z20" t="n">
        <v>397.7</v>
      </c>
      <c r="AA20" t="n">
        <v>453.1</v>
      </c>
      <c r="AB20" t="n">
        <v>497.5</v>
      </c>
      <c r="AC20" t="n">
        <v>544.9</v>
      </c>
      <c r="AD20" t="n">
        <v>619.7</v>
      </c>
      <c r="AE20" t="n">
        <v>712.2</v>
      </c>
      <c r="AF20" t="n">
        <v>787.4</v>
      </c>
    </row>
    <row r="21">
      <c r="A21" t="s">
        <v>122</v>
      </c>
      <c r="B21" t="s">
        <v>312</v>
      </c>
      <c r="C21" t="s">
        <v>198</v>
      </c>
      <c r="D21" t="s">
        <v>313</v>
      </c>
      <c r="E21" t="s">
        <v>200</v>
      </c>
      <c r="F21" t="n">
        <v>70.8</v>
      </c>
      <c r="G21" t="n">
        <v>76.7</v>
      </c>
      <c r="H21" t="n">
        <v>83.9</v>
      </c>
      <c r="I21" t="n">
        <v>98.7</v>
      </c>
      <c r="J21" t="n">
        <v>118</v>
      </c>
      <c r="K21" t="n">
        <v>139.1</v>
      </c>
      <c r="L21" t="n">
        <v>163.5</v>
      </c>
      <c r="M21" t="n">
        <v>185.9</v>
      </c>
      <c r="N21" t="n">
        <v>196.9</v>
      </c>
      <c r="O21" t="n">
        <v>205.1</v>
      </c>
      <c r="P21" t="n">
        <v>203.3</v>
      </c>
      <c r="Q21" t="n">
        <v>214.9</v>
      </c>
      <c r="R21" t="n">
        <v>220</v>
      </c>
      <c r="S21" t="n">
        <v>222.8</v>
      </c>
      <c r="T21" t="n">
        <v>224.3</v>
      </c>
      <c r="U21" t="n">
        <v>229.7</v>
      </c>
      <c r="V21" t="n">
        <v>275.5</v>
      </c>
      <c r="W21" t="n">
        <v>290.9</v>
      </c>
      <c r="X21" t="n">
        <v>407.3</v>
      </c>
      <c r="Y21" t="n">
        <v>419.9</v>
      </c>
      <c r="Z21" t="n">
        <v>436.4</v>
      </c>
      <c r="AA21" t="n">
        <v>495.6</v>
      </c>
      <c r="AB21" t="n">
        <v>544</v>
      </c>
      <c r="AC21" t="n">
        <v>595.4</v>
      </c>
      <c r="AD21" t="n">
        <v>678.4</v>
      </c>
      <c r="AE21" t="n">
        <v>771</v>
      </c>
      <c r="AF21" t="n">
        <v>849.3</v>
      </c>
    </row>
    <row r="22">
      <c r="A22" t="s">
        <v>122</v>
      </c>
      <c r="B22" t="s">
        <v>314</v>
      </c>
      <c r="C22" t="s">
        <v>198</v>
      </c>
      <c r="D22" t="s">
        <v>315</v>
      </c>
      <c r="E22" t="s">
        <v>200</v>
      </c>
      <c r="F22" t="n">
        <v>5.7</v>
      </c>
      <c r="G22" t="n">
        <v>7.4</v>
      </c>
      <c r="H22" t="n">
        <v>9</v>
      </c>
      <c r="I22" t="n">
        <v>11.4</v>
      </c>
      <c r="J22" t="n">
        <v>14</v>
      </c>
      <c r="K22" t="n">
        <v>16.6</v>
      </c>
      <c r="L22" t="n">
        <v>19.5</v>
      </c>
      <c r="M22" t="n">
        <v>22.4</v>
      </c>
      <c r="N22" t="n">
        <v>23.7</v>
      </c>
      <c r="O22" t="n">
        <v>24.7</v>
      </c>
      <c r="P22" t="n">
        <v>24.9</v>
      </c>
      <c r="Q22" t="n">
        <v>26.8</v>
      </c>
      <c r="R22" t="n">
        <v>28.3</v>
      </c>
      <c r="S22" t="n">
        <v>29.5</v>
      </c>
      <c r="T22" t="n">
        <v>29.1</v>
      </c>
      <c r="U22" t="n">
        <v>31.5</v>
      </c>
      <c r="V22" t="n">
        <v>33.1</v>
      </c>
      <c r="W22" t="n">
        <v>34.9</v>
      </c>
      <c r="X22" t="n">
        <v>34.4</v>
      </c>
      <c r="Y22" t="n">
        <v>38.4</v>
      </c>
      <c r="Z22" t="n">
        <v>38.7</v>
      </c>
      <c r="AA22" t="n">
        <v>42.5</v>
      </c>
      <c r="AB22" t="n">
        <v>46.5</v>
      </c>
      <c r="AC22" t="n">
        <v>50.5</v>
      </c>
      <c r="AD22" t="n">
        <v>58.7</v>
      </c>
      <c r="AE22" t="n">
        <v>58.8</v>
      </c>
      <c r="AF22" t="n">
        <v>61.9</v>
      </c>
    </row>
    <row r="23">
      <c r="A23" t="s">
        <v>122</v>
      </c>
      <c r="B23" t="s">
        <v>316</v>
      </c>
      <c r="C23" t="s">
        <v>198</v>
      </c>
      <c r="D23" t="s">
        <v>317</v>
      </c>
      <c r="E23" t="s">
        <v>200</v>
      </c>
      <c r="F23" t="n">
        <v>139</v>
      </c>
      <c r="G23" t="n">
        <v>142.9</v>
      </c>
      <c r="H23" t="n">
        <v>151.9</v>
      </c>
      <c r="I23" t="n">
        <v>170.8</v>
      </c>
      <c r="J23" t="n">
        <v>202.2</v>
      </c>
      <c r="K23" t="n">
        <v>239.2</v>
      </c>
      <c r="L23" t="n">
        <v>281.9</v>
      </c>
      <c r="M23" t="n">
        <v>317.7</v>
      </c>
      <c r="N23" t="n">
        <v>337.4</v>
      </c>
      <c r="O23" t="n">
        <v>350.9</v>
      </c>
      <c r="P23" t="n">
        <v>339.1</v>
      </c>
      <c r="Q23" t="n">
        <v>349.5</v>
      </c>
      <c r="R23" t="n">
        <v>339.6</v>
      </c>
      <c r="S23" t="n">
        <v>325.2</v>
      </c>
      <c r="T23" t="n">
        <v>324.2</v>
      </c>
      <c r="U23" t="n">
        <v>328.9</v>
      </c>
      <c r="V23" t="n">
        <v>363.7</v>
      </c>
      <c r="W23" t="n">
        <v>372.5</v>
      </c>
      <c r="X23" t="n">
        <v>427.8</v>
      </c>
      <c r="Y23" t="n">
        <v>439</v>
      </c>
      <c r="Z23" t="n">
        <v>471.6</v>
      </c>
      <c r="AA23" t="n">
        <v>541.7</v>
      </c>
      <c r="AB23" t="n">
        <v>590.2</v>
      </c>
      <c r="AC23" t="n">
        <v>640.1</v>
      </c>
      <c r="AD23" t="n">
        <v>713.9</v>
      </c>
      <c r="AE23" t="n">
        <v>779.2</v>
      </c>
      <c r="AF23" t="n">
        <v>844.3</v>
      </c>
    </row>
    <row r="24">
      <c r="A24" t="s">
        <v>122</v>
      </c>
      <c r="B24" t="s">
        <v>318</v>
      </c>
      <c r="C24" t="s">
        <v>198</v>
      </c>
      <c r="D24" t="s">
        <v>319</v>
      </c>
      <c r="E24" t="s">
        <v>200</v>
      </c>
      <c r="F24" t="n">
        <v>490.4</v>
      </c>
      <c r="G24" t="n">
        <v>517.3</v>
      </c>
      <c r="H24" t="n">
        <v>558.1</v>
      </c>
      <c r="I24" t="n">
        <v>639.6</v>
      </c>
      <c r="J24" t="n">
        <v>761.7</v>
      </c>
      <c r="K24" t="n">
        <v>901.6</v>
      </c>
      <c r="L24" t="n">
        <v>1063</v>
      </c>
      <c r="M24" t="n">
        <v>1202.1</v>
      </c>
      <c r="N24" t="n">
        <v>1275.8</v>
      </c>
      <c r="O24" t="n">
        <v>1327.8</v>
      </c>
      <c r="P24" t="n">
        <v>1341.9</v>
      </c>
      <c r="Q24" t="n">
        <v>1400</v>
      </c>
      <c r="R24" t="n">
        <v>1464.3</v>
      </c>
      <c r="S24" t="n">
        <v>1589.9</v>
      </c>
      <c r="T24" t="n">
        <v>1650.6</v>
      </c>
      <c r="U24" t="n">
        <v>1696.2</v>
      </c>
      <c r="V24" t="n">
        <v>1889.5</v>
      </c>
      <c r="W24" t="n">
        <v>1980.6</v>
      </c>
      <c r="X24" t="n">
        <v>2077.1</v>
      </c>
      <c r="Y24" t="n">
        <v>2184.2</v>
      </c>
      <c r="Z24" t="n">
        <v>2356.9</v>
      </c>
      <c r="AA24" t="n">
        <v>2501.4</v>
      </c>
      <c r="AB24" t="n">
        <v>2575.8</v>
      </c>
      <c r="AC24" t="n">
        <v>2773.4</v>
      </c>
      <c r="AD24" t="n">
        <v>3077.1</v>
      </c>
      <c r="AE24" t="n">
        <v>3363.7</v>
      </c>
      <c r="AF24" t="n">
        <v>3697.2</v>
      </c>
    </row>
    <row r="25">
      <c r="A25" t="s">
        <v>122</v>
      </c>
      <c r="B25" t="s">
        <v>320</v>
      </c>
      <c r="C25" t="s">
        <v>198</v>
      </c>
      <c r="D25" t="s">
        <v>321</v>
      </c>
      <c r="E25" t="s">
        <v>200</v>
      </c>
      <c r="F25" t="n">
        <v>37.3</v>
      </c>
      <c r="G25" t="n">
        <v>41.2</v>
      </c>
      <c r="H25" t="n">
        <v>45.8</v>
      </c>
      <c r="I25" t="n">
        <v>54.6</v>
      </c>
      <c r="J25" t="n">
        <v>64.9</v>
      </c>
      <c r="K25" t="n">
        <v>74.3</v>
      </c>
      <c r="L25" t="n">
        <v>87</v>
      </c>
      <c r="M25" t="n">
        <v>99.1</v>
      </c>
      <c r="N25" t="n">
        <v>105</v>
      </c>
      <c r="O25" t="n">
        <v>109.3</v>
      </c>
      <c r="P25" t="n">
        <v>103.2</v>
      </c>
      <c r="Q25" t="n">
        <v>101.4</v>
      </c>
      <c r="R25" t="n">
        <v>102.6</v>
      </c>
      <c r="S25" t="n">
        <v>117.7</v>
      </c>
      <c r="T25" t="n">
        <v>128.7</v>
      </c>
      <c r="U25" t="n">
        <v>137</v>
      </c>
      <c r="V25" t="n">
        <v>153.1</v>
      </c>
      <c r="W25" t="n">
        <v>143.5</v>
      </c>
      <c r="X25" t="n">
        <v>142.8</v>
      </c>
      <c r="Y25" t="n">
        <v>139.9</v>
      </c>
      <c r="Z25" t="n">
        <v>150.8</v>
      </c>
      <c r="AA25" t="n">
        <v>152.7</v>
      </c>
      <c r="AB25" t="n">
        <v>152.8</v>
      </c>
      <c r="AC25" t="n">
        <v>160.8</v>
      </c>
      <c r="AD25" t="n">
        <v>180.1</v>
      </c>
      <c r="AE25" t="n">
        <v>196.9</v>
      </c>
      <c r="AF25" t="n">
        <v>234.8</v>
      </c>
    </row>
    <row r="26">
      <c r="A26" t="s">
        <v>122</v>
      </c>
      <c r="B26" t="s">
        <v>322</v>
      </c>
      <c r="C26" t="s">
        <v>198</v>
      </c>
      <c r="D26" t="s">
        <v>323</v>
      </c>
      <c r="E26" t="s">
        <v>200</v>
      </c>
      <c r="F26" t="n">
        <v>317.3</v>
      </c>
      <c r="G26" t="n">
        <v>343.4</v>
      </c>
      <c r="H26" t="n">
        <v>372.6</v>
      </c>
      <c r="I26" t="n">
        <v>425</v>
      </c>
      <c r="J26" t="n">
        <v>492.4</v>
      </c>
      <c r="K26" t="n">
        <v>557.4</v>
      </c>
      <c r="L26" t="n">
        <v>643.4</v>
      </c>
      <c r="M26" t="n">
        <v>719.3</v>
      </c>
      <c r="N26" t="n">
        <v>757.6</v>
      </c>
      <c r="O26" t="n">
        <v>783.8</v>
      </c>
      <c r="P26" t="n">
        <v>791.5</v>
      </c>
      <c r="Q26" t="n">
        <v>854</v>
      </c>
      <c r="R26" t="n">
        <v>927.8</v>
      </c>
      <c r="S26" t="n">
        <v>1021.8</v>
      </c>
      <c r="T26" t="n">
        <v>1093.5</v>
      </c>
      <c r="U26" t="n">
        <v>1150.2</v>
      </c>
      <c r="V26" t="n">
        <v>1285.7</v>
      </c>
      <c r="W26" t="n">
        <v>1322.1</v>
      </c>
      <c r="X26" t="n">
        <v>1355.8</v>
      </c>
      <c r="Y26" t="n">
        <v>1407</v>
      </c>
      <c r="Z26" t="n">
        <v>1478.3</v>
      </c>
      <c r="AA26" t="n">
        <v>1528.8</v>
      </c>
      <c r="AB26" t="n">
        <v>1580.2</v>
      </c>
      <c r="AC26" t="n">
        <v>1725.4</v>
      </c>
      <c r="AD26" t="n">
        <v>1945.4</v>
      </c>
      <c r="AE26" t="n">
        <v>2120.9</v>
      </c>
      <c r="AF26" t="n">
        <v>2422.7</v>
      </c>
    </row>
    <row r="27">
      <c r="A27" t="s">
        <v>122</v>
      </c>
      <c r="B27" t="s">
        <v>324</v>
      </c>
      <c r="C27" t="s">
        <v>198</v>
      </c>
      <c r="D27" t="s">
        <v>325</v>
      </c>
      <c r="E27" t="s">
        <v>200</v>
      </c>
      <c r="F27" t="n">
        <v>209.7</v>
      </c>
      <c r="G27" t="n">
        <v>225.6</v>
      </c>
      <c r="H27" t="n">
        <v>244.7</v>
      </c>
      <c r="I27" t="n">
        <v>276.9</v>
      </c>
      <c r="J27" t="n">
        <v>322.8</v>
      </c>
      <c r="K27" t="n">
        <v>371.1</v>
      </c>
      <c r="L27" t="n">
        <v>428.2</v>
      </c>
      <c r="M27" t="n">
        <v>473.8</v>
      </c>
      <c r="N27" t="n">
        <v>496</v>
      </c>
      <c r="O27" t="n">
        <v>510.3</v>
      </c>
      <c r="P27" t="n">
        <v>521.3</v>
      </c>
      <c r="Q27" t="n">
        <v>533.4</v>
      </c>
      <c r="R27" t="n">
        <v>541.5</v>
      </c>
      <c r="S27" t="n">
        <v>596</v>
      </c>
      <c r="T27" t="n">
        <v>639.8</v>
      </c>
      <c r="U27" t="n">
        <v>676</v>
      </c>
      <c r="V27" t="n">
        <v>768</v>
      </c>
      <c r="W27" t="n">
        <v>816.2</v>
      </c>
      <c r="X27" t="n">
        <v>855.6</v>
      </c>
      <c r="Y27" t="n">
        <v>903.3</v>
      </c>
      <c r="Z27" t="n">
        <v>957</v>
      </c>
      <c r="AA27" t="n">
        <v>994.1</v>
      </c>
      <c r="AB27" t="n">
        <v>1014.9</v>
      </c>
      <c r="AC27" t="n">
        <v>1087.3</v>
      </c>
      <c r="AD27" t="n">
        <v>1248.2</v>
      </c>
      <c r="AE27" t="n">
        <v>1398.2</v>
      </c>
      <c r="AF27" t="n">
        <v>1529.3</v>
      </c>
    </row>
    <row r="28">
      <c r="A28" t="s">
        <v>122</v>
      </c>
      <c r="B28" t="s">
        <v>326</v>
      </c>
      <c r="C28" t="s">
        <v>198</v>
      </c>
      <c r="D28" t="s">
        <v>327</v>
      </c>
      <c r="E28" t="s">
        <v>200</v>
      </c>
      <c r="F28" t="n">
        <v>119.3</v>
      </c>
      <c r="G28" t="n">
        <v>140.5</v>
      </c>
      <c r="H28" t="n">
        <v>161.1</v>
      </c>
      <c r="I28" t="n">
        <v>197.2</v>
      </c>
      <c r="J28" t="n">
        <v>242.1</v>
      </c>
      <c r="K28" t="n">
        <v>286.5</v>
      </c>
      <c r="L28" t="n">
        <v>338.2</v>
      </c>
      <c r="M28" t="n">
        <v>387.6</v>
      </c>
      <c r="N28" t="n">
        <v>410.7</v>
      </c>
      <c r="O28" t="n">
        <v>430.5</v>
      </c>
      <c r="P28" t="n">
        <v>487.9</v>
      </c>
      <c r="Q28" t="n">
        <v>507</v>
      </c>
      <c r="R28" t="n">
        <v>529.2</v>
      </c>
      <c r="S28" t="n">
        <v>572.3</v>
      </c>
      <c r="T28" t="n">
        <v>551.1</v>
      </c>
      <c r="U28" t="n">
        <v>606.3</v>
      </c>
      <c r="V28" t="n">
        <v>654.1</v>
      </c>
      <c r="W28" t="n">
        <v>692</v>
      </c>
      <c r="X28" t="n">
        <v>714.5</v>
      </c>
      <c r="Y28" t="n">
        <v>693.1</v>
      </c>
      <c r="Z28" t="n">
        <v>771.4</v>
      </c>
      <c r="AA28" t="n">
        <v>909.7</v>
      </c>
      <c r="AB28" t="n">
        <v>976.5</v>
      </c>
      <c r="AC28" t="n">
        <v>1099.2</v>
      </c>
      <c r="AD28" t="n">
        <v>1227</v>
      </c>
      <c r="AE28" t="n">
        <v>1355.2</v>
      </c>
      <c r="AF28" t="n">
        <v>1416</v>
      </c>
    </row>
    <row r="29">
      <c r="A29" t="s">
        <v>122</v>
      </c>
      <c r="B29" t="s">
        <v>328</v>
      </c>
      <c r="C29" t="s">
        <v>198</v>
      </c>
      <c r="D29" t="s">
        <v>329</v>
      </c>
      <c r="E29" t="s">
        <v>200</v>
      </c>
      <c r="F29" t="n">
        <v>20.3</v>
      </c>
      <c r="G29" t="n">
        <v>22</v>
      </c>
      <c r="H29" t="n">
        <v>24.2</v>
      </c>
      <c r="I29" t="n">
        <v>28.5</v>
      </c>
      <c r="J29" t="n">
        <v>34.3</v>
      </c>
      <c r="K29" t="n">
        <v>39.6</v>
      </c>
      <c r="L29" t="n">
        <v>48.2</v>
      </c>
      <c r="M29" t="n">
        <v>60.8</v>
      </c>
      <c r="N29" t="n">
        <v>70.5</v>
      </c>
      <c r="O29" t="n">
        <v>77.6</v>
      </c>
      <c r="P29" t="n">
        <v>74.1</v>
      </c>
      <c r="Q29" t="n">
        <v>77.8</v>
      </c>
      <c r="R29" t="n">
        <v>93.5</v>
      </c>
      <c r="S29" t="n">
        <v>115.4</v>
      </c>
      <c r="T29" t="n">
        <v>131.7</v>
      </c>
      <c r="U29" t="n">
        <v>138.1</v>
      </c>
      <c r="V29" t="n">
        <v>149.5</v>
      </c>
      <c r="W29" t="n">
        <v>165.4</v>
      </c>
      <c r="X29" t="n">
        <v>169.6</v>
      </c>
      <c r="Y29" t="n">
        <v>165.3</v>
      </c>
      <c r="Z29" t="n">
        <v>166.6</v>
      </c>
      <c r="AA29" t="n">
        <v>207.7</v>
      </c>
      <c r="AB29" t="n">
        <v>215.9</v>
      </c>
      <c r="AC29" t="n">
        <v>224</v>
      </c>
      <c r="AD29" t="n">
        <v>253.1</v>
      </c>
      <c r="AE29" t="n">
        <v>283.7</v>
      </c>
      <c r="AF29" t="n">
        <v>362.2</v>
      </c>
    </row>
    <row r="30">
      <c r="A30" t="s">
        <v>122</v>
      </c>
      <c r="B30" t="s">
        <v>330</v>
      </c>
      <c r="C30" t="s">
        <v>198</v>
      </c>
      <c r="D30" t="s">
        <v>331</v>
      </c>
      <c r="E30" t="s">
        <v>200</v>
      </c>
      <c r="F30" t="n">
        <v>1.5</v>
      </c>
      <c r="G30" t="n">
        <v>1.3</v>
      </c>
      <c r="H30" t="n">
        <v>1</v>
      </c>
      <c r="I30" t="n">
        <v>0.7</v>
      </c>
      <c r="J30" t="n">
        <v>0.5</v>
      </c>
      <c r="K30" t="n">
        <v>0.4</v>
      </c>
      <c r="L30" t="n">
        <v>0.3</v>
      </c>
      <c r="M30" t="n">
        <v>0.3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1.5</v>
      </c>
      <c r="T30" t="n">
        <v>2.4</v>
      </c>
      <c r="U30" t="n">
        <v>3</v>
      </c>
      <c r="V30" t="n">
        <v>3.7</v>
      </c>
      <c r="W30" t="n">
        <v>2.9</v>
      </c>
      <c r="X30" t="n">
        <v>2.3</v>
      </c>
      <c r="Y30" t="n">
        <v>1.6</v>
      </c>
      <c r="Z30" t="n">
        <v>1.4</v>
      </c>
      <c r="AA30" t="n">
        <v>1.3</v>
      </c>
      <c r="AB30" t="n">
        <v>0.9</v>
      </c>
      <c r="AC30" t="n">
        <v>0.6</v>
      </c>
      <c r="AD30" t="n">
        <v>0.6</v>
      </c>
      <c r="AE30" t="n">
        <v>0.7</v>
      </c>
      <c r="AF30" t="n">
        <v>2.1</v>
      </c>
    </row>
    <row r="31">
      <c r="A31" t="s">
        <v>122</v>
      </c>
      <c r="B31" t="s">
        <v>332</v>
      </c>
      <c r="C31" t="s">
        <v>198</v>
      </c>
      <c r="D31" t="s">
        <v>333</v>
      </c>
      <c r="E31" t="s">
        <v>200</v>
      </c>
      <c r="F31" t="n">
        <v>17.1</v>
      </c>
      <c r="G31" t="n">
        <v>20.1</v>
      </c>
      <c r="H31" t="n">
        <v>25.6</v>
      </c>
      <c r="I31" t="n">
        <v>38.1</v>
      </c>
      <c r="J31" t="n">
        <v>58.1</v>
      </c>
      <c r="K31" t="n">
        <v>84.9</v>
      </c>
      <c r="L31" t="n">
        <v>79.1</v>
      </c>
      <c r="M31" t="n">
        <v>67.5</v>
      </c>
      <c r="N31" t="n">
        <v>56.8</v>
      </c>
      <c r="O31" t="n">
        <v>49</v>
      </c>
      <c r="P31" t="n">
        <v>43.4</v>
      </c>
      <c r="Q31" t="n">
        <v>40.9</v>
      </c>
      <c r="R31" t="n">
        <v>45.5</v>
      </c>
      <c r="S31" t="n">
        <v>46.9</v>
      </c>
      <c r="T31" t="n">
        <v>48.1</v>
      </c>
      <c r="U31" t="n">
        <v>49.5</v>
      </c>
      <c r="V31" t="n">
        <v>55</v>
      </c>
      <c r="W31" t="n">
        <v>55.2</v>
      </c>
      <c r="X31" t="n">
        <v>55.9</v>
      </c>
      <c r="Y31" t="n">
        <v>61.2</v>
      </c>
      <c r="Z31" t="n">
        <v>68.5</v>
      </c>
      <c r="AA31" t="n">
        <v>65.9</v>
      </c>
      <c r="AB31" t="n">
        <v>68.3</v>
      </c>
      <c r="AC31" t="n">
        <v>68.6</v>
      </c>
      <c r="AD31" t="n">
        <v>76.2</v>
      </c>
      <c r="AE31" t="n">
        <v>80.1</v>
      </c>
      <c r="AF31" t="n">
        <v>82.2</v>
      </c>
    </row>
    <row r="32">
      <c r="A32" t="s">
        <v>122</v>
      </c>
      <c r="B32" t="s">
        <v>334</v>
      </c>
      <c r="C32" t="s">
        <v>198</v>
      </c>
      <c r="D32" t="s">
        <v>335</v>
      </c>
      <c r="E32" t="s">
        <v>200</v>
      </c>
      <c r="F32" t="n">
        <v>69.1</v>
      </c>
      <c r="G32" t="n">
        <v>74.6</v>
      </c>
      <c r="H32" t="n">
        <v>79.7</v>
      </c>
      <c r="I32" t="n">
        <v>89.6</v>
      </c>
      <c r="J32" t="n">
        <v>100.9</v>
      </c>
      <c r="K32" t="n">
        <v>110.2</v>
      </c>
      <c r="L32" t="n">
        <v>126.8</v>
      </c>
      <c r="M32" t="n">
        <v>144.7</v>
      </c>
      <c r="N32" t="n">
        <v>156.1</v>
      </c>
      <c r="O32" t="n">
        <v>164.3</v>
      </c>
      <c r="P32" t="n">
        <v>235.4</v>
      </c>
      <c r="Q32" t="n">
        <v>253.8</v>
      </c>
      <c r="R32" t="n">
        <v>301</v>
      </c>
      <c r="S32" t="n">
        <v>356.7</v>
      </c>
      <c r="T32" t="n">
        <v>364.9</v>
      </c>
      <c r="U32" t="n">
        <v>397.5</v>
      </c>
      <c r="V32" t="n">
        <v>416.9</v>
      </c>
      <c r="W32" t="n">
        <v>455.2</v>
      </c>
      <c r="X32" t="n">
        <v>461.5</v>
      </c>
      <c r="Y32" t="n">
        <v>439.9</v>
      </c>
      <c r="Z32" t="n">
        <v>498</v>
      </c>
      <c r="AA32" t="n">
        <v>559</v>
      </c>
      <c r="AB32" t="n">
        <v>596.9</v>
      </c>
      <c r="AC32" t="n">
        <v>675.3</v>
      </c>
      <c r="AD32" t="n">
        <v>799.4</v>
      </c>
      <c r="AE32" t="n">
        <v>905.2</v>
      </c>
      <c r="AF32" t="n">
        <v>983.5</v>
      </c>
    </row>
    <row r="33">
      <c r="A33" t="s">
        <v>122</v>
      </c>
      <c r="B33" t="s">
        <v>336</v>
      </c>
      <c r="C33" t="s">
        <v>198</v>
      </c>
      <c r="D33" t="s">
        <v>337</v>
      </c>
      <c r="E33" t="s">
        <v>200</v>
      </c>
      <c r="F33" t="n">
        <v>6.1</v>
      </c>
      <c r="G33" t="n">
        <v>6.5</v>
      </c>
      <c r="H33" t="n">
        <v>7.1</v>
      </c>
      <c r="I33" t="n">
        <v>8.1</v>
      </c>
      <c r="J33" t="n">
        <v>9.8</v>
      </c>
      <c r="K33" t="n">
        <v>11.8</v>
      </c>
      <c r="L33" t="n">
        <v>14.1</v>
      </c>
      <c r="M33" t="n">
        <v>16</v>
      </c>
      <c r="N33" t="n">
        <v>17.2</v>
      </c>
      <c r="O33" t="n">
        <v>18</v>
      </c>
      <c r="P33" t="n">
        <v>19.5</v>
      </c>
      <c r="Q33" t="n">
        <v>29.7</v>
      </c>
      <c r="R33" t="n">
        <v>41.1</v>
      </c>
      <c r="S33" t="n">
        <v>40.7</v>
      </c>
      <c r="T33" t="n">
        <v>40.6</v>
      </c>
      <c r="U33" t="n">
        <v>40.7</v>
      </c>
      <c r="V33" t="n">
        <v>43.9</v>
      </c>
      <c r="W33" t="n">
        <v>52.8</v>
      </c>
      <c r="X33" t="n">
        <v>60.4</v>
      </c>
      <c r="Y33" t="n">
        <v>58.2</v>
      </c>
      <c r="Z33" t="n">
        <v>63.3</v>
      </c>
      <c r="AA33" t="n">
        <v>63.4</v>
      </c>
      <c r="AB33" t="n">
        <v>70.8</v>
      </c>
      <c r="AC33" t="n">
        <v>81.5</v>
      </c>
      <c r="AD33" t="n">
        <v>104.8</v>
      </c>
      <c r="AE33" t="n">
        <v>118.6</v>
      </c>
      <c r="AF33" t="n">
        <v>113</v>
      </c>
    </row>
    <row r="34">
      <c r="A34" t="s">
        <v>122</v>
      </c>
      <c r="B34" t="s">
        <v>338</v>
      </c>
      <c r="C34" t="s">
        <v>198</v>
      </c>
      <c r="D34" t="s">
        <v>339</v>
      </c>
      <c r="E34" t="s">
        <v>200</v>
      </c>
      <c r="F34" t="n">
        <v>20.2</v>
      </c>
      <c r="G34" t="n">
        <v>21.8</v>
      </c>
      <c r="H34" t="n">
        <v>24</v>
      </c>
      <c r="I34" t="n">
        <v>28.2</v>
      </c>
      <c r="J34" t="n">
        <v>33.5</v>
      </c>
      <c r="K34" t="n">
        <v>39.4</v>
      </c>
      <c r="L34" t="n">
        <v>46.4</v>
      </c>
      <c r="M34" t="n">
        <v>52.7</v>
      </c>
      <c r="N34" t="n">
        <v>55.9</v>
      </c>
      <c r="O34" t="n">
        <v>58.3</v>
      </c>
      <c r="P34" t="n">
        <v>59.2</v>
      </c>
      <c r="Q34" t="n">
        <v>62.3</v>
      </c>
      <c r="R34" t="n">
        <v>65.5</v>
      </c>
      <c r="S34" t="n">
        <v>70.3</v>
      </c>
      <c r="T34" t="n">
        <v>73.6</v>
      </c>
      <c r="U34" t="n">
        <v>81.4</v>
      </c>
      <c r="V34" t="n">
        <v>92.1</v>
      </c>
      <c r="W34" t="n">
        <v>97.3</v>
      </c>
      <c r="X34" t="n">
        <v>99.5</v>
      </c>
      <c r="Y34" t="n">
        <v>103.9</v>
      </c>
      <c r="Z34" t="n">
        <v>113.8</v>
      </c>
      <c r="AA34" t="n">
        <v>127.1</v>
      </c>
      <c r="AB34" t="n">
        <v>148.3</v>
      </c>
      <c r="AC34" t="n">
        <v>161.6</v>
      </c>
      <c r="AD34" t="n">
        <v>179.9</v>
      </c>
      <c r="AE34" t="n">
        <v>182.8</v>
      </c>
      <c r="AF34" t="n">
        <v>203.3</v>
      </c>
    </row>
    <row r="35">
      <c r="A35" t="s">
        <v>122</v>
      </c>
      <c r="B35" t="s">
        <v>340</v>
      </c>
      <c r="C35" t="s">
        <v>198</v>
      </c>
      <c r="D35" t="s">
        <v>341</v>
      </c>
      <c r="E35" t="s">
        <v>200</v>
      </c>
      <c r="F35" t="n">
        <v>284</v>
      </c>
      <c r="G35" t="n">
        <v>363.3</v>
      </c>
      <c r="H35" t="n">
        <v>431.9</v>
      </c>
      <c r="I35" t="n">
        <v>544.3</v>
      </c>
      <c r="J35" t="n">
        <v>671.2</v>
      </c>
      <c r="K35" t="n">
        <v>799.1</v>
      </c>
      <c r="L35" t="n">
        <v>943.2</v>
      </c>
      <c r="M35" t="n">
        <v>1081.8</v>
      </c>
      <c r="N35" t="n">
        <v>1145.8</v>
      </c>
      <c r="O35" t="n">
        <v>1194.8</v>
      </c>
      <c r="P35" t="n">
        <v>1209.6</v>
      </c>
      <c r="Q35" t="n">
        <v>1295.7</v>
      </c>
      <c r="R35" t="n">
        <v>1378.5</v>
      </c>
      <c r="S35" t="n">
        <v>1469.6</v>
      </c>
      <c r="T35" t="n">
        <v>1864.2</v>
      </c>
      <c r="U35" t="n">
        <v>2080.2</v>
      </c>
      <c r="V35" t="n">
        <v>2234</v>
      </c>
      <c r="W35" t="n">
        <v>2407.3</v>
      </c>
      <c r="X35" t="n">
        <v>2563.4</v>
      </c>
      <c r="Y35" t="n">
        <v>2754.8</v>
      </c>
      <c r="Z35" t="n">
        <v>2766.8</v>
      </c>
      <c r="AA35" t="n">
        <v>2873.5</v>
      </c>
      <c r="AB35" t="n">
        <v>3020.5</v>
      </c>
      <c r="AC35" t="n">
        <v>3215.3</v>
      </c>
      <c r="AD35" t="n">
        <v>3684.6</v>
      </c>
      <c r="AE35" t="n">
        <v>3964.3</v>
      </c>
      <c r="AF35" t="n">
        <v>3736.6</v>
      </c>
    </row>
    <row r="36">
      <c r="A36" t="s">
        <v>122</v>
      </c>
      <c r="B36" t="s">
        <v>342</v>
      </c>
      <c r="C36" t="s">
        <v>198</v>
      </c>
      <c r="D36" t="s">
        <v>343</v>
      </c>
      <c r="E36" t="s">
        <v>200</v>
      </c>
      <c r="F36" t="n">
        <v>55.2</v>
      </c>
      <c r="G36" t="n">
        <v>58.8</v>
      </c>
      <c r="H36" t="n">
        <v>61.9</v>
      </c>
      <c r="I36" t="n">
        <v>69.4</v>
      </c>
      <c r="J36" t="n">
        <v>79.1</v>
      </c>
      <c r="K36" t="n">
        <v>88.4</v>
      </c>
      <c r="L36" t="n">
        <v>106.7</v>
      </c>
      <c r="M36" t="n">
        <v>132.9</v>
      </c>
      <c r="N36" t="n">
        <v>159.5</v>
      </c>
      <c r="O36" t="n">
        <v>177.7</v>
      </c>
      <c r="P36" t="n">
        <v>181</v>
      </c>
      <c r="Q36" t="n">
        <v>184.2</v>
      </c>
      <c r="R36" t="n">
        <v>174.7</v>
      </c>
      <c r="S36" t="n">
        <v>177.6</v>
      </c>
      <c r="T36" t="n">
        <v>177.7</v>
      </c>
      <c r="U36" t="n">
        <v>179</v>
      </c>
      <c r="V36" t="n">
        <v>192.6</v>
      </c>
      <c r="W36" t="n">
        <v>232.2</v>
      </c>
      <c r="X36" t="n">
        <v>261</v>
      </c>
      <c r="Y36" t="n">
        <v>280.2</v>
      </c>
      <c r="Z36" t="n">
        <v>301.1</v>
      </c>
      <c r="AA36" t="n">
        <v>327.9</v>
      </c>
      <c r="AB36" t="n">
        <v>331.5</v>
      </c>
      <c r="AC36" t="n">
        <v>352</v>
      </c>
      <c r="AD36" t="n">
        <v>375.8</v>
      </c>
      <c r="AE36" t="n">
        <v>396</v>
      </c>
      <c r="AF36" t="n">
        <v>466.2</v>
      </c>
    </row>
    <row r="37">
      <c r="A37" t="s">
        <v>122</v>
      </c>
      <c r="B37" t="s">
        <v>344</v>
      </c>
      <c r="C37" t="s">
        <v>198</v>
      </c>
      <c r="D37" t="s">
        <v>345</v>
      </c>
      <c r="E37" t="s">
        <v>200</v>
      </c>
      <c r="F37" t="n">
        <v>33.5</v>
      </c>
      <c r="G37" t="n">
        <v>38.6</v>
      </c>
      <c r="H37" t="n">
        <v>51.7</v>
      </c>
      <c r="I37" t="n">
        <v>94.1</v>
      </c>
      <c r="J37" t="n">
        <v>204.4</v>
      </c>
      <c r="K37" t="n">
        <v>459.5</v>
      </c>
      <c r="L37" t="n">
        <v>615.7</v>
      </c>
      <c r="M37" t="n">
        <v>678.2</v>
      </c>
      <c r="N37" t="n">
        <v>644.1</v>
      </c>
      <c r="O37" t="n">
        <v>621</v>
      </c>
      <c r="P37" t="n">
        <v>603.6</v>
      </c>
      <c r="Q37" t="n">
        <v>722.5</v>
      </c>
      <c r="R37" t="n">
        <v>756.5</v>
      </c>
      <c r="S37" t="n">
        <v>770.6</v>
      </c>
      <c r="T37" t="n">
        <v>786.4</v>
      </c>
      <c r="U37" t="n">
        <v>796.8</v>
      </c>
      <c r="V37" t="n">
        <v>845.1</v>
      </c>
      <c r="W37" t="n">
        <v>872.9</v>
      </c>
      <c r="X37" t="n">
        <v>903.9</v>
      </c>
      <c r="Y37" t="n">
        <v>988.8</v>
      </c>
      <c r="Z37" t="n">
        <v>1062.1</v>
      </c>
      <c r="AA37" t="n">
        <v>1141.9</v>
      </c>
      <c r="AB37" t="n">
        <v>1173.1</v>
      </c>
      <c r="AC37" t="n">
        <v>1268.3</v>
      </c>
      <c r="AD37" t="n">
        <v>1458.6</v>
      </c>
      <c r="AE37" t="n">
        <v>1757.3</v>
      </c>
      <c r="AF37" t="n">
        <v>1843.9</v>
      </c>
    </row>
    <row r="38">
      <c r="A38" t="s">
        <v>122</v>
      </c>
      <c r="B38" t="s">
        <v>346</v>
      </c>
      <c r="C38" t="s">
        <v>198</v>
      </c>
      <c r="D38" t="s">
        <v>347</v>
      </c>
      <c r="E38" t="s">
        <v>200</v>
      </c>
      <c r="F38" t="n">
        <v>135.8</v>
      </c>
      <c r="G38" t="n">
        <v>155.9</v>
      </c>
      <c r="H38" t="n">
        <v>180.4</v>
      </c>
      <c r="I38" t="n">
        <v>229.3</v>
      </c>
      <c r="J38" t="n">
        <v>290.2</v>
      </c>
      <c r="K38" t="n">
        <v>345.4</v>
      </c>
      <c r="L38" t="n">
        <v>438.4</v>
      </c>
      <c r="M38" t="n">
        <v>559.1</v>
      </c>
      <c r="N38" t="n">
        <v>657</v>
      </c>
      <c r="O38" t="n">
        <v>729.5</v>
      </c>
      <c r="P38" t="n">
        <v>760.8</v>
      </c>
      <c r="Q38" t="n">
        <v>771.2</v>
      </c>
      <c r="R38" t="n">
        <v>859.8</v>
      </c>
      <c r="S38" t="n">
        <v>865.9</v>
      </c>
      <c r="T38" t="n">
        <v>876.4</v>
      </c>
      <c r="U38" t="n">
        <v>885</v>
      </c>
      <c r="V38" t="n">
        <v>936.3</v>
      </c>
      <c r="W38" t="n">
        <v>987.1</v>
      </c>
      <c r="X38" t="n">
        <v>1151.4</v>
      </c>
      <c r="Y38" t="n">
        <v>1321.7</v>
      </c>
      <c r="Z38" t="n">
        <v>1295.4</v>
      </c>
      <c r="AA38" t="n">
        <v>1253.2</v>
      </c>
      <c r="AB38" t="n">
        <v>1392.2</v>
      </c>
      <c r="AC38" t="n">
        <v>1598.4</v>
      </c>
      <c r="AD38" t="n">
        <v>1858.1</v>
      </c>
      <c r="AE38" t="n">
        <v>1917.9</v>
      </c>
      <c r="AF38" t="n">
        <v>1869.6</v>
      </c>
    </row>
    <row r="39">
      <c r="A39" t="s">
        <v>122</v>
      </c>
      <c r="B39" t="s">
        <v>348</v>
      </c>
      <c r="C39" t="s">
        <v>198</v>
      </c>
      <c r="D39" t="s">
        <v>349</v>
      </c>
      <c r="E39" t="s">
        <v>200</v>
      </c>
      <c r="F39" t="n">
        <v>527.1</v>
      </c>
      <c r="G39" t="n">
        <v>527.5</v>
      </c>
      <c r="H39" t="n">
        <v>544.3</v>
      </c>
      <c r="I39" t="n">
        <v>622.6</v>
      </c>
      <c r="J39" t="n">
        <v>727.5</v>
      </c>
      <c r="K39" t="n">
        <v>844.3</v>
      </c>
      <c r="L39" t="n">
        <v>984.4</v>
      </c>
      <c r="M39" t="n">
        <v>1117.7</v>
      </c>
      <c r="N39" t="n">
        <v>1184.9</v>
      </c>
      <c r="O39" t="n">
        <v>1231.7</v>
      </c>
      <c r="P39" t="n">
        <v>1248</v>
      </c>
      <c r="Q39" t="n">
        <v>1331.3</v>
      </c>
      <c r="R39" t="n">
        <v>1413.8</v>
      </c>
      <c r="S39" t="n">
        <v>1507.6</v>
      </c>
      <c r="T39" t="n">
        <v>1502.4</v>
      </c>
      <c r="U39" t="n">
        <v>1420.4</v>
      </c>
      <c r="V39" t="n">
        <v>1626.9</v>
      </c>
      <c r="W39" t="n">
        <v>1603.8</v>
      </c>
      <c r="X39" t="n">
        <v>1729</v>
      </c>
      <c r="Y39" t="n">
        <v>1898.6</v>
      </c>
      <c r="Z39" t="n">
        <v>2096.8</v>
      </c>
      <c r="AA39" t="n">
        <v>2092.7</v>
      </c>
      <c r="AB39" t="n">
        <v>2165.2</v>
      </c>
      <c r="AC39" t="n">
        <v>2218.2</v>
      </c>
      <c r="AD39" t="n">
        <v>2628.6</v>
      </c>
      <c r="AE39" t="n">
        <v>2905.4</v>
      </c>
      <c r="AF39" t="n">
        <v>2984.5</v>
      </c>
    </row>
    <row r="40">
      <c r="A40" t="s">
        <v>122</v>
      </c>
      <c r="B40" t="s">
        <v>350</v>
      </c>
      <c r="C40" t="s">
        <v>198</v>
      </c>
      <c r="D40" t="s">
        <v>351</v>
      </c>
      <c r="E40" t="s">
        <v>200</v>
      </c>
      <c r="F40" t="n">
        <v>29.1</v>
      </c>
      <c r="G40" t="n">
        <v>38.9</v>
      </c>
      <c r="H40" t="n">
        <v>48.8</v>
      </c>
      <c r="I40" t="n">
        <v>62.6</v>
      </c>
      <c r="J40" t="n">
        <v>76.9</v>
      </c>
      <c r="K40" t="n">
        <v>91.1</v>
      </c>
      <c r="L40" t="n">
        <v>109.9</v>
      </c>
      <c r="M40" t="n">
        <v>126.5</v>
      </c>
      <c r="N40" t="n">
        <v>133.8</v>
      </c>
      <c r="O40" t="n">
        <v>141.5</v>
      </c>
      <c r="P40" t="n">
        <v>146.2</v>
      </c>
      <c r="Q40" t="n">
        <v>155.4</v>
      </c>
      <c r="R40" t="n">
        <v>163.9</v>
      </c>
      <c r="S40" t="n">
        <v>172.2</v>
      </c>
      <c r="T40" t="n">
        <v>158.1</v>
      </c>
      <c r="U40" t="n">
        <v>170.6</v>
      </c>
      <c r="V40" t="n">
        <v>160.6</v>
      </c>
      <c r="W40" t="n">
        <v>162.1</v>
      </c>
      <c r="X40" t="n">
        <v>162.3</v>
      </c>
      <c r="Y40" t="n">
        <v>149</v>
      </c>
      <c r="Z40" t="n">
        <v>164</v>
      </c>
      <c r="AA40" t="n">
        <v>171.1</v>
      </c>
      <c r="AB40" t="n">
        <v>184.7</v>
      </c>
      <c r="AC40" t="n">
        <v>181.6</v>
      </c>
      <c r="AD40" t="n">
        <v>217.9</v>
      </c>
      <c r="AE40" t="n">
        <v>234.6</v>
      </c>
      <c r="AF40" t="n">
        <v>228.1</v>
      </c>
    </row>
    <row r="41">
      <c r="A41" t="s">
        <v>122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122</v>
      </c>
      <c r="B42" t="s">
        <v>354</v>
      </c>
      <c r="C42" t="s">
        <v>198</v>
      </c>
      <c r="D42" t="s">
        <v>355</v>
      </c>
      <c r="E42" t="s">
        <v>200</v>
      </c>
      <c r="F42" t="n">
        <v>224.2</v>
      </c>
      <c r="G42" t="n">
        <v>258.7</v>
      </c>
      <c r="H42" t="n">
        <v>294.3</v>
      </c>
      <c r="I42" t="n">
        <v>357.8</v>
      </c>
      <c r="J42" t="n">
        <v>431.8</v>
      </c>
      <c r="K42" t="n">
        <v>510.9</v>
      </c>
      <c r="L42" t="n">
        <v>602.9</v>
      </c>
      <c r="M42" t="n">
        <v>688.2</v>
      </c>
      <c r="N42" t="n">
        <v>728.8</v>
      </c>
      <c r="O42" t="n">
        <v>763.2</v>
      </c>
      <c r="P42" t="n">
        <v>774.3</v>
      </c>
      <c r="Q42" t="n">
        <v>825.6</v>
      </c>
      <c r="R42" t="n">
        <v>874.3</v>
      </c>
      <c r="S42" t="n">
        <v>934.2</v>
      </c>
      <c r="T42" t="n">
        <v>954</v>
      </c>
      <c r="U42" t="n">
        <v>1049.9</v>
      </c>
      <c r="V42" t="n">
        <v>1114.1</v>
      </c>
      <c r="W42" t="n">
        <v>1174.1</v>
      </c>
      <c r="X42" t="n">
        <v>1272.7</v>
      </c>
      <c r="Y42" t="n">
        <v>1327.4</v>
      </c>
      <c r="Z42" t="n">
        <v>1347.5</v>
      </c>
      <c r="AA42" t="n">
        <v>1437.3</v>
      </c>
      <c r="AB42" t="n">
        <v>1605</v>
      </c>
      <c r="AC42" t="n">
        <v>1853.9</v>
      </c>
      <c r="AD42" t="n">
        <v>2237.2</v>
      </c>
      <c r="AE42" t="n">
        <v>2454</v>
      </c>
      <c r="AF42" t="n">
        <v>2514.3</v>
      </c>
    </row>
    <row r="43">
      <c r="A43" t="s">
        <v>122</v>
      </c>
      <c r="B43" t="s">
        <v>356</v>
      </c>
      <c r="C43" t="s">
        <v>198</v>
      </c>
      <c r="D43" t="s">
        <v>357</v>
      </c>
      <c r="E43" t="s">
        <v>200</v>
      </c>
      <c r="F43" t="n">
        <v>302.6</v>
      </c>
      <c r="G43" t="n">
        <v>358.4</v>
      </c>
      <c r="H43" t="n">
        <v>413.7</v>
      </c>
      <c r="I43" t="n">
        <v>509.2</v>
      </c>
      <c r="J43" t="n">
        <v>617.4</v>
      </c>
      <c r="K43" t="n">
        <v>731.6</v>
      </c>
      <c r="L43" t="n">
        <v>864.1</v>
      </c>
      <c r="M43" t="n">
        <v>988.3</v>
      </c>
      <c r="N43" t="n">
        <v>1046.8</v>
      </c>
      <c r="O43" t="n">
        <v>1096.2</v>
      </c>
      <c r="P43" t="n">
        <v>1113.2</v>
      </c>
      <c r="Q43" t="n">
        <v>1188.5</v>
      </c>
      <c r="R43" t="n">
        <v>1260.2</v>
      </c>
      <c r="S43" t="n">
        <v>1344.1</v>
      </c>
      <c r="T43" t="n">
        <v>1350</v>
      </c>
      <c r="U43" t="n">
        <v>1441.5</v>
      </c>
      <c r="V43" t="n">
        <v>1541.2</v>
      </c>
      <c r="W43" t="n">
        <v>1623.1</v>
      </c>
      <c r="X43" t="n">
        <v>1732.2</v>
      </c>
      <c r="Y43" t="n">
        <v>1801.7</v>
      </c>
      <c r="Z43" t="n">
        <v>1823.8</v>
      </c>
      <c r="AA43" t="n">
        <v>2000.7</v>
      </c>
      <c r="AB43" t="n">
        <v>2134.4</v>
      </c>
      <c r="AC43" t="n">
        <v>2383</v>
      </c>
      <c r="AD43" t="n">
        <v>2826.7</v>
      </c>
      <c r="AE43" t="n">
        <v>3063</v>
      </c>
      <c r="AF43" t="n">
        <v>3084.4</v>
      </c>
    </row>
    <row r="44">
      <c r="A44" t="s">
        <v>122</v>
      </c>
      <c r="B44" t="s">
        <v>358</v>
      </c>
      <c r="C44" t="s">
        <v>198</v>
      </c>
      <c r="D44" t="s">
        <v>359</v>
      </c>
      <c r="E44" t="s">
        <v>200</v>
      </c>
      <c r="F44" t="n">
        <v>2704.2</v>
      </c>
      <c r="G44" t="n">
        <v>2946.2</v>
      </c>
      <c r="H44" t="n">
        <v>3231.2</v>
      </c>
      <c r="I44" t="n">
        <v>3808</v>
      </c>
      <c r="J44" t="n">
        <v>4562.9</v>
      </c>
      <c r="K44" t="n">
        <v>5385.5</v>
      </c>
      <c r="L44" t="n">
        <v>6338.8</v>
      </c>
      <c r="M44" t="n">
        <v>7206.1</v>
      </c>
      <c r="N44" t="n">
        <v>7638.4</v>
      </c>
      <c r="O44" t="n">
        <v>7962.3</v>
      </c>
      <c r="P44" t="n">
        <v>8035</v>
      </c>
      <c r="Q44" t="n">
        <v>8478.8</v>
      </c>
      <c r="R44" t="n">
        <v>8816</v>
      </c>
      <c r="S44" t="n">
        <v>9241.6</v>
      </c>
      <c r="T44" t="n">
        <v>9645.9</v>
      </c>
      <c r="U44" t="n">
        <v>9988</v>
      </c>
      <c r="V44" t="n">
        <v>11000.6</v>
      </c>
      <c r="W44" t="n">
        <v>11482.7</v>
      </c>
      <c r="X44" t="n">
        <v>12531.5</v>
      </c>
      <c r="Y44" t="n">
        <v>13281.3</v>
      </c>
      <c r="Z44" t="n">
        <v>14079.4</v>
      </c>
      <c r="AA44" t="n">
        <v>15205.5</v>
      </c>
      <c r="AB44" t="n">
        <v>16064.8</v>
      </c>
      <c r="AC44" t="n">
        <v>17384.6</v>
      </c>
      <c r="AD44" t="n">
        <v>19704.4</v>
      </c>
      <c r="AE44" t="n">
        <v>21337.1</v>
      </c>
      <c r="AF44" t="n">
        <v>22283.8</v>
      </c>
    </row>
    <row r="45">
      <c r="A45" t="s">
        <v>122</v>
      </c>
      <c r="B45" t="s">
        <v>360</v>
      </c>
      <c r="C45" t="s">
        <v>198</v>
      </c>
      <c r="D45" t="s">
        <v>361</v>
      </c>
      <c r="E45" t="s">
        <v>200</v>
      </c>
      <c r="F45" t="n">
        <v>2697</v>
      </c>
      <c r="G45" t="n">
        <v>2938.3</v>
      </c>
      <c r="H45" t="n">
        <v>3222.5</v>
      </c>
      <c r="I45" t="n">
        <v>3797.6</v>
      </c>
      <c r="J45" t="n">
        <v>4550.4</v>
      </c>
      <c r="K45" t="n">
        <v>5370.7</v>
      </c>
      <c r="L45" t="n">
        <v>6321.5</v>
      </c>
      <c r="M45" t="n">
        <v>7186.5</v>
      </c>
      <c r="N45" t="n">
        <v>7617.7</v>
      </c>
      <c r="O45" t="n">
        <v>7940.6</v>
      </c>
      <c r="P45" t="n">
        <v>8013.1</v>
      </c>
      <c r="Q45" t="n">
        <v>8455.1</v>
      </c>
      <c r="R45" t="n">
        <v>8790.7</v>
      </c>
      <c r="S45" t="n">
        <v>9216.3</v>
      </c>
      <c r="T45" t="n">
        <v>9620.9</v>
      </c>
      <c r="U45" t="n">
        <v>9963</v>
      </c>
      <c r="V45" t="n">
        <v>10973.8</v>
      </c>
      <c r="W45" t="n">
        <v>11454.6</v>
      </c>
      <c r="X45" t="n">
        <v>12501.5</v>
      </c>
      <c r="Y45" t="n">
        <v>13250.1</v>
      </c>
      <c r="Z45" t="n">
        <v>14047.1</v>
      </c>
      <c r="AA45" t="n">
        <v>15171.6</v>
      </c>
      <c r="AB45" t="n">
        <v>16029.5</v>
      </c>
      <c r="AC45" t="n">
        <v>17348.1</v>
      </c>
      <c r="AD45" t="n">
        <v>19666.2</v>
      </c>
      <c r="AE45" t="n">
        <v>21297.5</v>
      </c>
      <c r="AF45" t="n">
        <v>22239.2</v>
      </c>
    </row>
    <row r="46">
      <c r="A46" t="s">
        <v>122</v>
      </c>
      <c r="B46" t="s">
        <v>362</v>
      </c>
      <c r="C46" t="s">
        <v>198</v>
      </c>
      <c r="D46" t="s">
        <v>363</v>
      </c>
      <c r="E46" t="s">
        <v>200</v>
      </c>
      <c r="F46" t="n">
        <v>78.4</v>
      </c>
      <c r="G46" t="n">
        <v>99.7</v>
      </c>
      <c r="H46" t="n">
        <v>119.4</v>
      </c>
      <c r="I46" t="n">
        <v>151.4</v>
      </c>
      <c r="J46" t="n">
        <v>185.6</v>
      </c>
      <c r="K46" t="n">
        <v>220.7</v>
      </c>
      <c r="L46" t="n">
        <v>261.2</v>
      </c>
      <c r="M46" t="n">
        <v>300.1</v>
      </c>
      <c r="N46" t="n">
        <v>318</v>
      </c>
      <c r="O46" t="n">
        <v>333</v>
      </c>
      <c r="P46" t="n">
        <v>338.9</v>
      </c>
      <c r="Q46" t="n">
        <v>362.9</v>
      </c>
      <c r="R46" t="n">
        <v>385.9</v>
      </c>
      <c r="S46" t="n">
        <v>409.9</v>
      </c>
      <c r="T46" t="n">
        <v>396</v>
      </c>
      <c r="U46" t="n">
        <v>391.6</v>
      </c>
      <c r="V46" t="n">
        <v>427.1</v>
      </c>
      <c r="W46" t="n">
        <v>449</v>
      </c>
      <c r="X46" t="n">
        <v>459.5</v>
      </c>
      <c r="Y46" t="n">
        <v>474.3</v>
      </c>
      <c r="Z46" t="n">
        <v>476.3</v>
      </c>
      <c r="AA46" t="n">
        <v>563.4</v>
      </c>
      <c r="AB46" t="n">
        <v>529.4</v>
      </c>
      <c r="AC46" t="n">
        <v>529.1</v>
      </c>
      <c r="AD46" t="n">
        <v>589.5</v>
      </c>
      <c r="AE46" t="n">
        <v>609</v>
      </c>
      <c r="AF46" t="n">
        <v>570.1</v>
      </c>
    </row>
    <row r="47">
      <c r="A47" t="s">
        <v>122</v>
      </c>
      <c r="B47" t="s">
        <v>364</v>
      </c>
      <c r="C47" t="s">
        <v>198</v>
      </c>
      <c r="D47" t="s">
        <v>365</v>
      </c>
      <c r="E47" t="s">
        <v>200</v>
      </c>
      <c r="F47" t="n">
        <v>161</v>
      </c>
      <c r="G47" t="n">
        <v>169.5</v>
      </c>
      <c r="H47" t="n">
        <v>179.4</v>
      </c>
      <c r="I47" t="n">
        <v>197.6</v>
      </c>
      <c r="J47" t="n">
        <v>220.2</v>
      </c>
      <c r="K47" t="n">
        <v>247.3</v>
      </c>
      <c r="L47" t="n">
        <v>280.3</v>
      </c>
      <c r="M47" t="n">
        <v>311.4</v>
      </c>
      <c r="N47" t="n">
        <v>335.6</v>
      </c>
      <c r="O47" t="n">
        <v>349.6</v>
      </c>
      <c r="P47" t="n">
        <v>380.6</v>
      </c>
      <c r="Q47" t="n">
        <v>382.3</v>
      </c>
      <c r="R47" t="n">
        <v>383.3</v>
      </c>
      <c r="S47" t="n">
        <v>402</v>
      </c>
      <c r="T47" t="n">
        <v>421.1</v>
      </c>
      <c r="U47" t="n">
        <v>450.8</v>
      </c>
      <c r="V47" t="n">
        <v>515.2</v>
      </c>
      <c r="W47" t="n">
        <v>531.4</v>
      </c>
      <c r="X47" t="n">
        <v>550.5</v>
      </c>
      <c r="Y47" t="n">
        <v>550.8</v>
      </c>
      <c r="Z47" t="n">
        <v>597.1</v>
      </c>
      <c r="AA47" t="n">
        <v>626.6</v>
      </c>
      <c r="AB47" t="n">
        <v>601.3</v>
      </c>
      <c r="AC47" t="n">
        <v>640.6</v>
      </c>
      <c r="AD47" t="n">
        <v>711.2</v>
      </c>
      <c r="AE47" t="n">
        <v>767.5</v>
      </c>
      <c r="AF47" t="n">
        <v>814.8</v>
      </c>
    </row>
    <row r="48">
      <c r="A48" t="s">
        <v>122</v>
      </c>
      <c r="B48" t="s">
        <v>366</v>
      </c>
      <c r="C48" t="s">
        <v>198</v>
      </c>
      <c r="D48" t="s">
        <v>367</v>
      </c>
      <c r="E48" t="s">
        <v>200</v>
      </c>
      <c r="F48" t="n">
        <v>318.5</v>
      </c>
      <c r="G48" t="n">
        <v>333.1</v>
      </c>
      <c r="H48" t="n">
        <v>361.1</v>
      </c>
      <c r="I48" t="n">
        <v>406.6</v>
      </c>
      <c r="J48" t="n">
        <v>461.4</v>
      </c>
      <c r="K48" t="n">
        <v>528.4</v>
      </c>
      <c r="L48" t="n">
        <v>612.2</v>
      </c>
      <c r="M48" t="n">
        <v>684.2</v>
      </c>
      <c r="N48" t="n">
        <v>740.6</v>
      </c>
      <c r="O48" t="n">
        <v>776.9</v>
      </c>
      <c r="P48" t="n">
        <v>811</v>
      </c>
      <c r="Q48" t="n">
        <v>816.2</v>
      </c>
      <c r="R48" t="n">
        <v>826</v>
      </c>
      <c r="S48" t="n">
        <v>889.1</v>
      </c>
      <c r="T48" t="n">
        <v>937</v>
      </c>
      <c r="U48" t="n">
        <v>1008</v>
      </c>
      <c r="V48" t="n">
        <v>1138.7</v>
      </c>
      <c r="W48" t="n">
        <v>1180.4</v>
      </c>
      <c r="X48" t="n">
        <v>1224.1</v>
      </c>
      <c r="Y48" t="n">
        <v>1241</v>
      </c>
      <c r="Z48" t="n">
        <v>1320.2</v>
      </c>
      <c r="AA48" t="n">
        <v>1414.5</v>
      </c>
      <c r="AB48" t="n">
        <v>1407.2</v>
      </c>
      <c r="AC48" t="n">
        <v>1527.5</v>
      </c>
      <c r="AD48" t="n">
        <v>1658.1</v>
      </c>
      <c r="AE48" t="n">
        <v>1756.6</v>
      </c>
      <c r="AF48" t="n">
        <v>1861.3</v>
      </c>
    </row>
    <row r="49">
      <c r="A49" t="s">
        <v>122</v>
      </c>
      <c r="B49" t="s">
        <v>368</v>
      </c>
      <c r="C49" t="s">
        <v>198</v>
      </c>
      <c r="D49" t="s">
        <v>369</v>
      </c>
      <c r="E49" t="s">
        <v>200</v>
      </c>
      <c r="F49" t="n">
        <v>84.3</v>
      </c>
      <c r="G49" t="n">
        <v>87.6</v>
      </c>
      <c r="H49" t="n">
        <v>93.1</v>
      </c>
      <c r="I49" t="n">
        <v>103.2</v>
      </c>
      <c r="J49" t="n">
        <v>115.1</v>
      </c>
      <c r="K49" t="n">
        <v>132.4</v>
      </c>
      <c r="L49" t="n">
        <v>153.5</v>
      </c>
      <c r="M49" t="n">
        <v>169.6</v>
      </c>
      <c r="N49" t="n">
        <v>177.8</v>
      </c>
      <c r="O49" t="n">
        <v>183.7</v>
      </c>
      <c r="P49" t="n">
        <v>193.9</v>
      </c>
      <c r="Q49" t="n">
        <v>196.2</v>
      </c>
      <c r="R49" t="n">
        <v>202</v>
      </c>
      <c r="S49" t="n">
        <v>221.4</v>
      </c>
      <c r="T49" t="n">
        <v>232.3</v>
      </c>
      <c r="U49" t="n">
        <v>251.9</v>
      </c>
      <c r="V49" t="n">
        <v>284.9</v>
      </c>
      <c r="W49" t="n">
        <v>297.2</v>
      </c>
      <c r="X49" t="n">
        <v>308.4</v>
      </c>
      <c r="Y49" t="n">
        <v>314.7</v>
      </c>
      <c r="Z49" t="n">
        <v>329.9</v>
      </c>
      <c r="AA49" t="n">
        <v>380</v>
      </c>
      <c r="AB49" t="n">
        <v>385.8</v>
      </c>
      <c r="AC49" t="n">
        <v>406.6</v>
      </c>
      <c r="AD49" t="n">
        <v>447.2</v>
      </c>
      <c r="AE49" t="n">
        <v>478.9</v>
      </c>
      <c r="AF49" t="n">
        <v>496.3</v>
      </c>
    </row>
    <row r="50">
      <c r="A50" t="s">
        <v>122</v>
      </c>
      <c r="B50" t="s">
        <v>370</v>
      </c>
      <c r="C50" t="s">
        <v>198</v>
      </c>
      <c r="D50" t="s">
        <v>371</v>
      </c>
      <c r="E50" t="s">
        <v>200</v>
      </c>
      <c r="F50" t="n">
        <v>73.1</v>
      </c>
      <c r="G50" t="n">
        <v>76</v>
      </c>
      <c r="H50" t="n">
        <v>88.6</v>
      </c>
      <c r="I50" t="n">
        <v>105.8</v>
      </c>
      <c r="J50" t="n">
        <v>126.1</v>
      </c>
      <c r="K50" t="n">
        <v>148.7</v>
      </c>
      <c r="L50" t="n">
        <v>178.5</v>
      </c>
      <c r="M50" t="n">
        <v>203.3</v>
      </c>
      <c r="N50" t="n">
        <v>227.2</v>
      </c>
      <c r="O50" t="n">
        <v>243.6</v>
      </c>
      <c r="P50" t="n">
        <v>236.5</v>
      </c>
      <c r="Q50" t="n">
        <v>237.6</v>
      </c>
      <c r="R50" t="n">
        <v>240.7</v>
      </c>
      <c r="S50" t="n">
        <v>265.6</v>
      </c>
      <c r="T50" t="n">
        <v>283.7</v>
      </c>
      <c r="U50" t="n">
        <v>305.3</v>
      </c>
      <c r="V50" t="n">
        <v>338.6</v>
      </c>
      <c r="W50" t="n">
        <v>351.8</v>
      </c>
      <c r="X50" t="n">
        <v>365.3</v>
      </c>
      <c r="Y50" t="n">
        <v>375.5</v>
      </c>
      <c r="Z50" t="n">
        <v>393.2</v>
      </c>
      <c r="AA50" t="n">
        <v>407.9</v>
      </c>
      <c r="AB50" t="n">
        <v>420.1</v>
      </c>
      <c r="AC50" t="n">
        <v>480.3</v>
      </c>
      <c r="AD50" t="n">
        <v>499.8</v>
      </c>
      <c r="AE50" t="n">
        <v>510.1</v>
      </c>
      <c r="AF50" t="n">
        <v>550.2</v>
      </c>
    </row>
    <row r="51">
      <c r="A51" t="s">
        <v>122</v>
      </c>
      <c r="B51" t="s">
        <v>372</v>
      </c>
      <c r="C51" t="s">
        <v>198</v>
      </c>
      <c r="D51" t="s">
        <v>373</v>
      </c>
      <c r="E51" t="s">
        <v>200</v>
      </c>
      <c r="F51" t="n">
        <v>65.1</v>
      </c>
      <c r="G51" t="n">
        <v>67.4</v>
      </c>
      <c r="H51" t="n">
        <v>79.7</v>
      </c>
      <c r="I51" t="n">
        <v>96.5</v>
      </c>
      <c r="J51" t="n">
        <v>114.9</v>
      </c>
      <c r="K51" t="n">
        <v>135.3</v>
      </c>
      <c r="L51" t="n">
        <v>162.2</v>
      </c>
      <c r="M51" t="n">
        <v>185.9</v>
      </c>
      <c r="N51" t="n">
        <v>211.1</v>
      </c>
      <c r="O51" t="n">
        <v>231.5</v>
      </c>
      <c r="P51" t="n">
        <v>228</v>
      </c>
      <c r="Q51" t="n">
        <v>229.2</v>
      </c>
      <c r="R51" t="n">
        <v>231</v>
      </c>
      <c r="S51" t="n">
        <v>253.7</v>
      </c>
      <c r="T51" t="n">
        <v>271.5</v>
      </c>
      <c r="U51" t="n">
        <v>292.8</v>
      </c>
      <c r="V51" t="n">
        <v>321</v>
      </c>
      <c r="W51" t="n">
        <v>334.6</v>
      </c>
      <c r="X51" t="n">
        <v>348.4</v>
      </c>
      <c r="Y51" t="n">
        <v>359.8</v>
      </c>
      <c r="Z51" t="n">
        <v>377</v>
      </c>
      <c r="AA51" t="n">
        <v>390.2</v>
      </c>
      <c r="AB51" t="n">
        <v>403.2</v>
      </c>
      <c r="AC51" t="n">
        <v>464.3</v>
      </c>
      <c r="AD51" t="n">
        <v>481.3</v>
      </c>
      <c r="AE51" t="n">
        <v>491.4</v>
      </c>
      <c r="AF51" t="n">
        <v>537.1</v>
      </c>
    </row>
    <row r="52">
      <c r="A52" t="s">
        <v>122</v>
      </c>
      <c r="B52" t="s">
        <v>374</v>
      </c>
      <c r="C52" t="s">
        <v>198</v>
      </c>
      <c r="D52" t="s">
        <v>375</v>
      </c>
      <c r="E52" t="s">
        <v>200</v>
      </c>
      <c r="F52" t="n">
        <v>12.8</v>
      </c>
      <c r="G52" t="n">
        <v>14.6</v>
      </c>
      <c r="H52" t="n">
        <v>16.5</v>
      </c>
      <c r="I52" t="n">
        <v>19.2</v>
      </c>
      <c r="J52" t="n">
        <v>23.1</v>
      </c>
      <c r="K52" t="n">
        <v>27.7</v>
      </c>
      <c r="L52" t="n">
        <v>32.7</v>
      </c>
      <c r="M52" t="n">
        <v>37.1</v>
      </c>
      <c r="N52" t="n">
        <v>39.9</v>
      </c>
      <c r="O52" t="n">
        <v>41.7</v>
      </c>
      <c r="P52" t="n">
        <v>39.6</v>
      </c>
      <c r="Q52" t="n">
        <v>39.3</v>
      </c>
      <c r="R52" t="n">
        <v>39.9</v>
      </c>
      <c r="S52" t="n">
        <v>42.6</v>
      </c>
      <c r="T52" t="n">
        <v>44.7</v>
      </c>
      <c r="U52" t="n">
        <v>46.5</v>
      </c>
      <c r="V52" t="n">
        <v>53.2</v>
      </c>
      <c r="W52" t="n">
        <v>55.9</v>
      </c>
      <c r="X52" t="n">
        <v>58.2</v>
      </c>
      <c r="Y52" t="n">
        <v>59.6</v>
      </c>
      <c r="Z52" t="n">
        <v>62.7</v>
      </c>
      <c r="AA52" t="n">
        <v>64.5</v>
      </c>
      <c r="AB52" t="n">
        <v>66.2</v>
      </c>
      <c r="AC52" t="n">
        <v>70.2</v>
      </c>
      <c r="AD52" t="n">
        <v>77.6</v>
      </c>
      <c r="AE52" t="n">
        <v>83.3</v>
      </c>
      <c r="AF52" t="n">
        <v>87.9</v>
      </c>
    </row>
    <row r="53">
      <c r="A53" t="s">
        <v>122</v>
      </c>
      <c r="B53" t="s">
        <v>376</v>
      </c>
      <c r="C53" t="s">
        <v>198</v>
      </c>
      <c r="D53" t="s">
        <v>377</v>
      </c>
      <c r="E53" t="s">
        <v>200</v>
      </c>
      <c r="F53" t="n">
        <v>23.5</v>
      </c>
      <c r="G53" t="n">
        <v>25.3</v>
      </c>
      <c r="H53" t="n">
        <v>27.6</v>
      </c>
      <c r="I53" t="n">
        <v>32.6</v>
      </c>
      <c r="J53" t="n">
        <v>38.5</v>
      </c>
      <c r="K53" t="n">
        <v>44.6</v>
      </c>
      <c r="L53" t="n">
        <v>52.4</v>
      </c>
      <c r="M53" t="n">
        <v>59.8</v>
      </c>
      <c r="N53" t="n">
        <v>63.2</v>
      </c>
      <c r="O53" t="n">
        <v>67.1</v>
      </c>
      <c r="P53" t="n">
        <v>68.4</v>
      </c>
      <c r="Q53" t="n">
        <v>72.6</v>
      </c>
      <c r="R53" t="n">
        <v>76.8</v>
      </c>
      <c r="S53" t="n">
        <v>82.8</v>
      </c>
      <c r="T53" t="n">
        <v>87.1</v>
      </c>
      <c r="U53" t="n">
        <v>90.4</v>
      </c>
      <c r="V53" t="n">
        <v>99.7</v>
      </c>
      <c r="W53" t="n">
        <v>105.9</v>
      </c>
      <c r="X53" t="n">
        <v>110.3</v>
      </c>
      <c r="Y53" t="n">
        <v>114.6</v>
      </c>
      <c r="Z53" t="n">
        <v>121.1</v>
      </c>
      <c r="AA53" t="n">
        <v>121.3</v>
      </c>
      <c r="AB53" t="n">
        <v>131</v>
      </c>
      <c r="AC53" t="n">
        <v>134.5</v>
      </c>
      <c r="AD53" t="n">
        <v>144.6</v>
      </c>
      <c r="AE53" t="n">
        <v>142.5</v>
      </c>
      <c r="AF53" t="n">
        <v>140.6</v>
      </c>
    </row>
    <row r="54">
      <c r="A54" t="s">
        <v>122</v>
      </c>
      <c r="B54" t="s">
        <v>378</v>
      </c>
      <c r="C54" t="s">
        <v>198</v>
      </c>
      <c r="D54" t="s">
        <v>379</v>
      </c>
      <c r="E54" t="s">
        <v>200</v>
      </c>
      <c r="F54" t="n">
        <v>54.6</v>
      </c>
      <c r="G54" t="n">
        <v>59.5</v>
      </c>
      <c r="H54" t="n">
        <v>64.3</v>
      </c>
      <c r="I54" t="n">
        <v>75.2</v>
      </c>
      <c r="J54" t="n">
        <v>90.4</v>
      </c>
      <c r="K54" t="n">
        <v>106.3</v>
      </c>
      <c r="L54" t="n">
        <v>124.9</v>
      </c>
      <c r="M54" t="n">
        <v>139.9</v>
      </c>
      <c r="N54" t="n">
        <v>147.3</v>
      </c>
      <c r="O54" t="n">
        <v>154.4</v>
      </c>
      <c r="P54" t="n">
        <v>156.9</v>
      </c>
      <c r="Q54" t="n">
        <v>167.8</v>
      </c>
      <c r="R54" t="n">
        <v>177.8</v>
      </c>
      <c r="S54" t="n">
        <v>192.4</v>
      </c>
      <c r="T54" t="n">
        <v>203.6</v>
      </c>
      <c r="U54" t="n">
        <v>212.5</v>
      </c>
      <c r="V54" t="n">
        <v>239</v>
      </c>
      <c r="W54" t="n">
        <v>250.9</v>
      </c>
      <c r="X54" t="n">
        <v>259.7</v>
      </c>
      <c r="Y54" t="n">
        <v>266.9</v>
      </c>
      <c r="Z54" t="n">
        <v>281</v>
      </c>
      <c r="AA54" t="n">
        <v>286.3</v>
      </c>
      <c r="AB54" t="n">
        <v>296.5</v>
      </c>
      <c r="AC54" t="n">
        <v>305.7</v>
      </c>
      <c r="AD54" t="n">
        <v>332.4</v>
      </c>
      <c r="AE54" t="n">
        <v>343.6</v>
      </c>
      <c r="AF54" t="n">
        <v>349</v>
      </c>
    </row>
    <row r="55">
      <c r="A55" t="s">
        <v>122</v>
      </c>
      <c r="B55" t="s">
        <v>380</v>
      </c>
      <c r="C55" t="s">
        <v>198</v>
      </c>
      <c r="D55" t="s">
        <v>381</v>
      </c>
      <c r="E55" t="s">
        <v>200</v>
      </c>
      <c r="F55" t="n">
        <v>31.1</v>
      </c>
      <c r="G55" t="n">
        <v>34.2</v>
      </c>
      <c r="H55" t="n">
        <v>36.7</v>
      </c>
      <c r="I55" t="n">
        <v>42.6</v>
      </c>
      <c r="J55" t="n">
        <v>51.9</v>
      </c>
      <c r="K55" t="n">
        <v>61.7</v>
      </c>
      <c r="L55" t="n">
        <v>72.5</v>
      </c>
      <c r="M55" t="n">
        <v>80.1</v>
      </c>
      <c r="N55" t="n">
        <v>84.1</v>
      </c>
      <c r="O55" t="n">
        <v>87.3</v>
      </c>
      <c r="P55" t="n">
        <v>88.5</v>
      </c>
      <c r="Q55" t="n">
        <v>95.2</v>
      </c>
      <c r="R55" t="n">
        <v>101</v>
      </c>
      <c r="S55" t="n">
        <v>109.6</v>
      </c>
      <c r="T55" t="n">
        <v>116.5</v>
      </c>
      <c r="U55" t="n">
        <v>122.1</v>
      </c>
      <c r="V55" t="n">
        <v>139.3</v>
      </c>
      <c r="W55" t="n">
        <v>145</v>
      </c>
      <c r="X55" t="n">
        <v>149.4</v>
      </c>
      <c r="Y55" t="n">
        <v>152.3</v>
      </c>
      <c r="Z55" t="n">
        <v>159.9</v>
      </c>
      <c r="AA55" t="n">
        <v>165</v>
      </c>
      <c r="AB55" t="n">
        <v>165.5</v>
      </c>
      <c r="AC55" t="n">
        <v>171.2</v>
      </c>
      <c r="AD55" t="n">
        <v>187.8</v>
      </c>
      <c r="AE55" t="n">
        <v>201.1</v>
      </c>
      <c r="AF55" t="n">
        <v>208.4</v>
      </c>
    </row>
    <row r="56">
      <c r="A56" t="s">
        <v>122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122</v>
      </c>
      <c r="B57" t="s">
        <v>384</v>
      </c>
      <c r="C57" t="s">
        <v>198</v>
      </c>
      <c r="D57" t="s">
        <v>385</v>
      </c>
      <c r="E57" t="s">
        <v>200</v>
      </c>
      <c r="F57" t="n">
        <v>3051.7</v>
      </c>
      <c r="G57" t="n">
        <v>3318.2</v>
      </c>
      <c r="H57" t="n">
        <v>3641.1</v>
      </c>
      <c r="I57" t="n">
        <v>4277.2</v>
      </c>
      <c r="J57" t="n">
        <v>5101.2</v>
      </c>
      <c r="K57" t="n">
        <v>6005</v>
      </c>
      <c r="L57" t="n">
        <v>7061</v>
      </c>
      <c r="M57" t="n">
        <v>8016.9</v>
      </c>
      <c r="N57" t="n">
        <v>8512.8</v>
      </c>
      <c r="O57" t="n">
        <v>8880.7</v>
      </c>
      <c r="P57" t="n">
        <v>8992.2</v>
      </c>
      <c r="Q57" t="n">
        <v>9450.3</v>
      </c>
      <c r="R57" t="n">
        <v>9805.9</v>
      </c>
      <c r="S57" t="n">
        <v>10302.8</v>
      </c>
      <c r="T57" t="n">
        <v>10741.1</v>
      </c>
      <c r="U57" t="n">
        <v>11166.6</v>
      </c>
      <c r="V57" t="n">
        <v>12299.9</v>
      </c>
      <c r="W57" t="n">
        <v>12825.2</v>
      </c>
      <c r="X57" t="n">
        <v>13918</v>
      </c>
      <c r="Y57" t="n">
        <v>14671.3</v>
      </c>
      <c r="Z57" t="n">
        <v>15563.6</v>
      </c>
      <c r="AA57" t="n">
        <v>16791.1</v>
      </c>
      <c r="AB57" t="n">
        <v>17656.7</v>
      </c>
      <c r="AC57" t="n">
        <v>19093.7</v>
      </c>
      <c r="AD57" t="n">
        <v>21580.5</v>
      </c>
      <c r="AE57" t="n">
        <v>23328.2</v>
      </c>
      <c r="AF57" t="n">
        <v>24373.2</v>
      </c>
    </row>
    <row r="58">
      <c r="A58" t="s">
        <v>122</v>
      </c>
      <c r="B58" t="s">
        <v>386</v>
      </c>
      <c r="C58" t="s">
        <v>198</v>
      </c>
      <c r="D58" t="s">
        <v>387</v>
      </c>
      <c r="E58" t="s">
        <v>200</v>
      </c>
      <c r="F58" t="n">
        <v>3051.7</v>
      </c>
      <c r="G58" t="n">
        <v>3318.2</v>
      </c>
      <c r="H58" t="n">
        <v>3641.1</v>
      </c>
      <c r="I58" t="n">
        <v>4277.2</v>
      </c>
      <c r="J58" t="n">
        <v>5101.2</v>
      </c>
      <c r="K58" t="n">
        <v>6005</v>
      </c>
      <c r="L58" t="n">
        <v>7061</v>
      </c>
      <c r="M58" t="n">
        <v>8016.9</v>
      </c>
      <c r="N58" t="n">
        <v>8512.8</v>
      </c>
      <c r="O58" t="n">
        <v>8880.7</v>
      </c>
      <c r="P58" t="n">
        <v>8992.2</v>
      </c>
      <c r="Q58" t="n">
        <v>9450.3</v>
      </c>
      <c r="R58" t="n">
        <v>9805.9</v>
      </c>
      <c r="S58" t="n">
        <v>10302.8</v>
      </c>
      <c r="T58" t="n">
        <v>10741.1</v>
      </c>
      <c r="U58" t="n">
        <v>11166.6</v>
      </c>
      <c r="V58" t="n">
        <v>12299.9</v>
      </c>
      <c r="W58" t="n">
        <v>12825.2</v>
      </c>
      <c r="X58" t="n">
        <v>13918</v>
      </c>
      <c r="Y58" t="n">
        <v>14671.3</v>
      </c>
      <c r="Z58" t="n">
        <v>15563.6</v>
      </c>
      <c r="AA58" t="n">
        <v>16791.1</v>
      </c>
      <c r="AB58" t="n">
        <v>17656.7</v>
      </c>
      <c r="AC58" t="n">
        <v>19093.7</v>
      </c>
      <c r="AD58" t="n">
        <v>21580.5</v>
      </c>
      <c r="AE58" t="n">
        <v>23328.2</v>
      </c>
      <c r="AF58" t="n">
        <v>24373.2</v>
      </c>
    </row>
    <row r="59">
      <c r="A59" t="s">
        <v>122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124</v>
      </c>
      <c r="B2" t="s">
        <v>197</v>
      </c>
      <c r="C2" t="s">
        <v>198</v>
      </c>
      <c r="D2" t="s">
        <v>199</v>
      </c>
      <c r="E2" t="s">
        <v>200</v>
      </c>
      <c r="F2" t="n">
        <v>1876.4</v>
      </c>
      <c r="G2" t="n">
        <v>1916</v>
      </c>
      <c r="H2" t="n">
        <v>1942.2</v>
      </c>
      <c r="I2" t="n">
        <v>1912.9</v>
      </c>
      <c r="J2" t="n">
        <v>1874.2</v>
      </c>
      <c r="K2" t="n">
        <v>1821.3</v>
      </c>
      <c r="L2" t="n">
        <v>1793</v>
      </c>
      <c r="M2" t="n">
        <v>1744.6</v>
      </c>
      <c r="N2" t="n">
        <v>1715.9</v>
      </c>
      <c r="O2" t="n">
        <v>1686.2</v>
      </c>
      <c r="P2" t="n">
        <v>1671.1</v>
      </c>
      <c r="Q2" t="n">
        <v>1685.4</v>
      </c>
      <c r="R2" t="n">
        <v>1711.8</v>
      </c>
      <c r="S2" t="n">
        <v>1765.1</v>
      </c>
      <c r="T2" t="n">
        <v>1794.4</v>
      </c>
      <c r="U2" t="n">
        <v>1867.7</v>
      </c>
      <c r="V2" t="n">
        <v>1950</v>
      </c>
      <c r="W2" t="n">
        <v>2046.6</v>
      </c>
      <c r="X2" t="n">
        <v>2128.6</v>
      </c>
      <c r="Y2" t="n">
        <v>2109.1</v>
      </c>
      <c r="Z2" t="n">
        <v>2061</v>
      </c>
      <c r="AA2" t="n">
        <v>1991.4</v>
      </c>
      <c r="AB2" t="n">
        <v>1940.6</v>
      </c>
      <c r="AC2" t="n">
        <v>1895.8</v>
      </c>
      <c r="AD2" t="n">
        <v>1899.9</v>
      </c>
      <c r="AE2" t="n">
        <v>1922.5</v>
      </c>
      <c r="AF2" t="n">
        <v>2117.3</v>
      </c>
    </row>
    <row r="3">
      <c r="A3" t="s">
        <v>124</v>
      </c>
      <c r="B3" t="s">
        <v>276</v>
      </c>
      <c r="C3" t="s">
        <v>198</v>
      </c>
      <c r="D3" t="s">
        <v>277</v>
      </c>
      <c r="E3" t="s">
        <v>200</v>
      </c>
      <c r="F3" t="n">
        <v>92.5</v>
      </c>
      <c r="G3" t="n">
        <v>90.9</v>
      </c>
      <c r="H3" t="n">
        <v>90.7</v>
      </c>
      <c r="I3" t="n">
        <v>93.2</v>
      </c>
      <c r="J3" t="n">
        <v>98.2</v>
      </c>
      <c r="K3" t="n">
        <v>100.2</v>
      </c>
      <c r="L3" t="n">
        <v>94.5</v>
      </c>
      <c r="M3" t="n">
        <v>93</v>
      </c>
      <c r="N3" t="n">
        <v>96</v>
      </c>
      <c r="O3" t="n">
        <v>92.1</v>
      </c>
      <c r="P3" t="n">
        <v>90.6</v>
      </c>
      <c r="Q3" t="n">
        <v>86.4</v>
      </c>
      <c r="R3" t="n">
        <v>87.6</v>
      </c>
      <c r="S3" t="n">
        <v>88.3</v>
      </c>
      <c r="T3" t="n">
        <v>81.6</v>
      </c>
      <c r="U3" t="n">
        <v>82.8</v>
      </c>
      <c r="V3" t="n">
        <v>77.1</v>
      </c>
      <c r="W3" t="n">
        <v>79.1</v>
      </c>
      <c r="X3" t="n">
        <v>79.4</v>
      </c>
      <c r="Y3" t="n">
        <v>82.6</v>
      </c>
      <c r="Z3" t="n">
        <v>81.2</v>
      </c>
      <c r="AA3" t="n">
        <v>83.8</v>
      </c>
      <c r="AB3" t="n">
        <v>86</v>
      </c>
      <c r="AC3" t="n">
        <v>97.2</v>
      </c>
      <c r="AD3" t="n">
        <v>95.9</v>
      </c>
      <c r="AE3" t="n">
        <v>95.1</v>
      </c>
      <c r="AF3" t="n">
        <v>104.9</v>
      </c>
    </row>
    <row r="4">
      <c r="A4" t="s">
        <v>124</v>
      </c>
      <c r="B4" t="s">
        <v>278</v>
      </c>
      <c r="C4" t="s">
        <v>198</v>
      </c>
      <c r="D4" t="s">
        <v>279</v>
      </c>
      <c r="E4" t="s">
        <v>200</v>
      </c>
      <c r="F4" t="n">
        <v>1264.6</v>
      </c>
      <c r="G4" t="n">
        <v>1269.9</v>
      </c>
      <c r="H4" t="n">
        <v>1249.3</v>
      </c>
      <c r="I4" t="n">
        <v>1293.5</v>
      </c>
      <c r="J4" t="n">
        <v>1371.6</v>
      </c>
      <c r="K4" t="n">
        <v>1375.2</v>
      </c>
      <c r="L4" t="n">
        <v>1329</v>
      </c>
      <c r="M4" t="n">
        <v>1263.2</v>
      </c>
      <c r="N4" t="n">
        <v>1221.5</v>
      </c>
      <c r="O4" t="n">
        <v>1254.7</v>
      </c>
      <c r="P4" t="n">
        <v>1269.2</v>
      </c>
      <c r="Q4" t="n">
        <v>1245.7</v>
      </c>
      <c r="R4" t="n">
        <v>1221.5</v>
      </c>
      <c r="S4" t="n">
        <v>1204.7</v>
      </c>
      <c r="T4" t="n">
        <v>1115.1</v>
      </c>
      <c r="U4" t="n">
        <v>1161.4</v>
      </c>
      <c r="V4" t="n">
        <v>1172.6</v>
      </c>
      <c r="W4" t="n">
        <v>1193</v>
      </c>
      <c r="X4" t="n">
        <v>1236.8</v>
      </c>
      <c r="Y4" t="n">
        <v>1229</v>
      </c>
      <c r="Z4" t="n">
        <v>1204.8</v>
      </c>
      <c r="AA4" t="n">
        <v>1212.5</v>
      </c>
      <c r="AB4" t="n">
        <v>1215.7</v>
      </c>
      <c r="AC4" t="n">
        <v>1256.4</v>
      </c>
      <c r="AD4" t="n">
        <v>1275.8</v>
      </c>
      <c r="AE4" t="n">
        <v>1226.5</v>
      </c>
      <c r="AF4" t="n">
        <v>1250.4</v>
      </c>
    </row>
    <row r="5">
      <c r="A5" t="s">
        <v>124</v>
      </c>
      <c r="B5" t="s">
        <v>280</v>
      </c>
      <c r="C5" t="s">
        <v>198</v>
      </c>
      <c r="D5" t="s">
        <v>281</v>
      </c>
      <c r="E5" t="s">
        <v>200</v>
      </c>
      <c r="F5" t="n">
        <v>241.5</v>
      </c>
      <c r="G5" t="n">
        <v>237.8</v>
      </c>
      <c r="H5" t="n">
        <v>235.4</v>
      </c>
      <c r="I5" t="n">
        <v>241.8</v>
      </c>
      <c r="J5" t="n">
        <v>259.1</v>
      </c>
      <c r="K5" t="n">
        <v>256.4</v>
      </c>
      <c r="L5" t="n">
        <v>246.6</v>
      </c>
      <c r="M5" t="n">
        <v>240.6</v>
      </c>
      <c r="N5" t="n">
        <v>238.6</v>
      </c>
      <c r="O5" t="n">
        <v>278.5</v>
      </c>
      <c r="P5" t="n">
        <v>281.1</v>
      </c>
      <c r="Q5" t="n">
        <v>281.5</v>
      </c>
      <c r="R5" t="n">
        <v>249.9</v>
      </c>
      <c r="S5" t="n">
        <v>228.8</v>
      </c>
      <c r="T5" t="n">
        <v>205.4</v>
      </c>
      <c r="U5" t="n">
        <v>206.1</v>
      </c>
      <c r="V5" t="n">
        <v>203.8</v>
      </c>
      <c r="W5" t="n">
        <v>200.7</v>
      </c>
      <c r="X5" t="n">
        <v>203.6</v>
      </c>
      <c r="Y5" t="n">
        <v>199.2</v>
      </c>
      <c r="Z5" t="n">
        <v>195.5</v>
      </c>
      <c r="AA5" t="n">
        <v>191.2</v>
      </c>
      <c r="AB5" t="n">
        <v>184.6</v>
      </c>
      <c r="AC5" t="n">
        <v>193</v>
      </c>
      <c r="AD5" t="n">
        <v>195.5</v>
      </c>
      <c r="AE5" t="n">
        <v>193</v>
      </c>
      <c r="AF5" t="n">
        <v>187.6</v>
      </c>
    </row>
    <row r="6">
      <c r="A6" t="s">
        <v>124</v>
      </c>
      <c r="B6" t="s">
        <v>282</v>
      </c>
      <c r="C6" t="s">
        <v>198</v>
      </c>
      <c r="D6" t="s">
        <v>283</v>
      </c>
      <c r="E6" t="s">
        <v>200</v>
      </c>
      <c r="F6" t="n">
        <v>45.3</v>
      </c>
      <c r="G6" t="n">
        <v>44.8</v>
      </c>
      <c r="H6" t="n">
        <v>42.2</v>
      </c>
      <c r="I6" t="n">
        <v>43</v>
      </c>
      <c r="J6" t="n">
        <v>43.6</v>
      </c>
      <c r="K6" t="n">
        <v>43</v>
      </c>
      <c r="L6" t="n">
        <v>42</v>
      </c>
      <c r="M6" t="n">
        <v>37.8</v>
      </c>
      <c r="N6" t="n">
        <v>34.5</v>
      </c>
      <c r="O6" t="n">
        <v>31.7</v>
      </c>
      <c r="P6" t="n">
        <v>30</v>
      </c>
      <c r="Q6" t="n">
        <v>27.4</v>
      </c>
      <c r="R6" t="n">
        <v>25.4</v>
      </c>
      <c r="S6" t="n">
        <v>22.9</v>
      </c>
      <c r="T6" t="n">
        <v>21.1</v>
      </c>
      <c r="U6" t="n">
        <v>21.1</v>
      </c>
      <c r="V6" t="n">
        <v>20.3</v>
      </c>
      <c r="W6" t="n">
        <v>19.7</v>
      </c>
      <c r="X6" t="n">
        <v>18.7</v>
      </c>
      <c r="Y6" t="n">
        <v>17.7</v>
      </c>
      <c r="Z6" t="n">
        <v>17</v>
      </c>
      <c r="AA6" t="n">
        <v>16.1</v>
      </c>
      <c r="AB6" t="n">
        <v>19.1</v>
      </c>
      <c r="AC6" t="n">
        <v>18.1</v>
      </c>
      <c r="AD6" t="n">
        <v>16.5</v>
      </c>
      <c r="AE6" t="n">
        <v>15</v>
      </c>
      <c r="AF6" t="n">
        <v>14.6</v>
      </c>
    </row>
    <row r="7">
      <c r="A7" t="s">
        <v>124</v>
      </c>
      <c r="B7" t="s">
        <v>284</v>
      </c>
      <c r="C7" t="s">
        <v>198</v>
      </c>
      <c r="D7" t="s">
        <v>285</v>
      </c>
      <c r="E7" t="s">
        <v>200</v>
      </c>
      <c r="F7" t="n">
        <v>159.9</v>
      </c>
      <c r="G7" t="n">
        <v>163.8</v>
      </c>
      <c r="H7" t="n">
        <v>170.2</v>
      </c>
      <c r="I7" t="n">
        <v>192.7</v>
      </c>
      <c r="J7" t="n">
        <v>222.2</v>
      </c>
      <c r="K7" t="n">
        <v>218.3</v>
      </c>
      <c r="L7" t="n">
        <v>204.9</v>
      </c>
      <c r="M7" t="n">
        <v>189</v>
      </c>
      <c r="N7" t="n">
        <v>175.6</v>
      </c>
      <c r="O7" t="n">
        <v>173</v>
      </c>
      <c r="P7" t="n">
        <v>164</v>
      </c>
      <c r="Q7" t="n">
        <v>155.9</v>
      </c>
      <c r="R7" t="n">
        <v>149.9</v>
      </c>
      <c r="S7" t="n">
        <v>149.2</v>
      </c>
      <c r="T7" t="n">
        <v>133.9</v>
      </c>
      <c r="U7" t="n">
        <v>143.8</v>
      </c>
      <c r="V7" t="n">
        <v>158.2</v>
      </c>
      <c r="W7" t="n">
        <v>169</v>
      </c>
      <c r="X7" t="n">
        <v>175.1</v>
      </c>
      <c r="Y7" t="n">
        <v>171.3</v>
      </c>
      <c r="Z7" t="n">
        <v>170.1</v>
      </c>
      <c r="AA7" t="n">
        <v>169.4</v>
      </c>
      <c r="AB7" t="n">
        <v>176.8</v>
      </c>
      <c r="AC7" t="n">
        <v>183.4</v>
      </c>
      <c r="AD7" t="n">
        <v>186.5</v>
      </c>
      <c r="AE7" t="n">
        <v>188.1</v>
      </c>
      <c r="AF7" t="n">
        <v>189.7</v>
      </c>
    </row>
    <row r="8">
      <c r="A8" t="s">
        <v>124</v>
      </c>
      <c r="B8" t="s">
        <v>286</v>
      </c>
      <c r="C8" t="s">
        <v>198</v>
      </c>
      <c r="D8" t="s">
        <v>287</v>
      </c>
      <c r="E8" t="s">
        <v>200</v>
      </c>
      <c r="F8" t="n">
        <v>3.7</v>
      </c>
      <c r="G8" t="n">
        <v>3.6</v>
      </c>
      <c r="H8" t="n">
        <v>4</v>
      </c>
      <c r="I8" t="n">
        <v>3.8</v>
      </c>
      <c r="J8" t="n">
        <v>3.6</v>
      </c>
      <c r="K8" t="n">
        <v>4</v>
      </c>
      <c r="L8" t="n">
        <v>4.5</v>
      </c>
      <c r="M8" t="n">
        <v>4.9</v>
      </c>
      <c r="N8" t="n">
        <v>4.9</v>
      </c>
      <c r="O8" t="n">
        <v>4.5</v>
      </c>
      <c r="P8" t="n">
        <v>4.2</v>
      </c>
      <c r="Q8" t="n">
        <v>3.5</v>
      </c>
      <c r="R8" t="n">
        <v>3</v>
      </c>
      <c r="S8" t="n">
        <v>3</v>
      </c>
      <c r="T8" t="n">
        <v>2.5</v>
      </c>
      <c r="U8" t="n">
        <v>2.1</v>
      </c>
      <c r="V8" t="n">
        <v>1.9</v>
      </c>
      <c r="W8" t="n">
        <v>1.6</v>
      </c>
      <c r="X8" t="n">
        <v>1.7</v>
      </c>
      <c r="Y8" t="n">
        <v>1.5</v>
      </c>
      <c r="Z8" t="n">
        <v>1.7</v>
      </c>
      <c r="AA8" t="n">
        <v>1.5</v>
      </c>
      <c r="AB8" t="n">
        <v>1.2</v>
      </c>
      <c r="AC8" t="n">
        <v>1</v>
      </c>
      <c r="AD8" t="n">
        <v>1.7</v>
      </c>
      <c r="AE8" t="n">
        <v>1.5</v>
      </c>
      <c r="AF8" t="n">
        <v>1.3</v>
      </c>
    </row>
    <row r="9">
      <c r="A9" t="s">
        <v>124</v>
      </c>
      <c r="B9" t="s">
        <v>288</v>
      </c>
      <c r="C9" t="s">
        <v>198</v>
      </c>
      <c r="D9" t="s">
        <v>289</v>
      </c>
      <c r="E9" t="s">
        <v>200</v>
      </c>
      <c r="F9" t="n">
        <v>58.6</v>
      </c>
      <c r="G9" t="n">
        <v>56.1</v>
      </c>
      <c r="H9" t="n">
        <v>53.5</v>
      </c>
      <c r="I9" t="n">
        <v>50.9</v>
      </c>
      <c r="J9" t="n">
        <v>49.7</v>
      </c>
      <c r="K9" t="n">
        <v>48.4</v>
      </c>
      <c r="L9" t="n">
        <v>45.2</v>
      </c>
      <c r="M9" t="n">
        <v>42.3</v>
      </c>
      <c r="N9" t="n">
        <v>39.6</v>
      </c>
      <c r="O9" t="n">
        <v>37.8</v>
      </c>
      <c r="P9" t="n">
        <v>38</v>
      </c>
      <c r="Q9" t="n">
        <v>35.8</v>
      </c>
      <c r="R9" t="n">
        <v>34.3</v>
      </c>
      <c r="S9" t="n">
        <v>37</v>
      </c>
      <c r="T9" t="n">
        <v>35.1</v>
      </c>
      <c r="U9" t="n">
        <v>36</v>
      </c>
      <c r="V9" t="n">
        <v>39.1</v>
      </c>
      <c r="W9" t="n">
        <v>38.9</v>
      </c>
      <c r="X9" t="n">
        <v>41</v>
      </c>
      <c r="Y9" t="n">
        <v>39.3</v>
      </c>
      <c r="Z9" t="n">
        <v>36.8</v>
      </c>
      <c r="AA9" t="n">
        <v>36.8</v>
      </c>
      <c r="AB9" t="n">
        <v>36.1</v>
      </c>
      <c r="AC9" t="n">
        <v>38.7</v>
      </c>
      <c r="AD9" t="n">
        <v>36.9</v>
      </c>
      <c r="AE9" t="n">
        <v>34.5</v>
      </c>
      <c r="AF9" t="n">
        <v>31.6</v>
      </c>
    </row>
    <row r="10">
      <c r="A10" t="s">
        <v>124</v>
      </c>
      <c r="B10" t="s">
        <v>290</v>
      </c>
      <c r="C10" t="s">
        <v>198</v>
      </c>
      <c r="D10" t="s">
        <v>291</v>
      </c>
      <c r="E10" t="s">
        <v>200</v>
      </c>
      <c r="F10" t="n">
        <v>74.1</v>
      </c>
      <c r="G10" t="n">
        <v>71.5</v>
      </c>
      <c r="H10" t="n">
        <v>69</v>
      </c>
      <c r="I10" t="n">
        <v>65.8</v>
      </c>
      <c r="J10" t="n">
        <v>64</v>
      </c>
      <c r="K10" t="n">
        <v>61.2</v>
      </c>
      <c r="L10" t="n">
        <v>57.2</v>
      </c>
      <c r="M10" t="n">
        <v>53</v>
      </c>
      <c r="N10" t="n">
        <v>49.3</v>
      </c>
      <c r="O10" t="n">
        <v>46.9</v>
      </c>
      <c r="P10" t="n">
        <v>46.8</v>
      </c>
      <c r="Q10" t="n">
        <v>44.5</v>
      </c>
      <c r="R10" t="n">
        <v>42.4</v>
      </c>
      <c r="S10" t="n">
        <v>44.9</v>
      </c>
      <c r="T10" t="n">
        <v>43.2</v>
      </c>
      <c r="U10" t="n">
        <v>44.2</v>
      </c>
      <c r="V10" t="n">
        <v>47</v>
      </c>
      <c r="W10" t="n">
        <v>47.7</v>
      </c>
      <c r="X10" t="n">
        <v>50.8</v>
      </c>
      <c r="Y10" t="n">
        <v>49.1</v>
      </c>
      <c r="Z10" t="n">
        <v>47.3</v>
      </c>
      <c r="AA10" t="n">
        <v>46.2</v>
      </c>
      <c r="AB10" t="n">
        <v>45.9</v>
      </c>
      <c r="AC10" t="n">
        <v>48.3</v>
      </c>
      <c r="AD10" t="n">
        <v>46.1</v>
      </c>
      <c r="AE10" t="n">
        <v>42.8</v>
      </c>
      <c r="AF10" t="n">
        <v>39.4</v>
      </c>
    </row>
    <row r="11">
      <c r="A11" t="s">
        <v>124</v>
      </c>
      <c r="B11" t="s">
        <v>292</v>
      </c>
      <c r="C11" t="s">
        <v>198</v>
      </c>
      <c r="D11" t="s">
        <v>293</v>
      </c>
      <c r="E11" t="s">
        <v>200</v>
      </c>
      <c r="F11" t="n">
        <v>15.5</v>
      </c>
      <c r="G11" t="n">
        <v>15.4</v>
      </c>
      <c r="H11" t="n">
        <v>15.5</v>
      </c>
      <c r="I11" t="n">
        <v>14.9</v>
      </c>
      <c r="J11" t="n">
        <v>14.3</v>
      </c>
      <c r="K11" t="n">
        <v>12.8</v>
      </c>
      <c r="L11" t="n">
        <v>12</v>
      </c>
      <c r="M11" t="n">
        <v>10.7</v>
      </c>
      <c r="N11" t="n">
        <v>9.7</v>
      </c>
      <c r="O11" t="n">
        <v>9.1</v>
      </c>
      <c r="P11" t="n">
        <v>8.8</v>
      </c>
      <c r="Q11" t="n">
        <v>8.7</v>
      </c>
      <c r="R11" t="n">
        <v>8.1</v>
      </c>
      <c r="S11" t="n">
        <v>7.9</v>
      </c>
      <c r="T11" t="n">
        <v>8.1</v>
      </c>
      <c r="U11" t="n">
        <v>8.2</v>
      </c>
      <c r="V11" t="n">
        <v>7.9</v>
      </c>
      <c r="W11" t="n">
        <v>8.8</v>
      </c>
      <c r="X11" t="n">
        <v>9.8</v>
      </c>
      <c r="Y11" t="n">
        <v>9.8</v>
      </c>
      <c r="Z11" t="n">
        <v>10.5</v>
      </c>
      <c r="AA11" t="n">
        <v>9.4</v>
      </c>
      <c r="AB11" t="n">
        <v>9.8</v>
      </c>
      <c r="AC11" t="n">
        <v>9.6</v>
      </c>
      <c r="AD11" t="n">
        <v>9.2</v>
      </c>
      <c r="AE11" t="n">
        <v>8.3</v>
      </c>
      <c r="AF11" t="n">
        <v>7.8</v>
      </c>
    </row>
    <row r="12">
      <c r="A12" t="s">
        <v>124</v>
      </c>
      <c r="B12" t="s">
        <v>294</v>
      </c>
      <c r="C12" t="s">
        <v>198</v>
      </c>
      <c r="D12" t="s">
        <v>295</v>
      </c>
      <c r="E12" t="s">
        <v>200</v>
      </c>
      <c r="F12" t="n">
        <v>209.9</v>
      </c>
      <c r="G12" t="n">
        <v>212</v>
      </c>
      <c r="H12" t="n">
        <v>215.3</v>
      </c>
      <c r="I12" t="n">
        <v>220.7</v>
      </c>
      <c r="J12" t="n">
        <v>230.5</v>
      </c>
      <c r="K12" t="n">
        <v>227.3</v>
      </c>
      <c r="L12" t="n">
        <v>213.5</v>
      </c>
      <c r="M12" t="n">
        <v>202.9</v>
      </c>
      <c r="N12" t="n">
        <v>200.5</v>
      </c>
      <c r="O12" t="n">
        <v>198.8</v>
      </c>
      <c r="P12" t="n">
        <v>194</v>
      </c>
      <c r="Q12" t="n">
        <v>186.3</v>
      </c>
      <c r="R12" t="n">
        <v>183</v>
      </c>
      <c r="S12" t="n">
        <v>180.5</v>
      </c>
      <c r="T12" t="n">
        <v>164</v>
      </c>
      <c r="U12" t="n">
        <v>173</v>
      </c>
      <c r="V12" t="n">
        <v>181</v>
      </c>
      <c r="W12" t="n">
        <v>183.5</v>
      </c>
      <c r="X12" t="n">
        <v>191</v>
      </c>
      <c r="Y12" t="n">
        <v>186.3</v>
      </c>
      <c r="Z12" t="n">
        <v>180.1</v>
      </c>
      <c r="AA12" t="n">
        <v>177.6</v>
      </c>
      <c r="AB12" t="n">
        <v>178.1</v>
      </c>
      <c r="AC12" t="n">
        <v>182.4</v>
      </c>
      <c r="AD12" t="n">
        <v>188.1</v>
      </c>
      <c r="AE12" t="n">
        <v>182.7</v>
      </c>
      <c r="AF12" t="n">
        <v>182.7</v>
      </c>
    </row>
    <row r="13">
      <c r="A13" t="s">
        <v>124</v>
      </c>
      <c r="B13" t="s">
        <v>296</v>
      </c>
      <c r="C13" t="s">
        <v>198</v>
      </c>
      <c r="D13" t="s">
        <v>297</v>
      </c>
      <c r="E13" t="s">
        <v>200</v>
      </c>
      <c r="F13" t="n">
        <v>135.5</v>
      </c>
      <c r="G13" t="n">
        <v>136.3</v>
      </c>
      <c r="H13" t="n">
        <v>132.2</v>
      </c>
      <c r="I13" t="n">
        <v>146.2</v>
      </c>
      <c r="J13" t="n">
        <v>160.6</v>
      </c>
      <c r="K13" t="n">
        <v>161.3</v>
      </c>
      <c r="L13" t="n">
        <v>165.7</v>
      </c>
      <c r="M13" t="n">
        <v>162</v>
      </c>
      <c r="N13" t="n">
        <v>156.6</v>
      </c>
      <c r="O13" t="n">
        <v>154.9</v>
      </c>
      <c r="P13" t="n">
        <v>168.7</v>
      </c>
      <c r="Q13" t="n">
        <v>163.3</v>
      </c>
      <c r="R13" t="n">
        <v>159.2</v>
      </c>
      <c r="S13" t="n">
        <v>154.9</v>
      </c>
      <c r="T13" t="n">
        <v>148.3</v>
      </c>
      <c r="U13" t="n">
        <v>156.4</v>
      </c>
      <c r="V13" t="n">
        <v>162.7</v>
      </c>
      <c r="W13" t="n">
        <v>167.5</v>
      </c>
      <c r="X13" t="n">
        <v>173.8</v>
      </c>
      <c r="Y13" t="n">
        <v>174.6</v>
      </c>
      <c r="Z13" t="n">
        <v>166.7</v>
      </c>
      <c r="AA13" t="n">
        <v>184.9</v>
      </c>
      <c r="AB13" t="n">
        <v>181.9</v>
      </c>
      <c r="AC13" t="n">
        <v>188.9</v>
      </c>
      <c r="AD13" t="n">
        <v>189.3</v>
      </c>
      <c r="AE13" t="n">
        <v>177</v>
      </c>
      <c r="AF13" t="n">
        <v>177.5</v>
      </c>
    </row>
    <row r="14">
      <c r="A14" t="s">
        <v>124</v>
      </c>
      <c r="B14" t="s">
        <v>298</v>
      </c>
      <c r="C14" t="s">
        <v>198</v>
      </c>
      <c r="D14" t="s">
        <v>299</v>
      </c>
      <c r="E14" t="s">
        <v>200</v>
      </c>
      <c r="F14" t="n">
        <v>20.4</v>
      </c>
      <c r="G14" t="n">
        <v>21.2</v>
      </c>
      <c r="H14" t="n">
        <v>21.9</v>
      </c>
      <c r="I14" t="n">
        <v>24</v>
      </c>
      <c r="J14" t="n">
        <v>26.7</v>
      </c>
      <c r="K14" t="n">
        <v>30.6</v>
      </c>
      <c r="L14" t="n">
        <v>34</v>
      </c>
      <c r="M14" t="n">
        <v>34.5</v>
      </c>
      <c r="N14" t="n">
        <v>34.1</v>
      </c>
      <c r="O14" t="n">
        <v>34.5</v>
      </c>
      <c r="P14" t="n">
        <v>37.3</v>
      </c>
      <c r="Q14" t="n">
        <v>39.7</v>
      </c>
      <c r="R14" t="n">
        <v>34.1</v>
      </c>
      <c r="S14" t="n">
        <v>29.6</v>
      </c>
      <c r="T14" t="n">
        <v>25.3</v>
      </c>
      <c r="U14" t="n">
        <v>23.2</v>
      </c>
      <c r="V14" t="n">
        <v>21.2</v>
      </c>
      <c r="W14" t="n">
        <v>20.2</v>
      </c>
      <c r="X14" t="n">
        <v>18.8</v>
      </c>
      <c r="Y14" t="n">
        <v>17.3</v>
      </c>
      <c r="Z14" t="n">
        <v>15.9</v>
      </c>
      <c r="AA14" t="n">
        <v>15.2</v>
      </c>
      <c r="AB14" t="n">
        <v>14.7</v>
      </c>
      <c r="AC14" t="n">
        <v>16</v>
      </c>
      <c r="AD14" t="n">
        <v>16.1</v>
      </c>
      <c r="AE14" t="n">
        <v>14.4</v>
      </c>
      <c r="AF14" t="n">
        <v>13</v>
      </c>
    </row>
    <row r="15">
      <c r="A15" t="s">
        <v>124</v>
      </c>
      <c r="B15" t="s">
        <v>300</v>
      </c>
      <c r="C15" t="s">
        <v>198</v>
      </c>
      <c r="D15" t="s">
        <v>301</v>
      </c>
      <c r="E15" t="s">
        <v>200</v>
      </c>
      <c r="F15" t="n">
        <v>45</v>
      </c>
      <c r="G15" t="n">
        <v>47.2</v>
      </c>
      <c r="H15" t="n">
        <v>47.4</v>
      </c>
      <c r="I15" t="n">
        <v>50.4</v>
      </c>
      <c r="J15" t="n">
        <v>54.2</v>
      </c>
      <c r="K15" t="n">
        <v>59.9</v>
      </c>
      <c r="L15" t="n">
        <v>63.1</v>
      </c>
      <c r="M15" t="n">
        <v>61.8</v>
      </c>
      <c r="N15" t="n">
        <v>59.8</v>
      </c>
      <c r="O15" t="n">
        <v>58.9</v>
      </c>
      <c r="P15" t="n">
        <v>60.7</v>
      </c>
      <c r="Q15" t="n">
        <v>62.4</v>
      </c>
      <c r="R15" t="n">
        <v>55.4</v>
      </c>
      <c r="S15" t="n">
        <v>60.3</v>
      </c>
      <c r="T15" t="n">
        <v>61.6</v>
      </c>
      <c r="U15" t="n">
        <v>71.5</v>
      </c>
      <c r="V15" t="n">
        <v>72.5</v>
      </c>
      <c r="W15" t="n">
        <v>76</v>
      </c>
      <c r="X15" t="n">
        <v>77.2</v>
      </c>
      <c r="Y15" t="n">
        <v>74.8</v>
      </c>
      <c r="Z15" t="n">
        <v>70.6</v>
      </c>
      <c r="AA15" t="n">
        <v>64.3</v>
      </c>
      <c r="AB15" t="n">
        <v>57.8</v>
      </c>
      <c r="AC15" t="n">
        <v>55.4</v>
      </c>
      <c r="AD15" t="n">
        <v>52</v>
      </c>
      <c r="AE15" t="n">
        <v>46.6</v>
      </c>
      <c r="AF15" t="n">
        <v>45.5</v>
      </c>
    </row>
    <row r="16">
      <c r="A16" t="s">
        <v>124</v>
      </c>
      <c r="B16" t="s">
        <v>302</v>
      </c>
      <c r="C16" t="s">
        <v>198</v>
      </c>
      <c r="D16" t="s">
        <v>303</v>
      </c>
      <c r="E16" t="s">
        <v>200</v>
      </c>
      <c r="F16" t="n">
        <v>24.6</v>
      </c>
      <c r="G16" t="n">
        <v>26</v>
      </c>
      <c r="H16" t="n">
        <v>25.5</v>
      </c>
      <c r="I16" t="n">
        <v>26.4</v>
      </c>
      <c r="J16" t="n">
        <v>27.5</v>
      </c>
      <c r="K16" t="n">
        <v>29.3</v>
      </c>
      <c r="L16" t="n">
        <v>29.1</v>
      </c>
      <c r="M16" t="n">
        <v>27.3</v>
      </c>
      <c r="N16" t="n">
        <v>25.7</v>
      </c>
      <c r="O16" t="n">
        <v>24.4</v>
      </c>
      <c r="P16" t="n">
        <v>23.4</v>
      </c>
      <c r="Q16" t="n">
        <v>22.7</v>
      </c>
      <c r="R16" t="n">
        <v>21.3</v>
      </c>
      <c r="S16" t="n">
        <v>30.7</v>
      </c>
      <c r="T16" t="n">
        <v>36.3</v>
      </c>
      <c r="U16" t="n">
        <v>48.3</v>
      </c>
      <c r="V16" t="n">
        <v>51.3</v>
      </c>
      <c r="W16" t="n">
        <v>55.8</v>
      </c>
      <c r="X16" t="n">
        <v>58.4</v>
      </c>
      <c r="Y16" t="n">
        <v>57.5</v>
      </c>
      <c r="Z16" t="n">
        <v>54.7</v>
      </c>
      <c r="AA16" t="n">
        <v>49.1</v>
      </c>
      <c r="AB16" t="n">
        <v>43.1</v>
      </c>
      <c r="AC16" t="n">
        <v>39.4</v>
      </c>
      <c r="AD16" t="n">
        <v>35.9</v>
      </c>
      <c r="AE16" t="n">
        <v>32.2</v>
      </c>
      <c r="AF16" t="n">
        <v>32.5</v>
      </c>
    </row>
    <row r="17">
      <c r="A17" t="s">
        <v>124</v>
      </c>
      <c r="B17" t="s">
        <v>304</v>
      </c>
      <c r="C17" t="s">
        <v>198</v>
      </c>
      <c r="D17" t="s">
        <v>305</v>
      </c>
      <c r="E17" t="s">
        <v>200</v>
      </c>
      <c r="F17" t="n">
        <v>74.6</v>
      </c>
      <c r="G17" t="n">
        <v>77.5</v>
      </c>
      <c r="H17" t="n">
        <v>77</v>
      </c>
      <c r="I17" t="n">
        <v>77.8</v>
      </c>
      <c r="J17" t="n">
        <v>81.9</v>
      </c>
      <c r="K17" t="n">
        <v>80.6</v>
      </c>
      <c r="L17" t="n">
        <v>84.8</v>
      </c>
      <c r="M17" t="n">
        <v>79.9</v>
      </c>
      <c r="N17" t="n">
        <v>78.1</v>
      </c>
      <c r="O17" t="n">
        <v>77</v>
      </c>
      <c r="P17" t="n">
        <v>76</v>
      </c>
      <c r="Q17" t="n">
        <v>75.7</v>
      </c>
      <c r="R17" t="n">
        <v>79.9</v>
      </c>
      <c r="S17" t="n">
        <v>76.4</v>
      </c>
      <c r="T17" t="n">
        <v>72.2</v>
      </c>
      <c r="U17" t="n">
        <v>75</v>
      </c>
      <c r="V17" t="n">
        <v>78.9</v>
      </c>
      <c r="W17" t="n">
        <v>80.3</v>
      </c>
      <c r="X17" t="n">
        <v>80.9</v>
      </c>
      <c r="Y17" t="n">
        <v>81.5</v>
      </c>
      <c r="Z17" t="n">
        <v>79.8</v>
      </c>
      <c r="AA17" t="n">
        <v>80.1</v>
      </c>
      <c r="AB17" t="n">
        <v>86.5</v>
      </c>
      <c r="AC17" t="n">
        <v>91.6</v>
      </c>
      <c r="AD17" t="n">
        <v>98</v>
      </c>
      <c r="AE17" t="n">
        <v>93.1</v>
      </c>
      <c r="AF17" t="n">
        <v>94.9</v>
      </c>
    </row>
    <row r="18">
      <c r="A18" t="s">
        <v>124</v>
      </c>
      <c r="B18" t="s">
        <v>306</v>
      </c>
      <c r="C18" t="s">
        <v>198</v>
      </c>
      <c r="D18" t="s">
        <v>307</v>
      </c>
      <c r="E18" t="s">
        <v>200</v>
      </c>
      <c r="F18" t="n">
        <v>41.7</v>
      </c>
      <c r="G18" t="n">
        <v>46.7</v>
      </c>
      <c r="H18" t="n">
        <v>48.8</v>
      </c>
      <c r="I18" t="n">
        <v>52</v>
      </c>
      <c r="J18" t="n">
        <v>56.9</v>
      </c>
      <c r="K18" t="n">
        <v>51.7</v>
      </c>
      <c r="L18" t="n">
        <v>47.5</v>
      </c>
      <c r="M18" t="n">
        <v>45.2</v>
      </c>
      <c r="N18" t="n">
        <v>44.6</v>
      </c>
      <c r="O18" t="n">
        <v>42.2</v>
      </c>
      <c r="P18" t="n">
        <v>39</v>
      </c>
      <c r="Q18" t="n">
        <v>37.6</v>
      </c>
      <c r="R18" t="n">
        <v>39.4</v>
      </c>
      <c r="S18" t="n">
        <v>35</v>
      </c>
      <c r="T18" t="n">
        <v>32.4</v>
      </c>
      <c r="U18" t="n">
        <v>38.5</v>
      </c>
      <c r="V18" t="n">
        <v>41</v>
      </c>
      <c r="W18" t="n">
        <v>41.7</v>
      </c>
      <c r="X18" t="n">
        <v>42.5</v>
      </c>
      <c r="Y18" t="n">
        <v>41</v>
      </c>
      <c r="Z18" t="n">
        <v>37.3</v>
      </c>
      <c r="AA18" t="n">
        <v>36</v>
      </c>
      <c r="AB18" t="n">
        <v>36.3</v>
      </c>
      <c r="AC18" t="n">
        <v>36.5</v>
      </c>
      <c r="AD18" t="n">
        <v>38.6</v>
      </c>
      <c r="AE18" t="n">
        <v>38.1</v>
      </c>
      <c r="AF18" t="n">
        <v>38.1</v>
      </c>
    </row>
    <row r="19">
      <c r="A19" t="s">
        <v>124</v>
      </c>
      <c r="B19" t="s">
        <v>308</v>
      </c>
      <c r="C19" t="s">
        <v>198</v>
      </c>
      <c r="D19" t="s">
        <v>309</v>
      </c>
      <c r="E19" t="s">
        <v>200</v>
      </c>
      <c r="F19" t="n">
        <v>126.1</v>
      </c>
      <c r="G19" t="n">
        <v>126.5</v>
      </c>
      <c r="H19" t="n">
        <v>120.7</v>
      </c>
      <c r="I19" t="n">
        <v>116.2</v>
      </c>
      <c r="J19" t="n">
        <v>112.2</v>
      </c>
      <c r="K19" t="n">
        <v>119.7</v>
      </c>
      <c r="L19" t="n">
        <v>115.5</v>
      </c>
      <c r="M19" t="n">
        <v>108.3</v>
      </c>
      <c r="N19" t="n">
        <v>101.7</v>
      </c>
      <c r="O19" t="n">
        <v>100.9</v>
      </c>
      <c r="P19" t="n">
        <v>99.4</v>
      </c>
      <c r="Q19" t="n">
        <v>99.5</v>
      </c>
      <c r="R19" t="n">
        <v>107.2</v>
      </c>
      <c r="S19" t="n">
        <v>99.9</v>
      </c>
      <c r="T19" t="n">
        <v>96.2</v>
      </c>
      <c r="U19" t="n">
        <v>105.5</v>
      </c>
      <c r="V19" t="n">
        <v>105.5</v>
      </c>
      <c r="W19" t="n">
        <v>107</v>
      </c>
      <c r="X19" t="n">
        <v>105.8</v>
      </c>
      <c r="Y19" t="n">
        <v>109.4</v>
      </c>
      <c r="Z19" t="n">
        <v>102.4</v>
      </c>
      <c r="AA19" t="n">
        <v>104.1</v>
      </c>
      <c r="AB19" t="n">
        <v>111.3</v>
      </c>
      <c r="AC19" t="n">
        <v>110.8</v>
      </c>
      <c r="AD19" t="n">
        <v>109.8</v>
      </c>
      <c r="AE19" t="n">
        <v>105.3</v>
      </c>
      <c r="AF19" t="n">
        <v>110.7</v>
      </c>
    </row>
    <row r="20">
      <c r="A20" t="s">
        <v>124</v>
      </c>
      <c r="B20" t="s">
        <v>310</v>
      </c>
      <c r="C20" t="s">
        <v>198</v>
      </c>
      <c r="D20" t="s">
        <v>311</v>
      </c>
      <c r="E20" t="s">
        <v>200</v>
      </c>
      <c r="F20" t="n">
        <v>71.1</v>
      </c>
      <c r="G20" t="n">
        <v>76.8</v>
      </c>
      <c r="H20" t="n">
        <v>84</v>
      </c>
      <c r="I20" t="n">
        <v>86.7</v>
      </c>
      <c r="J20" t="n">
        <v>94.8</v>
      </c>
      <c r="K20" t="n">
        <v>93.4</v>
      </c>
      <c r="L20" t="n">
        <v>99.2</v>
      </c>
      <c r="M20" t="n">
        <v>97.4</v>
      </c>
      <c r="N20" t="n">
        <v>105.1</v>
      </c>
      <c r="O20" t="n">
        <v>108.2</v>
      </c>
      <c r="P20" t="n">
        <v>121.4</v>
      </c>
      <c r="Q20" t="n">
        <v>158.1</v>
      </c>
      <c r="R20" t="n">
        <v>157.2</v>
      </c>
      <c r="S20" t="n">
        <v>147</v>
      </c>
      <c r="T20" t="n">
        <v>149.5</v>
      </c>
      <c r="U20" t="n">
        <v>159.3</v>
      </c>
      <c r="V20" t="n">
        <v>157.2</v>
      </c>
      <c r="W20" t="n">
        <v>155.5</v>
      </c>
      <c r="X20" t="n">
        <v>150.2</v>
      </c>
      <c r="Y20" t="n">
        <v>142.8</v>
      </c>
      <c r="Z20" t="n">
        <v>141.5</v>
      </c>
      <c r="AA20" t="n">
        <v>143.8</v>
      </c>
      <c r="AB20" t="n">
        <v>141.4</v>
      </c>
      <c r="AC20" t="n">
        <v>143</v>
      </c>
      <c r="AD20" t="n">
        <v>156.1</v>
      </c>
      <c r="AE20" t="n">
        <v>143.4</v>
      </c>
      <c r="AF20" t="n">
        <v>148.8</v>
      </c>
    </row>
    <row r="21">
      <c r="A21" t="s">
        <v>124</v>
      </c>
      <c r="B21" t="s">
        <v>312</v>
      </c>
      <c r="C21" t="s">
        <v>198</v>
      </c>
      <c r="D21" t="s">
        <v>313</v>
      </c>
      <c r="E21" t="s">
        <v>200</v>
      </c>
      <c r="F21" t="n">
        <v>213.8</v>
      </c>
      <c r="G21" t="n">
        <v>225.3</v>
      </c>
      <c r="H21" t="n">
        <v>239.4</v>
      </c>
      <c r="I21" t="n">
        <v>248.3</v>
      </c>
      <c r="J21" t="n">
        <v>262.4</v>
      </c>
      <c r="K21" t="n">
        <v>273</v>
      </c>
      <c r="L21" t="n">
        <v>279.6</v>
      </c>
      <c r="M21" t="n">
        <v>281.1</v>
      </c>
      <c r="N21" t="n">
        <v>298.2</v>
      </c>
      <c r="O21" t="n">
        <v>308.4</v>
      </c>
      <c r="P21" t="n">
        <v>325.6</v>
      </c>
      <c r="Q21" t="n">
        <v>364.5</v>
      </c>
      <c r="R21" t="n">
        <v>375.5</v>
      </c>
      <c r="S21" t="n">
        <v>382.2</v>
      </c>
      <c r="T21" t="n">
        <v>364.4</v>
      </c>
      <c r="U21" t="n">
        <v>394.2</v>
      </c>
      <c r="V21" t="n">
        <v>392.7</v>
      </c>
      <c r="W21" t="n">
        <v>409</v>
      </c>
      <c r="X21" t="n">
        <v>413.9</v>
      </c>
      <c r="Y21" t="n">
        <v>425.3</v>
      </c>
      <c r="Z21" t="n">
        <v>420.5</v>
      </c>
      <c r="AA21" t="n">
        <v>430.5</v>
      </c>
      <c r="AB21" t="n">
        <v>429.8</v>
      </c>
      <c r="AC21" t="n">
        <v>451.7</v>
      </c>
      <c r="AD21" t="n">
        <v>486.1</v>
      </c>
      <c r="AE21" t="n">
        <v>457.1</v>
      </c>
      <c r="AF21" t="n">
        <v>475.2</v>
      </c>
    </row>
    <row r="22">
      <c r="A22" t="s">
        <v>124</v>
      </c>
      <c r="B22" t="s">
        <v>314</v>
      </c>
      <c r="C22" t="s">
        <v>198</v>
      </c>
      <c r="D22" t="s">
        <v>315</v>
      </c>
      <c r="E22" t="s">
        <v>200</v>
      </c>
      <c r="F22" t="n">
        <v>142.7</v>
      </c>
      <c r="G22" t="n">
        <v>148.5</v>
      </c>
      <c r="H22" t="n">
        <v>155.4</v>
      </c>
      <c r="I22" t="n">
        <v>161.6</v>
      </c>
      <c r="J22" t="n">
        <v>167.6</v>
      </c>
      <c r="K22" t="n">
        <v>179.6</v>
      </c>
      <c r="L22" t="n">
        <v>180.4</v>
      </c>
      <c r="M22" t="n">
        <v>183.7</v>
      </c>
      <c r="N22" t="n">
        <v>193.1</v>
      </c>
      <c r="O22" t="n">
        <v>200.2</v>
      </c>
      <c r="P22" t="n">
        <v>204.2</v>
      </c>
      <c r="Q22" t="n">
        <v>206.4</v>
      </c>
      <c r="R22" t="n">
        <v>218.3</v>
      </c>
      <c r="S22" t="n">
        <v>235.2</v>
      </c>
      <c r="T22" t="n">
        <v>214.9</v>
      </c>
      <c r="U22" t="n">
        <v>234.9</v>
      </c>
      <c r="V22" t="n">
        <v>235.5</v>
      </c>
      <c r="W22" t="n">
        <v>253.5</v>
      </c>
      <c r="X22" t="n">
        <v>263.7</v>
      </c>
      <c r="Y22" t="n">
        <v>282.5</v>
      </c>
      <c r="Z22" t="n">
        <v>279</v>
      </c>
      <c r="AA22" t="n">
        <v>286.7</v>
      </c>
      <c r="AB22" t="n">
        <v>288.4</v>
      </c>
      <c r="AC22" t="n">
        <v>308.7</v>
      </c>
      <c r="AD22" t="n">
        <v>330</v>
      </c>
      <c r="AE22" t="n">
        <v>313.7</v>
      </c>
      <c r="AF22" t="n">
        <v>326.4</v>
      </c>
    </row>
    <row r="23">
      <c r="A23" t="s">
        <v>124</v>
      </c>
      <c r="B23" t="s">
        <v>316</v>
      </c>
      <c r="C23" t="s">
        <v>198</v>
      </c>
      <c r="D23" t="s">
        <v>317</v>
      </c>
      <c r="E23" t="s">
        <v>200</v>
      </c>
      <c r="F23" t="n">
        <v>833.5</v>
      </c>
      <c r="G23" t="n">
        <v>853.1</v>
      </c>
      <c r="H23" t="n">
        <v>880.2</v>
      </c>
      <c r="I23" t="n">
        <v>896.4</v>
      </c>
      <c r="J23" t="n">
        <v>914.4</v>
      </c>
      <c r="K23" t="n">
        <v>964.9</v>
      </c>
      <c r="L23" t="n">
        <v>979.7</v>
      </c>
      <c r="M23" t="n">
        <v>940.7</v>
      </c>
      <c r="N23" t="n">
        <v>926.9</v>
      </c>
      <c r="O23" t="n">
        <v>933.5</v>
      </c>
      <c r="P23" t="n">
        <v>954.5</v>
      </c>
      <c r="Q23" t="n">
        <v>983.2</v>
      </c>
      <c r="R23" t="n">
        <v>973.4</v>
      </c>
      <c r="S23" t="n">
        <v>959.7</v>
      </c>
      <c r="T23" t="n">
        <v>929.4</v>
      </c>
      <c r="U23" t="n">
        <v>1018.2</v>
      </c>
      <c r="V23" t="n">
        <v>1034.3</v>
      </c>
      <c r="W23" t="n">
        <v>1046.5</v>
      </c>
      <c r="X23" t="n">
        <v>1113.3</v>
      </c>
      <c r="Y23" t="n">
        <v>1143.2</v>
      </c>
      <c r="Z23" t="n">
        <v>1093.2</v>
      </c>
      <c r="AA23" t="n">
        <v>1064</v>
      </c>
      <c r="AB23" t="n">
        <v>1084.1</v>
      </c>
      <c r="AC23" t="n">
        <v>1133.4</v>
      </c>
      <c r="AD23" t="n">
        <v>1174.5</v>
      </c>
      <c r="AE23" t="n">
        <v>1147.7</v>
      </c>
      <c r="AF23" t="n">
        <v>1230.6</v>
      </c>
    </row>
    <row r="24">
      <c r="A24" t="s">
        <v>124</v>
      </c>
      <c r="B24" t="s">
        <v>318</v>
      </c>
      <c r="C24" t="s">
        <v>198</v>
      </c>
      <c r="D24" t="s">
        <v>319</v>
      </c>
      <c r="E24" t="s">
        <v>200</v>
      </c>
      <c r="F24" t="n">
        <v>1822.8</v>
      </c>
      <c r="G24" t="n">
        <v>1796.9</v>
      </c>
      <c r="H24" t="n">
        <v>1774.9</v>
      </c>
      <c r="I24" t="n">
        <v>1777.8</v>
      </c>
      <c r="J24" t="n">
        <v>1744.4</v>
      </c>
      <c r="K24" t="n">
        <v>1756.1</v>
      </c>
      <c r="L24" t="n">
        <v>1730.5</v>
      </c>
      <c r="M24" t="n">
        <v>1696.3</v>
      </c>
      <c r="N24" t="n">
        <v>1652.5</v>
      </c>
      <c r="O24" t="n">
        <v>1598.4</v>
      </c>
      <c r="P24" t="n">
        <v>1597.8</v>
      </c>
      <c r="Q24" t="n">
        <v>1596.2</v>
      </c>
      <c r="R24" t="n">
        <v>1597.5</v>
      </c>
      <c r="S24" t="n">
        <v>1494.7</v>
      </c>
      <c r="T24" t="n">
        <v>1394.6</v>
      </c>
      <c r="U24" t="n">
        <v>1380</v>
      </c>
      <c r="V24" t="n">
        <v>1405.6</v>
      </c>
      <c r="W24" t="n">
        <v>1371.4</v>
      </c>
      <c r="X24" t="n">
        <v>1403.2</v>
      </c>
      <c r="Y24" t="n">
        <v>1459.6</v>
      </c>
      <c r="Z24" t="n">
        <v>1459.6</v>
      </c>
      <c r="AA24" t="n">
        <v>1467.7</v>
      </c>
      <c r="AB24" t="n">
        <v>1513.6</v>
      </c>
      <c r="AC24" t="n">
        <v>1596.3</v>
      </c>
      <c r="AD24" t="n">
        <v>1641</v>
      </c>
      <c r="AE24" t="n">
        <v>1594.7</v>
      </c>
      <c r="AF24" t="n">
        <v>1577.2</v>
      </c>
    </row>
    <row r="25">
      <c r="A25" t="s">
        <v>124</v>
      </c>
      <c r="B25" t="s">
        <v>320</v>
      </c>
      <c r="C25" t="s">
        <v>198</v>
      </c>
      <c r="D25" t="s">
        <v>321</v>
      </c>
      <c r="E25" t="s">
        <v>200</v>
      </c>
      <c r="F25" t="n">
        <v>198.3</v>
      </c>
      <c r="G25" t="n">
        <v>197.8</v>
      </c>
      <c r="H25" t="n">
        <v>205.9</v>
      </c>
      <c r="I25" t="n">
        <v>224.3</v>
      </c>
      <c r="J25" t="n">
        <v>223.3</v>
      </c>
      <c r="K25" t="n">
        <v>235.5</v>
      </c>
      <c r="L25" t="n">
        <v>249.5</v>
      </c>
      <c r="M25" t="n">
        <v>259.2</v>
      </c>
      <c r="N25" t="n">
        <v>281.8</v>
      </c>
      <c r="O25" t="n">
        <v>280.7</v>
      </c>
      <c r="P25" t="n">
        <v>302.8</v>
      </c>
      <c r="Q25" t="n">
        <v>317.2</v>
      </c>
      <c r="R25" t="n">
        <v>321.7</v>
      </c>
      <c r="S25" t="n">
        <v>289.2</v>
      </c>
      <c r="T25" t="n">
        <v>261.9</v>
      </c>
      <c r="U25" t="n">
        <v>256.7</v>
      </c>
      <c r="V25" t="n">
        <v>248.7</v>
      </c>
      <c r="W25" t="n">
        <v>248.6</v>
      </c>
      <c r="X25" t="n">
        <v>251.6</v>
      </c>
      <c r="Y25" t="n">
        <v>297.6</v>
      </c>
      <c r="Z25" t="n">
        <v>327.1</v>
      </c>
      <c r="AA25" t="n">
        <v>347.9</v>
      </c>
      <c r="AB25" t="n">
        <v>388.8</v>
      </c>
      <c r="AC25" t="n">
        <v>413.6</v>
      </c>
      <c r="AD25" t="n">
        <v>429.4</v>
      </c>
      <c r="AE25" t="n">
        <v>422.6</v>
      </c>
      <c r="AF25" t="n">
        <v>395.4</v>
      </c>
    </row>
    <row r="26">
      <c r="A26" t="s">
        <v>124</v>
      </c>
      <c r="B26" t="s">
        <v>322</v>
      </c>
      <c r="C26" t="s">
        <v>198</v>
      </c>
      <c r="D26" t="s">
        <v>323</v>
      </c>
      <c r="E26" t="s">
        <v>200</v>
      </c>
      <c r="F26" t="n">
        <v>1096.1</v>
      </c>
      <c r="G26" t="n">
        <v>1071.3</v>
      </c>
      <c r="H26" t="n">
        <v>1050.3</v>
      </c>
      <c r="I26" t="n">
        <v>1032.1</v>
      </c>
      <c r="J26" t="n">
        <v>991</v>
      </c>
      <c r="K26" t="n">
        <v>986.1</v>
      </c>
      <c r="L26" t="n">
        <v>959.2</v>
      </c>
      <c r="M26" t="n">
        <v>921.1</v>
      </c>
      <c r="N26" t="n">
        <v>877</v>
      </c>
      <c r="O26" t="n">
        <v>841.4</v>
      </c>
      <c r="P26" t="n">
        <v>824.5</v>
      </c>
      <c r="Q26" t="n">
        <v>803.2</v>
      </c>
      <c r="R26" t="n">
        <v>790.5</v>
      </c>
      <c r="S26" t="n">
        <v>752</v>
      </c>
      <c r="T26" t="n">
        <v>711.1</v>
      </c>
      <c r="U26" t="n">
        <v>722.8</v>
      </c>
      <c r="V26" t="n">
        <v>760.6</v>
      </c>
      <c r="W26" t="n">
        <v>750</v>
      </c>
      <c r="X26" t="n">
        <v>764.3</v>
      </c>
      <c r="Y26" t="n">
        <v>782</v>
      </c>
      <c r="Z26" t="n">
        <v>769.9</v>
      </c>
      <c r="AA26" t="n">
        <v>813.1</v>
      </c>
      <c r="AB26" t="n">
        <v>849.4</v>
      </c>
      <c r="AC26" t="n">
        <v>921.3</v>
      </c>
      <c r="AD26" t="n">
        <v>941.5</v>
      </c>
      <c r="AE26" t="n">
        <v>903.9</v>
      </c>
      <c r="AF26" t="n">
        <v>868.8</v>
      </c>
    </row>
    <row r="27">
      <c r="A27" t="s">
        <v>124</v>
      </c>
      <c r="B27" t="s">
        <v>324</v>
      </c>
      <c r="C27" t="s">
        <v>198</v>
      </c>
      <c r="D27" t="s">
        <v>325</v>
      </c>
      <c r="E27" t="s">
        <v>200</v>
      </c>
      <c r="F27" t="n">
        <v>590.5</v>
      </c>
      <c r="G27" t="n">
        <v>567.1</v>
      </c>
      <c r="H27" t="n">
        <v>557.2</v>
      </c>
      <c r="I27" t="n">
        <v>553.4</v>
      </c>
      <c r="J27" t="n">
        <v>563.2</v>
      </c>
      <c r="K27" t="n">
        <v>569.9</v>
      </c>
      <c r="L27" t="n">
        <v>563.3</v>
      </c>
      <c r="M27" t="n">
        <v>554.8</v>
      </c>
      <c r="N27" t="n">
        <v>527.4</v>
      </c>
      <c r="O27" t="n">
        <v>491.9</v>
      </c>
      <c r="P27" t="n">
        <v>456.6</v>
      </c>
      <c r="Q27" t="n">
        <v>429.8</v>
      </c>
      <c r="R27" t="n">
        <v>402.2</v>
      </c>
      <c r="S27" t="n">
        <v>361.1</v>
      </c>
      <c r="T27" t="n">
        <v>331.9</v>
      </c>
      <c r="U27" t="n">
        <v>326.5</v>
      </c>
      <c r="V27" t="n">
        <v>340.1</v>
      </c>
      <c r="W27" t="n">
        <v>323.2</v>
      </c>
      <c r="X27" t="n">
        <v>321.2</v>
      </c>
      <c r="Y27" t="n">
        <v>308.5</v>
      </c>
      <c r="Z27" t="n">
        <v>290.8</v>
      </c>
      <c r="AA27" t="n">
        <v>258.6</v>
      </c>
      <c r="AB27" t="n">
        <v>253.7</v>
      </c>
      <c r="AC27" t="n">
        <v>253.1</v>
      </c>
      <c r="AD27" t="n">
        <v>252.6</v>
      </c>
      <c r="AE27" t="n">
        <v>259.7</v>
      </c>
      <c r="AF27" t="n">
        <v>260.4</v>
      </c>
    </row>
    <row r="28">
      <c r="A28" t="s">
        <v>124</v>
      </c>
      <c r="B28" t="s">
        <v>326</v>
      </c>
      <c r="C28" t="s">
        <v>198</v>
      </c>
      <c r="D28" t="s">
        <v>327</v>
      </c>
      <c r="E28" t="s">
        <v>200</v>
      </c>
      <c r="F28" t="n">
        <v>7235.1</v>
      </c>
      <c r="G28" t="n">
        <v>7537</v>
      </c>
      <c r="H28" t="n">
        <v>7814.4</v>
      </c>
      <c r="I28" t="n">
        <v>8161.5</v>
      </c>
      <c r="J28" t="n">
        <v>8424</v>
      </c>
      <c r="K28" t="n">
        <v>9029.8</v>
      </c>
      <c r="L28" t="n">
        <v>9306.7</v>
      </c>
      <c r="M28" t="n">
        <v>9644.9</v>
      </c>
      <c r="N28" t="n">
        <v>9709.8</v>
      </c>
      <c r="O28" t="n">
        <v>9632.2</v>
      </c>
      <c r="P28" t="n">
        <v>9972.2</v>
      </c>
      <c r="Q28" t="n">
        <v>9689.4</v>
      </c>
      <c r="R28" t="n">
        <v>10116.9</v>
      </c>
      <c r="S28" t="n">
        <v>10753.9</v>
      </c>
      <c r="T28" t="n">
        <v>10950.2</v>
      </c>
      <c r="U28" t="n">
        <v>10763.5</v>
      </c>
      <c r="V28" t="n">
        <v>10836.5</v>
      </c>
      <c r="W28" t="n">
        <v>10651.9</v>
      </c>
      <c r="X28" t="n">
        <v>10394.2</v>
      </c>
      <c r="Y28" t="n">
        <v>10067.9</v>
      </c>
      <c r="Z28" t="n">
        <v>9715.5</v>
      </c>
      <c r="AA28" t="n">
        <v>10008.3</v>
      </c>
      <c r="AB28" t="n">
        <v>10674.6</v>
      </c>
      <c r="AC28" t="n">
        <v>10917.9</v>
      </c>
      <c r="AD28" t="n">
        <v>10910.5</v>
      </c>
      <c r="AE28" t="n">
        <v>11327.7</v>
      </c>
      <c r="AF28" t="n">
        <v>11596.9</v>
      </c>
    </row>
    <row r="29">
      <c r="A29" t="s">
        <v>124</v>
      </c>
      <c r="B29" t="s">
        <v>328</v>
      </c>
      <c r="C29" t="s">
        <v>198</v>
      </c>
      <c r="D29" t="s">
        <v>329</v>
      </c>
      <c r="E29" t="s">
        <v>200</v>
      </c>
      <c r="F29" t="n">
        <v>3590.9</v>
      </c>
      <c r="G29" t="n">
        <v>3439</v>
      </c>
      <c r="H29" t="n">
        <v>3394.8</v>
      </c>
      <c r="I29" t="n">
        <v>3408.8</v>
      </c>
      <c r="J29" t="n">
        <v>3476.6</v>
      </c>
      <c r="K29" t="n">
        <v>3650.4</v>
      </c>
      <c r="L29" t="n">
        <v>3770</v>
      </c>
      <c r="M29" t="n">
        <v>3942.7</v>
      </c>
      <c r="N29" t="n">
        <v>3948.8</v>
      </c>
      <c r="O29" t="n">
        <v>3819.3</v>
      </c>
      <c r="P29" t="n">
        <v>4408.6</v>
      </c>
      <c r="Q29" t="n">
        <v>4261.9</v>
      </c>
      <c r="R29" t="n">
        <v>4654.5</v>
      </c>
      <c r="S29" t="n">
        <v>4765</v>
      </c>
      <c r="T29" t="n">
        <v>4639.1</v>
      </c>
      <c r="U29" t="n">
        <v>4576.4</v>
      </c>
      <c r="V29" t="n">
        <v>4568</v>
      </c>
      <c r="W29" t="n">
        <v>4382.9</v>
      </c>
      <c r="X29" t="n">
        <v>4230.5</v>
      </c>
      <c r="Y29" t="n">
        <v>3992.2</v>
      </c>
      <c r="Z29" t="n">
        <v>3758.1</v>
      </c>
      <c r="AA29" t="n">
        <v>3981.9</v>
      </c>
      <c r="AB29" t="n">
        <v>4252.9</v>
      </c>
      <c r="AC29" t="n">
        <v>4414.8</v>
      </c>
      <c r="AD29" t="n">
        <v>4317.7</v>
      </c>
      <c r="AE29" t="n">
        <v>4574.1</v>
      </c>
      <c r="AF29" t="n">
        <v>4839.1</v>
      </c>
    </row>
    <row r="30">
      <c r="A30" t="s">
        <v>124</v>
      </c>
      <c r="B30" t="s">
        <v>330</v>
      </c>
      <c r="C30" t="s">
        <v>198</v>
      </c>
      <c r="D30" t="s">
        <v>331</v>
      </c>
      <c r="E30" t="s">
        <v>200</v>
      </c>
      <c r="F30" t="n">
        <v>98.4</v>
      </c>
      <c r="G30" t="n">
        <v>82.2</v>
      </c>
      <c r="H30" t="n">
        <v>72.2</v>
      </c>
      <c r="I30" t="n">
        <v>60.3</v>
      </c>
      <c r="J30" t="n">
        <v>49.1</v>
      </c>
      <c r="K30" t="n">
        <v>59.1</v>
      </c>
      <c r="L30" t="n">
        <v>90.6</v>
      </c>
      <c r="M30" t="n">
        <v>96.2</v>
      </c>
      <c r="N30" t="n">
        <v>94.8</v>
      </c>
      <c r="O30" t="n">
        <v>110.5</v>
      </c>
      <c r="P30" t="n">
        <v>99.7</v>
      </c>
      <c r="Q30" t="n">
        <v>86.8</v>
      </c>
      <c r="R30" t="n">
        <v>85.7</v>
      </c>
      <c r="S30" t="n">
        <v>109.9</v>
      </c>
      <c r="T30" t="n">
        <v>137.5</v>
      </c>
      <c r="U30" t="n">
        <v>110.4</v>
      </c>
      <c r="V30" t="n">
        <v>88.3</v>
      </c>
      <c r="W30" t="n">
        <v>76.9</v>
      </c>
      <c r="X30" t="n">
        <v>68.4</v>
      </c>
      <c r="Y30" t="n">
        <v>60.2</v>
      </c>
      <c r="Z30" t="n">
        <v>50.3</v>
      </c>
      <c r="AA30" t="n">
        <v>46</v>
      </c>
      <c r="AB30" t="n">
        <v>41.4</v>
      </c>
      <c r="AC30" t="n">
        <v>37.5</v>
      </c>
      <c r="AD30" t="n">
        <v>35.8</v>
      </c>
      <c r="AE30" t="n">
        <v>35.3</v>
      </c>
      <c r="AF30" t="n">
        <v>28.6</v>
      </c>
    </row>
    <row r="31">
      <c r="A31" t="s">
        <v>124</v>
      </c>
      <c r="B31" t="s">
        <v>332</v>
      </c>
      <c r="C31" t="s">
        <v>198</v>
      </c>
      <c r="D31" t="s">
        <v>333</v>
      </c>
      <c r="E31" t="s">
        <v>200</v>
      </c>
      <c r="F31" t="n">
        <v>1041.4</v>
      </c>
      <c r="G31" t="n">
        <v>1348.9</v>
      </c>
      <c r="H31" t="n">
        <v>1507.2</v>
      </c>
      <c r="I31" t="n">
        <v>1761.6</v>
      </c>
      <c r="J31" t="n">
        <v>1871.9</v>
      </c>
      <c r="K31" t="n">
        <v>2176.7</v>
      </c>
      <c r="L31" t="n">
        <v>2071.5</v>
      </c>
      <c r="M31" t="n">
        <v>1961.5</v>
      </c>
      <c r="N31" t="n">
        <v>1868</v>
      </c>
      <c r="O31" t="n">
        <v>1835.8</v>
      </c>
      <c r="P31" t="n">
        <v>1658.7</v>
      </c>
      <c r="Q31" t="n">
        <v>1549.4</v>
      </c>
      <c r="R31" t="n">
        <v>1673.5</v>
      </c>
      <c r="S31" t="n">
        <v>1918.3</v>
      </c>
      <c r="T31" t="n">
        <v>1985.3</v>
      </c>
      <c r="U31" t="n">
        <v>1678.9</v>
      </c>
      <c r="V31" t="n">
        <v>1633.8</v>
      </c>
      <c r="W31" t="n">
        <v>1570.9</v>
      </c>
      <c r="X31" t="n">
        <v>1484.9</v>
      </c>
      <c r="Y31" t="n">
        <v>1294.2</v>
      </c>
      <c r="Z31" t="n">
        <v>1215.8</v>
      </c>
      <c r="AA31" t="n">
        <v>1208.9</v>
      </c>
      <c r="AB31" t="n">
        <v>1339.2</v>
      </c>
      <c r="AC31" t="n">
        <v>1189.1</v>
      </c>
      <c r="AD31" t="n">
        <v>1247.1</v>
      </c>
      <c r="AE31" t="n">
        <v>1282.8</v>
      </c>
      <c r="AF31" t="n">
        <v>1202.9</v>
      </c>
    </row>
    <row r="32">
      <c r="A32" t="s">
        <v>124</v>
      </c>
      <c r="B32" t="s">
        <v>334</v>
      </c>
      <c r="C32" t="s">
        <v>198</v>
      </c>
      <c r="D32" t="s">
        <v>335</v>
      </c>
      <c r="E32" t="s">
        <v>200</v>
      </c>
      <c r="F32" t="n">
        <v>182.7</v>
      </c>
      <c r="G32" t="n">
        <v>190.9</v>
      </c>
      <c r="H32" t="n">
        <v>194.4</v>
      </c>
      <c r="I32" t="n">
        <v>190</v>
      </c>
      <c r="J32" t="n">
        <v>186.8</v>
      </c>
      <c r="K32" t="n">
        <v>199.4</v>
      </c>
      <c r="L32" t="n">
        <v>205.9</v>
      </c>
      <c r="M32" t="n">
        <v>197.9</v>
      </c>
      <c r="N32" t="n">
        <v>192.2</v>
      </c>
      <c r="O32" t="n">
        <v>201</v>
      </c>
      <c r="P32" t="n">
        <v>219.5</v>
      </c>
      <c r="Q32" t="n">
        <v>222.2</v>
      </c>
      <c r="R32" t="n">
        <v>227.7</v>
      </c>
      <c r="S32" t="n">
        <v>237</v>
      </c>
      <c r="T32" t="n">
        <v>237.2</v>
      </c>
      <c r="U32" t="n">
        <v>254.8</v>
      </c>
      <c r="V32" t="n">
        <v>268.8</v>
      </c>
      <c r="W32" t="n">
        <v>268.8</v>
      </c>
      <c r="X32" t="n">
        <v>333.5</v>
      </c>
      <c r="Y32" t="n">
        <v>332.8</v>
      </c>
      <c r="Z32" t="n">
        <v>320.4</v>
      </c>
      <c r="AA32" t="n">
        <v>314.5</v>
      </c>
      <c r="AB32" t="n">
        <v>315.7</v>
      </c>
      <c r="AC32" t="n">
        <v>339.3</v>
      </c>
      <c r="AD32" t="n">
        <v>331.5</v>
      </c>
      <c r="AE32" t="n">
        <v>317.9</v>
      </c>
      <c r="AF32" t="n">
        <v>298.5</v>
      </c>
    </row>
    <row r="33">
      <c r="A33" t="s">
        <v>124</v>
      </c>
      <c r="B33" t="s">
        <v>336</v>
      </c>
      <c r="C33" t="s">
        <v>198</v>
      </c>
      <c r="D33" t="s">
        <v>337</v>
      </c>
      <c r="E33" t="s">
        <v>200</v>
      </c>
      <c r="F33" t="n">
        <v>19.9</v>
      </c>
      <c r="G33" t="n">
        <v>24.7</v>
      </c>
      <c r="H33" t="n">
        <v>33</v>
      </c>
      <c r="I33" t="n">
        <v>27.8</v>
      </c>
      <c r="J33" t="n">
        <v>25.7</v>
      </c>
      <c r="K33" t="n">
        <v>35.7</v>
      </c>
      <c r="L33" t="n">
        <v>36.3</v>
      </c>
      <c r="M33" t="n">
        <v>45.1</v>
      </c>
      <c r="N33" t="n">
        <v>38</v>
      </c>
      <c r="O33" t="n">
        <v>32.9</v>
      </c>
      <c r="P33" t="n">
        <v>28.7</v>
      </c>
      <c r="Q33" t="n">
        <v>24.7</v>
      </c>
      <c r="R33" t="n">
        <v>24.6</v>
      </c>
      <c r="S33" t="n">
        <v>21.7</v>
      </c>
      <c r="T33" t="n">
        <v>19.8</v>
      </c>
      <c r="U33" t="n">
        <v>22.2</v>
      </c>
      <c r="V33" t="n">
        <v>23</v>
      </c>
      <c r="W33" t="n">
        <v>24.9</v>
      </c>
      <c r="X33" t="n">
        <v>27.5</v>
      </c>
      <c r="Y33" t="n">
        <v>24.3</v>
      </c>
      <c r="Z33" t="n">
        <v>22.8</v>
      </c>
      <c r="AA33" t="n">
        <v>21</v>
      </c>
      <c r="AB33" t="n">
        <v>20.9</v>
      </c>
      <c r="AC33" t="n">
        <v>21.8</v>
      </c>
      <c r="AD33" t="n">
        <v>20.9</v>
      </c>
      <c r="AE33" t="n">
        <v>18.9</v>
      </c>
      <c r="AF33" t="n">
        <v>16.8</v>
      </c>
    </row>
    <row r="34">
      <c r="A34" t="s">
        <v>124</v>
      </c>
      <c r="B34" t="s">
        <v>338</v>
      </c>
      <c r="C34" t="s">
        <v>198</v>
      </c>
      <c r="D34" t="s">
        <v>339</v>
      </c>
      <c r="E34" t="s">
        <v>200</v>
      </c>
      <c r="F34" t="n">
        <v>253.6</v>
      </c>
      <c r="G34" t="n">
        <v>270.3</v>
      </c>
      <c r="H34" t="n">
        <v>283.4</v>
      </c>
      <c r="I34" t="n">
        <v>289.9</v>
      </c>
      <c r="J34" t="n">
        <v>303.2</v>
      </c>
      <c r="K34" t="n">
        <v>326.2</v>
      </c>
      <c r="L34" t="n">
        <v>330.8</v>
      </c>
      <c r="M34" t="n">
        <v>320.2</v>
      </c>
      <c r="N34" t="n">
        <v>302.6</v>
      </c>
      <c r="O34" t="n">
        <v>287.7</v>
      </c>
      <c r="P34" t="n">
        <v>269.3</v>
      </c>
      <c r="Q34" t="n">
        <v>252.4</v>
      </c>
      <c r="R34" t="n">
        <v>236</v>
      </c>
      <c r="S34" t="n">
        <v>218.6</v>
      </c>
      <c r="T34" t="n">
        <v>203.7</v>
      </c>
      <c r="U34" t="n">
        <v>193.8</v>
      </c>
      <c r="V34" t="n">
        <v>192.7</v>
      </c>
      <c r="W34" t="n">
        <v>187.6</v>
      </c>
      <c r="X34" t="n">
        <v>181.9</v>
      </c>
      <c r="Y34" t="n">
        <v>174.5</v>
      </c>
      <c r="Z34" t="n">
        <v>165.2</v>
      </c>
      <c r="AA34" t="n">
        <v>159.7</v>
      </c>
      <c r="AB34" t="n">
        <v>156</v>
      </c>
      <c r="AC34" t="n">
        <v>149.1</v>
      </c>
      <c r="AD34" t="n">
        <v>146.5</v>
      </c>
      <c r="AE34" t="n">
        <v>142.3</v>
      </c>
      <c r="AF34" t="n">
        <v>205.1</v>
      </c>
    </row>
    <row r="35">
      <c r="A35" t="s">
        <v>124</v>
      </c>
      <c r="B35" t="s">
        <v>340</v>
      </c>
      <c r="C35" t="s">
        <v>198</v>
      </c>
      <c r="D35" t="s">
        <v>341</v>
      </c>
      <c r="E35" t="s">
        <v>200</v>
      </c>
      <c r="F35" t="n">
        <v>175.4</v>
      </c>
      <c r="G35" t="n">
        <v>186.9</v>
      </c>
      <c r="H35" t="n">
        <v>179.9</v>
      </c>
      <c r="I35" t="n">
        <v>171.3</v>
      </c>
      <c r="J35" t="n">
        <v>157.8</v>
      </c>
      <c r="K35" t="n">
        <v>150.9</v>
      </c>
      <c r="L35" t="n">
        <v>146.6</v>
      </c>
      <c r="M35" t="n">
        <v>139.6</v>
      </c>
      <c r="N35" t="n">
        <v>120.7</v>
      </c>
      <c r="O35" t="n">
        <v>110.6</v>
      </c>
      <c r="P35" t="n">
        <v>102.7</v>
      </c>
      <c r="Q35" t="n">
        <v>96.6</v>
      </c>
      <c r="R35" t="n">
        <v>92.9</v>
      </c>
      <c r="S35" t="n">
        <v>84.2</v>
      </c>
      <c r="T35" t="n">
        <v>79.8</v>
      </c>
      <c r="U35" t="n">
        <v>84</v>
      </c>
      <c r="V35" t="n">
        <v>90.3</v>
      </c>
      <c r="W35" t="n">
        <v>95.7</v>
      </c>
      <c r="X35" t="n">
        <v>97.9</v>
      </c>
      <c r="Y35" t="n">
        <v>100.3</v>
      </c>
      <c r="Z35" t="n">
        <v>102.2</v>
      </c>
      <c r="AA35" t="n">
        <v>103.4</v>
      </c>
      <c r="AB35" t="n">
        <v>102.7</v>
      </c>
      <c r="AC35" t="n">
        <v>105</v>
      </c>
      <c r="AD35" t="n">
        <v>102.6</v>
      </c>
      <c r="AE35" t="n">
        <v>138.9</v>
      </c>
      <c r="AF35" t="n">
        <v>167.1</v>
      </c>
    </row>
    <row r="36">
      <c r="A36" t="s">
        <v>124</v>
      </c>
      <c r="B36" t="s">
        <v>342</v>
      </c>
      <c r="C36" t="s">
        <v>198</v>
      </c>
      <c r="D36" t="s">
        <v>343</v>
      </c>
      <c r="E36" t="s">
        <v>200</v>
      </c>
      <c r="F36" t="n">
        <v>21</v>
      </c>
      <c r="G36" t="n">
        <v>21</v>
      </c>
      <c r="H36" t="n">
        <v>22.3</v>
      </c>
      <c r="I36" t="n">
        <v>26.2</v>
      </c>
      <c r="J36" t="n">
        <v>27.3</v>
      </c>
      <c r="K36" t="n">
        <v>28</v>
      </c>
      <c r="L36" t="n">
        <v>29</v>
      </c>
      <c r="M36" t="n">
        <v>29.2</v>
      </c>
      <c r="N36" t="n">
        <v>27.3</v>
      </c>
      <c r="O36" t="n">
        <v>28.1</v>
      </c>
      <c r="P36" t="n">
        <v>26.6</v>
      </c>
      <c r="Q36" t="n">
        <v>26.2</v>
      </c>
      <c r="R36" t="n">
        <v>25.4</v>
      </c>
      <c r="S36" t="n">
        <v>23.3</v>
      </c>
      <c r="T36" t="n">
        <v>21</v>
      </c>
      <c r="U36" t="n">
        <v>21.9</v>
      </c>
      <c r="V36" t="n">
        <v>23.2</v>
      </c>
      <c r="W36" t="n">
        <v>24.7</v>
      </c>
      <c r="X36" t="n">
        <v>25.9</v>
      </c>
      <c r="Y36" t="n">
        <v>25.6</v>
      </c>
      <c r="Z36" t="n">
        <v>25.4</v>
      </c>
      <c r="AA36" t="n">
        <v>25.1</v>
      </c>
      <c r="AB36" t="n">
        <v>25.4</v>
      </c>
      <c r="AC36" t="n">
        <v>25.3</v>
      </c>
      <c r="AD36" t="n">
        <v>27.3</v>
      </c>
      <c r="AE36" t="n">
        <v>26.1</v>
      </c>
      <c r="AF36" t="n">
        <v>24.4</v>
      </c>
    </row>
    <row r="37">
      <c r="A37" t="s">
        <v>124</v>
      </c>
      <c r="B37" t="s">
        <v>344</v>
      </c>
      <c r="C37" t="s">
        <v>198</v>
      </c>
      <c r="D37" t="s">
        <v>345</v>
      </c>
      <c r="E37" t="s">
        <v>200</v>
      </c>
      <c r="F37" t="n">
        <v>141.9</v>
      </c>
      <c r="G37" t="n">
        <v>147.6</v>
      </c>
      <c r="H37" t="n">
        <v>138.2</v>
      </c>
      <c r="I37" t="n">
        <v>115.6</v>
      </c>
      <c r="J37" t="n">
        <v>100.9</v>
      </c>
      <c r="K37" t="n">
        <v>89.4</v>
      </c>
      <c r="L37" t="n">
        <v>73</v>
      </c>
      <c r="M37" t="n">
        <v>65.2</v>
      </c>
      <c r="N37" t="n">
        <v>53</v>
      </c>
      <c r="O37" t="n">
        <v>43.1</v>
      </c>
      <c r="P37" t="n">
        <v>34.9</v>
      </c>
      <c r="Q37" t="n">
        <v>28.8</v>
      </c>
      <c r="R37" t="n">
        <v>24.2</v>
      </c>
      <c r="S37" t="n">
        <v>19.9</v>
      </c>
      <c r="T37" t="n">
        <v>16.5</v>
      </c>
      <c r="U37" t="n">
        <v>16</v>
      </c>
      <c r="V37" t="n">
        <v>15.4</v>
      </c>
      <c r="W37" t="n">
        <v>16.3</v>
      </c>
      <c r="X37" t="n">
        <v>15.8</v>
      </c>
      <c r="Y37" t="n">
        <v>16.3</v>
      </c>
      <c r="Z37" t="n">
        <v>16</v>
      </c>
      <c r="AA37" t="n">
        <v>14.8</v>
      </c>
      <c r="AB37" t="n">
        <v>13.9</v>
      </c>
      <c r="AC37" t="n">
        <v>12.7</v>
      </c>
      <c r="AD37" t="n">
        <v>11</v>
      </c>
      <c r="AE37" t="n">
        <v>10.1</v>
      </c>
      <c r="AF37" t="n">
        <v>9.5</v>
      </c>
    </row>
    <row r="38">
      <c r="A38" t="s">
        <v>124</v>
      </c>
      <c r="B38" t="s">
        <v>346</v>
      </c>
      <c r="C38" t="s">
        <v>198</v>
      </c>
      <c r="D38" t="s">
        <v>347</v>
      </c>
      <c r="E38" t="s">
        <v>200</v>
      </c>
      <c r="F38" t="n">
        <v>17.4</v>
      </c>
      <c r="G38" t="n">
        <v>18.3</v>
      </c>
      <c r="H38" t="n">
        <v>19.4</v>
      </c>
      <c r="I38" t="n">
        <v>29.5</v>
      </c>
      <c r="J38" t="n">
        <v>32.1</v>
      </c>
      <c r="K38" t="n">
        <v>33.5</v>
      </c>
      <c r="L38" t="n">
        <v>39</v>
      </c>
      <c r="M38" t="n">
        <v>41.5</v>
      </c>
      <c r="N38" t="n">
        <v>37.5</v>
      </c>
      <c r="O38" t="n">
        <v>36</v>
      </c>
      <c r="P38" t="n">
        <v>36.4</v>
      </c>
      <c r="Q38" t="n">
        <v>36</v>
      </c>
      <c r="R38" t="n">
        <v>36.8</v>
      </c>
      <c r="S38" t="n">
        <v>35.6</v>
      </c>
      <c r="T38" t="n">
        <v>36.7</v>
      </c>
      <c r="U38" t="n">
        <v>39.2</v>
      </c>
      <c r="V38" t="n">
        <v>43.5</v>
      </c>
      <c r="W38" t="n">
        <v>45.9</v>
      </c>
      <c r="X38" t="n">
        <v>46.5</v>
      </c>
      <c r="Y38" t="n">
        <v>49.1</v>
      </c>
      <c r="Z38" t="n">
        <v>52</v>
      </c>
      <c r="AA38" t="n">
        <v>56.4</v>
      </c>
      <c r="AB38" t="n">
        <v>57.9</v>
      </c>
      <c r="AC38" t="n">
        <v>63</v>
      </c>
      <c r="AD38" t="n">
        <v>60.9</v>
      </c>
      <c r="AE38" t="n">
        <v>59.6</v>
      </c>
      <c r="AF38" t="n">
        <v>62.3</v>
      </c>
    </row>
    <row r="39">
      <c r="A39" t="s">
        <v>124</v>
      </c>
      <c r="B39" t="s">
        <v>348</v>
      </c>
      <c r="C39" t="s">
        <v>198</v>
      </c>
      <c r="D39" t="s">
        <v>349</v>
      </c>
      <c r="E39" t="s">
        <v>200</v>
      </c>
      <c r="F39" t="n">
        <v>1108.9</v>
      </c>
      <c r="G39" t="n">
        <v>1219.1</v>
      </c>
      <c r="H39" t="n">
        <v>1297.9</v>
      </c>
      <c r="I39" t="n">
        <v>1350.4</v>
      </c>
      <c r="J39" t="n">
        <v>1426.9</v>
      </c>
      <c r="K39" t="n">
        <v>1546.7</v>
      </c>
      <c r="L39" t="n">
        <v>1637.1</v>
      </c>
      <c r="M39" t="n">
        <v>1730.8</v>
      </c>
      <c r="N39" t="n">
        <v>1755.6</v>
      </c>
      <c r="O39" t="n">
        <v>1819</v>
      </c>
      <c r="P39" t="n">
        <v>1780.3</v>
      </c>
      <c r="Q39" t="n">
        <v>1796.9</v>
      </c>
      <c r="R39" t="n">
        <v>1767</v>
      </c>
      <c r="S39" t="n">
        <v>1739.4</v>
      </c>
      <c r="T39" t="n">
        <v>1795.4</v>
      </c>
      <c r="U39" t="n">
        <v>1872.2</v>
      </c>
      <c r="V39" t="n">
        <v>2110.6</v>
      </c>
      <c r="W39" t="n">
        <v>2269.6</v>
      </c>
      <c r="X39" t="n">
        <v>2459.4</v>
      </c>
      <c r="Y39" t="n">
        <v>2532.1</v>
      </c>
      <c r="Z39" t="n">
        <v>2648.6</v>
      </c>
      <c r="AA39" t="n">
        <v>2716.1</v>
      </c>
      <c r="AB39" t="n">
        <v>2925.6</v>
      </c>
      <c r="AC39" t="n">
        <v>3150.8</v>
      </c>
      <c r="AD39" t="n">
        <v>3456.7</v>
      </c>
      <c r="AE39" t="n">
        <v>3836</v>
      </c>
      <c r="AF39" t="n">
        <v>4414.9</v>
      </c>
    </row>
    <row r="40">
      <c r="A40" t="s">
        <v>124</v>
      </c>
      <c r="B40" t="s">
        <v>350</v>
      </c>
      <c r="C40" t="s">
        <v>198</v>
      </c>
      <c r="D40" t="s">
        <v>351</v>
      </c>
      <c r="E40" t="s">
        <v>200</v>
      </c>
      <c r="F40" t="n">
        <v>374.3</v>
      </c>
      <c r="G40" t="n">
        <v>501.2</v>
      </c>
      <c r="H40" t="n">
        <v>569.9</v>
      </c>
      <c r="I40" t="n">
        <v>682.8</v>
      </c>
      <c r="J40" t="n">
        <v>787</v>
      </c>
      <c r="K40" t="n">
        <v>913.8</v>
      </c>
      <c r="L40" t="n">
        <v>1050.5</v>
      </c>
      <c r="M40" t="n">
        <v>1208</v>
      </c>
      <c r="N40" t="n">
        <v>1373</v>
      </c>
      <c r="O40" t="n">
        <v>1521.9</v>
      </c>
      <c r="P40" t="n">
        <v>1623.4</v>
      </c>
      <c r="Q40" t="n">
        <v>1743.2</v>
      </c>
      <c r="R40" t="n">
        <v>1838.1</v>
      </c>
      <c r="S40" t="n">
        <v>1966</v>
      </c>
      <c r="T40" t="n">
        <v>2065.2</v>
      </c>
      <c r="U40" t="n">
        <v>2167.3</v>
      </c>
      <c r="V40" t="n">
        <v>2260.1</v>
      </c>
      <c r="W40" t="n">
        <v>2253.8</v>
      </c>
      <c r="X40" t="n">
        <v>2213.5</v>
      </c>
      <c r="Y40" t="n">
        <v>2228</v>
      </c>
      <c r="Z40" t="n">
        <v>2265</v>
      </c>
      <c r="AA40" t="n">
        <v>2347.9</v>
      </c>
      <c r="AB40" t="n">
        <v>2417.3</v>
      </c>
      <c r="AC40" t="n">
        <v>2557</v>
      </c>
      <c r="AD40" t="n">
        <v>2618.6</v>
      </c>
      <c r="AE40" t="n">
        <v>2555.4</v>
      </c>
      <c r="AF40" t="n">
        <v>2238.3</v>
      </c>
    </row>
    <row r="41">
      <c r="A41" t="s">
        <v>124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124</v>
      </c>
      <c r="B42" t="s">
        <v>354</v>
      </c>
      <c r="C42" t="s">
        <v>198</v>
      </c>
      <c r="D42" t="s">
        <v>355</v>
      </c>
      <c r="E42" t="s">
        <v>200</v>
      </c>
      <c r="F42" t="n">
        <v>198.9</v>
      </c>
      <c r="G42" t="n">
        <v>213.4</v>
      </c>
      <c r="H42" t="n">
        <v>230.2</v>
      </c>
      <c r="I42" t="n">
        <v>240.3</v>
      </c>
      <c r="J42" t="n">
        <v>255.1</v>
      </c>
      <c r="K42" t="n">
        <v>285.2</v>
      </c>
      <c r="L42" t="n">
        <v>302.9</v>
      </c>
      <c r="M42" t="n">
        <v>308.5</v>
      </c>
      <c r="N42" t="n">
        <v>298</v>
      </c>
      <c r="O42" t="n">
        <v>319.2</v>
      </c>
      <c r="P42" t="n">
        <v>330.4</v>
      </c>
      <c r="Q42" t="n">
        <v>342.8</v>
      </c>
      <c r="R42" t="n">
        <v>365.4</v>
      </c>
      <c r="S42" t="n">
        <v>362.4</v>
      </c>
      <c r="T42" t="n">
        <v>359.2</v>
      </c>
      <c r="U42" t="n">
        <v>398.8</v>
      </c>
      <c r="V42" t="n">
        <v>443</v>
      </c>
      <c r="W42" t="n">
        <v>438.7</v>
      </c>
      <c r="X42" t="n">
        <v>420.2</v>
      </c>
      <c r="Y42" t="n">
        <v>399.6</v>
      </c>
      <c r="Z42" t="n">
        <v>377.2</v>
      </c>
      <c r="AA42" t="n">
        <v>354.2</v>
      </c>
      <c r="AB42" t="n">
        <v>347.4</v>
      </c>
      <c r="AC42" t="n">
        <v>350.4</v>
      </c>
      <c r="AD42" t="n">
        <v>356.7</v>
      </c>
      <c r="AE42" t="n">
        <v>350.1</v>
      </c>
      <c r="AF42" t="n">
        <v>395.8</v>
      </c>
    </row>
    <row r="43">
      <c r="A43" t="s">
        <v>124</v>
      </c>
      <c r="B43" t="s">
        <v>356</v>
      </c>
      <c r="C43" t="s">
        <v>198</v>
      </c>
      <c r="D43" t="s">
        <v>357</v>
      </c>
      <c r="E43" t="s">
        <v>200</v>
      </c>
      <c r="F43" t="n">
        <v>2878.9</v>
      </c>
      <c r="G43" t="n">
        <v>3122.5</v>
      </c>
      <c r="H43" t="n">
        <v>3312.9</v>
      </c>
      <c r="I43" t="n">
        <v>3614.9</v>
      </c>
      <c r="J43" t="n">
        <v>3959</v>
      </c>
      <c r="K43" t="n">
        <v>4500.3</v>
      </c>
      <c r="L43" t="n">
        <v>5068.8</v>
      </c>
      <c r="M43" t="n">
        <v>5573.9</v>
      </c>
      <c r="N43" t="n">
        <v>6419.9</v>
      </c>
      <c r="O43" t="n">
        <v>7170</v>
      </c>
      <c r="P43" t="n">
        <v>7620</v>
      </c>
      <c r="Q43" t="n">
        <v>8098.2</v>
      </c>
      <c r="R43" t="n">
        <v>8591</v>
      </c>
      <c r="S43" t="n">
        <v>9130.4</v>
      </c>
      <c r="T43" t="n">
        <v>8919.9</v>
      </c>
      <c r="U43" t="n">
        <v>9137.3</v>
      </c>
      <c r="V43" t="n">
        <v>9700.4</v>
      </c>
      <c r="W43" t="n">
        <v>10185.2</v>
      </c>
      <c r="X43" t="n">
        <v>10609</v>
      </c>
      <c r="Y43" t="n">
        <v>10778.7</v>
      </c>
      <c r="Z43" t="n">
        <v>10942.8</v>
      </c>
      <c r="AA43" t="n">
        <v>11824.1</v>
      </c>
      <c r="AB43" t="n">
        <v>12899.1</v>
      </c>
      <c r="AC43" t="n">
        <v>13951.9</v>
      </c>
      <c r="AD43" t="n">
        <v>14953.9</v>
      </c>
      <c r="AE43" t="n">
        <v>14782.6</v>
      </c>
      <c r="AF43" t="n">
        <v>14550.3</v>
      </c>
    </row>
    <row r="44">
      <c r="A44" t="s">
        <v>124</v>
      </c>
      <c r="B44" t="s">
        <v>358</v>
      </c>
      <c r="C44" t="s">
        <v>198</v>
      </c>
      <c r="D44" t="s">
        <v>359</v>
      </c>
      <c r="E44" t="s">
        <v>200</v>
      </c>
      <c r="F44" t="n">
        <v>17864.5</v>
      </c>
      <c r="G44" t="n">
        <v>18601.2</v>
      </c>
      <c r="H44" t="n">
        <v>19181.7</v>
      </c>
      <c r="I44" t="n">
        <v>19931</v>
      </c>
      <c r="J44" t="n">
        <v>20658.8</v>
      </c>
      <c r="K44" t="n">
        <v>21973.2</v>
      </c>
      <c r="L44" t="n">
        <v>22830.8</v>
      </c>
      <c r="M44" t="n">
        <v>23566</v>
      </c>
      <c r="N44" t="n">
        <v>24363.9</v>
      </c>
      <c r="O44" t="n">
        <v>25045.7</v>
      </c>
      <c r="P44" t="n">
        <v>25811.5</v>
      </c>
      <c r="Q44" t="n">
        <v>26058.9</v>
      </c>
      <c r="R44" t="n">
        <v>26942.1</v>
      </c>
      <c r="S44" t="n">
        <v>27993</v>
      </c>
      <c r="T44" t="n">
        <v>27805.9</v>
      </c>
      <c r="U44" t="n">
        <v>28142.3</v>
      </c>
      <c r="V44" t="n">
        <v>29163.3</v>
      </c>
      <c r="W44" t="n">
        <v>29743.2</v>
      </c>
      <c r="X44" t="n">
        <v>30334.9</v>
      </c>
      <c r="Y44" t="n">
        <v>30325</v>
      </c>
      <c r="Z44" t="n">
        <v>30140.2</v>
      </c>
      <c r="AA44" t="n">
        <v>31304.7</v>
      </c>
      <c r="AB44" t="n">
        <v>33262.4</v>
      </c>
      <c r="AC44" t="n">
        <v>34945.4</v>
      </c>
      <c r="AD44" t="n">
        <v>36395.2</v>
      </c>
      <c r="AE44" t="n">
        <v>36922.1</v>
      </c>
      <c r="AF44" t="n">
        <v>37934.6</v>
      </c>
    </row>
    <row r="45">
      <c r="A45" t="s">
        <v>124</v>
      </c>
      <c r="B45" t="s">
        <v>360</v>
      </c>
      <c r="C45" t="s">
        <v>198</v>
      </c>
      <c r="D45" t="s">
        <v>361</v>
      </c>
      <c r="E45" t="s">
        <v>200</v>
      </c>
      <c r="F45" t="n">
        <v>15988.1</v>
      </c>
      <c r="G45" t="n">
        <v>16685.2</v>
      </c>
      <c r="H45" t="n">
        <v>17239.5</v>
      </c>
      <c r="I45" t="n">
        <v>18018.1</v>
      </c>
      <c r="J45" t="n">
        <v>18784.6</v>
      </c>
      <c r="K45" t="n">
        <v>20151.9</v>
      </c>
      <c r="L45" t="n">
        <v>21037.8</v>
      </c>
      <c r="M45" t="n">
        <v>21821.4</v>
      </c>
      <c r="N45" t="n">
        <v>22648</v>
      </c>
      <c r="O45" t="n">
        <v>23359.5</v>
      </c>
      <c r="P45" t="n">
        <v>24140.4</v>
      </c>
      <c r="Q45" t="n">
        <v>24373.5</v>
      </c>
      <c r="R45" t="n">
        <v>25230.3</v>
      </c>
      <c r="S45" t="n">
        <v>26227.9</v>
      </c>
      <c r="T45" t="n">
        <v>26011.5</v>
      </c>
      <c r="U45" t="n">
        <v>26274.6</v>
      </c>
      <c r="V45" t="n">
        <v>27213.3</v>
      </c>
      <c r="W45" t="n">
        <v>27696.6</v>
      </c>
      <c r="X45" t="n">
        <v>28206.3</v>
      </c>
      <c r="Y45" t="n">
        <v>28215.9</v>
      </c>
      <c r="Z45" t="n">
        <v>28079.2</v>
      </c>
      <c r="AA45" t="n">
        <v>29313.3</v>
      </c>
      <c r="AB45" t="n">
        <v>31321.8</v>
      </c>
      <c r="AC45" t="n">
        <v>33049.6</v>
      </c>
      <c r="AD45" t="n">
        <v>34495.3</v>
      </c>
      <c r="AE45" t="n">
        <v>34999.6</v>
      </c>
      <c r="AF45" t="n">
        <v>35817.3</v>
      </c>
    </row>
    <row r="46">
      <c r="A46" t="s">
        <v>124</v>
      </c>
      <c r="B46" t="s">
        <v>362</v>
      </c>
      <c r="C46" t="s">
        <v>198</v>
      </c>
      <c r="D46" t="s">
        <v>363</v>
      </c>
      <c r="E46" t="s">
        <v>200</v>
      </c>
      <c r="F46" t="n">
        <v>2680</v>
      </c>
      <c r="G46" t="n">
        <v>2909.1</v>
      </c>
      <c r="H46" t="n">
        <v>3082.7</v>
      </c>
      <c r="I46" t="n">
        <v>3374.6</v>
      </c>
      <c r="J46" t="n">
        <v>3703.9</v>
      </c>
      <c r="K46" t="n">
        <v>4215.1</v>
      </c>
      <c r="L46" t="n">
        <v>4765.9</v>
      </c>
      <c r="M46" t="n">
        <v>5265.4</v>
      </c>
      <c r="N46" t="n">
        <v>6121.9</v>
      </c>
      <c r="O46" t="n">
        <v>6850.8</v>
      </c>
      <c r="P46" t="n">
        <v>7289.6</v>
      </c>
      <c r="Q46" t="n">
        <v>7755.4</v>
      </c>
      <c r="R46" t="n">
        <v>8225.6</v>
      </c>
      <c r="S46" t="n">
        <v>8768</v>
      </c>
      <c r="T46" t="n">
        <v>8560.7</v>
      </c>
      <c r="U46" t="n">
        <v>8738.5</v>
      </c>
      <c r="V46" t="n">
        <v>9257.4</v>
      </c>
      <c r="W46" t="n">
        <v>9746.5</v>
      </c>
      <c r="X46" t="n">
        <v>10188.8</v>
      </c>
      <c r="Y46" t="n">
        <v>10379.1</v>
      </c>
      <c r="Z46" t="n">
        <v>10565.6</v>
      </c>
      <c r="AA46" t="n">
        <v>11469.9</v>
      </c>
      <c r="AB46" t="n">
        <v>12551.7</v>
      </c>
      <c r="AC46" t="n">
        <v>13601.5</v>
      </c>
      <c r="AD46" t="n">
        <v>14597.2</v>
      </c>
      <c r="AE46" t="n">
        <v>14432.5</v>
      </c>
      <c r="AF46" t="n">
        <v>14154.5</v>
      </c>
    </row>
    <row r="47">
      <c r="A47" t="s">
        <v>124</v>
      </c>
      <c r="B47" t="s">
        <v>364</v>
      </c>
      <c r="C47" t="s">
        <v>198</v>
      </c>
      <c r="D47" t="s">
        <v>365</v>
      </c>
      <c r="E47" t="s">
        <v>200</v>
      </c>
      <c r="F47" t="n">
        <v>383.8</v>
      </c>
      <c r="G47" t="n">
        <v>413.2</v>
      </c>
      <c r="H47" t="n">
        <v>445.9</v>
      </c>
      <c r="I47" t="n">
        <v>479.5</v>
      </c>
      <c r="J47" t="n">
        <v>503.7</v>
      </c>
      <c r="K47" t="n">
        <v>524.3</v>
      </c>
      <c r="L47" t="n">
        <v>537.5</v>
      </c>
      <c r="M47" t="n">
        <v>556.8</v>
      </c>
      <c r="N47" t="n">
        <v>559.3</v>
      </c>
      <c r="O47" t="n">
        <v>577.2</v>
      </c>
      <c r="P47" t="n">
        <v>633.5</v>
      </c>
      <c r="Q47" t="n">
        <v>648.9</v>
      </c>
      <c r="R47" t="n">
        <v>672.1</v>
      </c>
      <c r="S47" t="n">
        <v>770.2</v>
      </c>
      <c r="T47" t="n">
        <v>801.1</v>
      </c>
      <c r="U47" t="n">
        <v>787.7</v>
      </c>
      <c r="V47" t="n">
        <v>765.8</v>
      </c>
      <c r="W47" t="n">
        <v>738.7</v>
      </c>
      <c r="X47" t="n">
        <v>726.4</v>
      </c>
      <c r="Y47" t="n">
        <v>737.2</v>
      </c>
      <c r="Z47" t="n">
        <v>737.3</v>
      </c>
      <c r="AA47" t="n">
        <v>726.9</v>
      </c>
      <c r="AB47" t="n">
        <v>749.8</v>
      </c>
      <c r="AC47" t="n">
        <v>763.8</v>
      </c>
      <c r="AD47" t="n">
        <v>822.5</v>
      </c>
      <c r="AE47" t="n">
        <v>839.8</v>
      </c>
      <c r="AF47" t="n">
        <v>889.9</v>
      </c>
    </row>
    <row r="48">
      <c r="A48" t="s">
        <v>124</v>
      </c>
      <c r="B48" t="s">
        <v>366</v>
      </c>
      <c r="C48" t="s">
        <v>198</v>
      </c>
      <c r="D48" t="s">
        <v>367</v>
      </c>
      <c r="E48" t="s">
        <v>200</v>
      </c>
      <c r="F48" t="n">
        <v>582.1</v>
      </c>
      <c r="G48" t="n">
        <v>644.7</v>
      </c>
      <c r="H48" t="n">
        <v>702.1</v>
      </c>
      <c r="I48" t="n">
        <v>744.1</v>
      </c>
      <c r="J48" t="n">
        <v>772.1</v>
      </c>
      <c r="K48" t="n">
        <v>796.4</v>
      </c>
      <c r="L48" t="n">
        <v>817.1</v>
      </c>
      <c r="M48" t="n">
        <v>844.1</v>
      </c>
      <c r="N48" t="n">
        <v>853.1</v>
      </c>
      <c r="O48" t="n">
        <v>883.3</v>
      </c>
      <c r="P48" t="n">
        <v>954.6</v>
      </c>
      <c r="Q48" t="n">
        <v>990.4</v>
      </c>
      <c r="R48" t="n">
        <v>1029.6</v>
      </c>
      <c r="S48" t="n">
        <v>1127</v>
      </c>
      <c r="T48" t="n">
        <v>1174.8</v>
      </c>
      <c r="U48" t="n">
        <v>1175</v>
      </c>
      <c r="V48" t="n">
        <v>1169.7</v>
      </c>
      <c r="W48" t="n">
        <v>1151.3</v>
      </c>
      <c r="X48" t="n">
        <v>1150.2</v>
      </c>
      <c r="Y48" t="n">
        <v>1171.8</v>
      </c>
      <c r="Z48" t="n">
        <v>1179.3</v>
      </c>
      <c r="AA48" t="n">
        <v>1171.3</v>
      </c>
      <c r="AB48" t="n">
        <v>1199.7</v>
      </c>
      <c r="AC48" t="n">
        <v>1221.1</v>
      </c>
      <c r="AD48" t="n">
        <v>1294.1</v>
      </c>
      <c r="AE48" t="n">
        <v>1320.9</v>
      </c>
      <c r="AF48" t="n">
        <v>1441.7</v>
      </c>
    </row>
    <row r="49">
      <c r="A49" t="s">
        <v>124</v>
      </c>
      <c r="B49" t="s">
        <v>368</v>
      </c>
      <c r="C49" t="s">
        <v>198</v>
      </c>
      <c r="D49" t="s">
        <v>369</v>
      </c>
      <c r="E49" t="s">
        <v>200</v>
      </c>
      <c r="F49" t="n">
        <v>17.1</v>
      </c>
      <c r="G49" t="n">
        <v>27.4</v>
      </c>
      <c r="H49" t="n">
        <v>36.6</v>
      </c>
      <c r="I49" t="n">
        <v>30.8</v>
      </c>
      <c r="J49" t="n">
        <v>25.9</v>
      </c>
      <c r="K49" t="n">
        <v>22.2</v>
      </c>
      <c r="L49" t="n">
        <v>19.1</v>
      </c>
      <c r="M49" t="n">
        <v>17</v>
      </c>
      <c r="N49" t="n">
        <v>14.7</v>
      </c>
      <c r="O49" t="n">
        <v>14.3</v>
      </c>
      <c r="P49" t="n">
        <v>13.4</v>
      </c>
      <c r="Q49" t="n">
        <v>12.3</v>
      </c>
      <c r="R49" t="n">
        <v>11.6</v>
      </c>
      <c r="S49" t="n">
        <v>11.1</v>
      </c>
      <c r="T49" t="n">
        <v>10.5</v>
      </c>
      <c r="U49" t="n">
        <v>10.6</v>
      </c>
      <c r="V49" t="n">
        <v>10.4</v>
      </c>
      <c r="W49" t="n">
        <v>10.1</v>
      </c>
      <c r="X49" t="n">
        <v>9.6</v>
      </c>
      <c r="Y49" t="n">
        <v>10.8</v>
      </c>
      <c r="Z49" t="n">
        <v>11</v>
      </c>
      <c r="AA49" t="n">
        <v>11.3</v>
      </c>
      <c r="AB49" t="n">
        <v>12.5</v>
      </c>
      <c r="AC49" t="n">
        <v>13</v>
      </c>
      <c r="AD49" t="n">
        <v>13</v>
      </c>
      <c r="AE49" t="n">
        <v>12.4</v>
      </c>
      <c r="AF49" t="n">
        <v>21.5</v>
      </c>
    </row>
    <row r="50">
      <c r="A50" t="s">
        <v>124</v>
      </c>
      <c r="B50" t="s">
        <v>370</v>
      </c>
      <c r="C50" t="s">
        <v>198</v>
      </c>
      <c r="D50" t="s">
        <v>371</v>
      </c>
      <c r="E50" t="s">
        <v>200</v>
      </c>
      <c r="F50" t="n">
        <v>181.2</v>
      </c>
      <c r="G50" t="n">
        <v>204.1</v>
      </c>
      <c r="H50" t="n">
        <v>219.6</v>
      </c>
      <c r="I50" t="n">
        <v>233.7</v>
      </c>
      <c r="J50" t="n">
        <v>242.4</v>
      </c>
      <c r="K50" t="n">
        <v>249.8</v>
      </c>
      <c r="L50" t="n">
        <v>260.6</v>
      </c>
      <c r="M50" t="n">
        <v>270.3</v>
      </c>
      <c r="N50" t="n">
        <v>279.1</v>
      </c>
      <c r="O50" t="n">
        <v>291.8</v>
      </c>
      <c r="P50" t="n">
        <v>307.7</v>
      </c>
      <c r="Q50" t="n">
        <v>329.2</v>
      </c>
      <c r="R50" t="n">
        <v>345.9</v>
      </c>
      <c r="S50" t="n">
        <v>345.7</v>
      </c>
      <c r="T50" t="n">
        <v>363.2</v>
      </c>
      <c r="U50" t="n">
        <v>376.7</v>
      </c>
      <c r="V50" t="n">
        <v>393.5</v>
      </c>
      <c r="W50" t="n">
        <v>402.5</v>
      </c>
      <c r="X50" t="n">
        <v>414.3</v>
      </c>
      <c r="Y50" t="n">
        <v>423.8</v>
      </c>
      <c r="Z50" t="n">
        <v>431.1</v>
      </c>
      <c r="AA50" t="n">
        <v>433.1</v>
      </c>
      <c r="AB50" t="n">
        <v>437.3</v>
      </c>
      <c r="AC50" t="n">
        <v>444.3</v>
      </c>
      <c r="AD50" t="n">
        <v>458.6</v>
      </c>
      <c r="AE50" t="n">
        <v>468.8</v>
      </c>
      <c r="AF50" t="n">
        <v>530.2</v>
      </c>
    </row>
    <row r="51">
      <c r="A51" t="s">
        <v>124</v>
      </c>
      <c r="B51" t="s">
        <v>372</v>
      </c>
      <c r="C51" t="s">
        <v>198</v>
      </c>
      <c r="D51" t="s">
        <v>373</v>
      </c>
      <c r="E51" t="s">
        <v>200</v>
      </c>
      <c r="F51" t="n">
        <v>159.4</v>
      </c>
      <c r="G51" t="n">
        <v>179.5</v>
      </c>
      <c r="H51" t="n">
        <v>208.6</v>
      </c>
      <c r="I51" t="n">
        <v>239.1</v>
      </c>
      <c r="J51" t="n">
        <v>256.7</v>
      </c>
      <c r="K51" t="n">
        <v>274</v>
      </c>
      <c r="L51" t="n">
        <v>291</v>
      </c>
      <c r="M51" t="n">
        <v>308.3</v>
      </c>
      <c r="N51" t="n">
        <v>324</v>
      </c>
      <c r="O51" t="n">
        <v>338.4</v>
      </c>
      <c r="P51" t="n">
        <v>351.6</v>
      </c>
      <c r="Q51" t="n">
        <v>372.8</v>
      </c>
      <c r="R51" t="n">
        <v>388.9</v>
      </c>
      <c r="S51" t="n">
        <v>410.5</v>
      </c>
      <c r="T51" t="n">
        <v>435.3</v>
      </c>
      <c r="U51" t="n">
        <v>455.2</v>
      </c>
      <c r="V51" t="n">
        <v>481</v>
      </c>
      <c r="W51" t="n">
        <v>496.6</v>
      </c>
      <c r="X51" t="n">
        <v>513.9</v>
      </c>
      <c r="Y51" t="n">
        <v>528</v>
      </c>
      <c r="Z51" t="n">
        <v>535.3</v>
      </c>
      <c r="AA51" t="n">
        <v>538.1</v>
      </c>
      <c r="AB51" t="n">
        <v>547.4</v>
      </c>
      <c r="AC51" t="n">
        <v>560.3</v>
      </c>
      <c r="AD51" t="n">
        <v>577.5</v>
      </c>
      <c r="AE51" t="n">
        <v>582.6</v>
      </c>
      <c r="AF51" t="n">
        <v>601</v>
      </c>
    </row>
    <row r="52">
      <c r="A52" t="s">
        <v>124</v>
      </c>
      <c r="B52" t="s">
        <v>374</v>
      </c>
      <c r="C52" t="s">
        <v>198</v>
      </c>
      <c r="D52" t="s">
        <v>375</v>
      </c>
      <c r="E52" t="s">
        <v>200</v>
      </c>
      <c r="F52" t="n">
        <v>27.3</v>
      </c>
      <c r="G52" t="n">
        <v>29.9</v>
      </c>
      <c r="H52" t="n">
        <v>32.5</v>
      </c>
      <c r="I52" t="n">
        <v>34.8</v>
      </c>
      <c r="J52" t="n">
        <v>37</v>
      </c>
      <c r="K52" t="n">
        <v>39.3</v>
      </c>
      <c r="L52" t="n">
        <v>41.3</v>
      </c>
      <c r="M52" t="n">
        <v>42.5</v>
      </c>
      <c r="N52" t="n">
        <v>43.4</v>
      </c>
      <c r="O52" t="n">
        <v>44.6</v>
      </c>
      <c r="P52" t="n">
        <v>45.9</v>
      </c>
      <c r="Q52" t="n">
        <v>48.6</v>
      </c>
      <c r="R52" t="n">
        <v>51.3</v>
      </c>
      <c r="S52" t="n">
        <v>54.9</v>
      </c>
      <c r="T52" t="n">
        <v>59.5</v>
      </c>
      <c r="U52" t="n">
        <v>63.8</v>
      </c>
      <c r="V52" t="n">
        <v>70.4</v>
      </c>
      <c r="W52" t="n">
        <v>76.3</v>
      </c>
      <c r="X52" t="n">
        <v>82.5</v>
      </c>
      <c r="Y52" t="n">
        <v>88.5</v>
      </c>
      <c r="Z52" t="n">
        <v>93.8</v>
      </c>
      <c r="AA52" t="n">
        <v>98.6</v>
      </c>
      <c r="AB52" t="n">
        <v>105.4</v>
      </c>
      <c r="AC52" t="n">
        <v>111.7</v>
      </c>
      <c r="AD52" t="n">
        <v>118.3</v>
      </c>
      <c r="AE52" t="n">
        <v>124.2</v>
      </c>
      <c r="AF52" t="n">
        <v>128</v>
      </c>
    </row>
    <row r="53">
      <c r="A53" t="s">
        <v>124</v>
      </c>
      <c r="B53" t="s">
        <v>376</v>
      </c>
      <c r="C53" t="s">
        <v>198</v>
      </c>
      <c r="D53" t="s">
        <v>377</v>
      </c>
      <c r="E53" t="s">
        <v>200</v>
      </c>
      <c r="F53" t="n">
        <v>22.2</v>
      </c>
      <c r="G53" t="n">
        <v>24.4</v>
      </c>
      <c r="H53" t="n">
        <v>25.9</v>
      </c>
      <c r="I53" t="n">
        <v>27.4</v>
      </c>
      <c r="J53" t="n">
        <v>28.1</v>
      </c>
      <c r="K53" t="n">
        <v>29.4</v>
      </c>
      <c r="L53" t="n">
        <v>31.1</v>
      </c>
      <c r="M53" t="n">
        <v>31.6</v>
      </c>
      <c r="N53" t="n">
        <v>32.6</v>
      </c>
      <c r="O53" t="n">
        <v>33.6</v>
      </c>
      <c r="P53" t="n">
        <v>35.4</v>
      </c>
      <c r="Q53" t="n">
        <v>37.6</v>
      </c>
      <c r="R53" t="n">
        <v>40.4</v>
      </c>
      <c r="S53" t="n">
        <v>42.1</v>
      </c>
      <c r="T53" t="n">
        <v>44</v>
      </c>
      <c r="U53" t="n">
        <v>46.6</v>
      </c>
      <c r="V53" t="n">
        <v>48.6</v>
      </c>
      <c r="W53" t="n">
        <v>50.3</v>
      </c>
      <c r="X53" t="n">
        <v>52.7</v>
      </c>
      <c r="Y53" t="n">
        <v>54.4</v>
      </c>
      <c r="Z53" t="n">
        <v>72.8</v>
      </c>
      <c r="AA53" t="n">
        <v>71.2</v>
      </c>
      <c r="AB53" t="n">
        <v>60.4</v>
      </c>
      <c r="AC53" t="n">
        <v>63.5</v>
      </c>
      <c r="AD53" t="n">
        <v>68.7</v>
      </c>
      <c r="AE53" t="n">
        <v>66.5</v>
      </c>
      <c r="AF53" t="n">
        <v>66</v>
      </c>
    </row>
    <row r="54">
      <c r="A54" t="s">
        <v>124</v>
      </c>
      <c r="B54" t="s">
        <v>378</v>
      </c>
      <c r="C54" t="s">
        <v>198</v>
      </c>
      <c r="D54" t="s">
        <v>379</v>
      </c>
      <c r="E54" t="s">
        <v>200</v>
      </c>
      <c r="F54" t="n">
        <v>109</v>
      </c>
      <c r="G54" t="n">
        <v>113.3</v>
      </c>
      <c r="H54" t="n">
        <v>116.5</v>
      </c>
      <c r="I54" t="n">
        <v>120.9</v>
      </c>
      <c r="J54" t="n">
        <v>122.7</v>
      </c>
      <c r="K54" t="n">
        <v>128.6</v>
      </c>
      <c r="L54" t="n">
        <v>134.5</v>
      </c>
      <c r="M54" t="n">
        <v>137.7</v>
      </c>
      <c r="N54" t="n">
        <v>144.3</v>
      </c>
      <c r="O54" t="n">
        <v>152.9</v>
      </c>
      <c r="P54" t="n">
        <v>158.2</v>
      </c>
      <c r="Q54" t="n">
        <v>164</v>
      </c>
      <c r="R54" t="n">
        <v>171</v>
      </c>
      <c r="S54" t="n">
        <v>171.8</v>
      </c>
      <c r="T54" t="n">
        <v>177.4</v>
      </c>
      <c r="U54" t="n">
        <v>187.2</v>
      </c>
      <c r="V54" t="n">
        <v>200.5</v>
      </c>
      <c r="W54" t="n">
        <v>207.6</v>
      </c>
      <c r="X54" t="n">
        <v>217.3</v>
      </c>
      <c r="Y54" t="n">
        <v>222.7</v>
      </c>
      <c r="Z54" t="n">
        <v>245.6</v>
      </c>
      <c r="AA54" t="n">
        <v>243.2</v>
      </c>
      <c r="AB54" t="n">
        <v>234.6</v>
      </c>
      <c r="AC54" t="n">
        <v>239.9</v>
      </c>
      <c r="AD54" t="n">
        <v>251.8</v>
      </c>
      <c r="AE54" t="n">
        <v>251</v>
      </c>
      <c r="AF54" t="n">
        <v>244.7</v>
      </c>
    </row>
    <row r="55">
      <c r="A55" t="s">
        <v>124</v>
      </c>
      <c r="B55" t="s">
        <v>380</v>
      </c>
      <c r="C55" t="s">
        <v>198</v>
      </c>
      <c r="D55" t="s">
        <v>381</v>
      </c>
      <c r="E55" t="s">
        <v>200</v>
      </c>
      <c r="F55" t="n">
        <v>86.8</v>
      </c>
      <c r="G55" t="n">
        <v>88.9</v>
      </c>
      <c r="H55" t="n">
        <v>90.6</v>
      </c>
      <c r="I55" t="n">
        <v>93.5</v>
      </c>
      <c r="J55" t="n">
        <v>94.6</v>
      </c>
      <c r="K55" t="n">
        <v>99.2</v>
      </c>
      <c r="L55" t="n">
        <v>103.4</v>
      </c>
      <c r="M55" t="n">
        <v>106.1</v>
      </c>
      <c r="N55" t="n">
        <v>111.7</v>
      </c>
      <c r="O55" t="n">
        <v>119.3</v>
      </c>
      <c r="P55" t="n">
        <v>122.8</v>
      </c>
      <c r="Q55" t="n">
        <v>126.4</v>
      </c>
      <c r="R55" t="n">
        <v>130.6</v>
      </c>
      <c r="S55" t="n">
        <v>129.7</v>
      </c>
      <c r="T55" t="n">
        <v>133.4</v>
      </c>
      <c r="U55" t="n">
        <v>140.6</v>
      </c>
      <c r="V55" t="n">
        <v>151.9</v>
      </c>
      <c r="W55" t="n">
        <v>157.3</v>
      </c>
      <c r="X55" t="n">
        <v>164.6</v>
      </c>
      <c r="Y55" t="n">
        <v>168.3</v>
      </c>
      <c r="Z55" t="n">
        <v>172.8</v>
      </c>
      <c r="AA55" t="n">
        <v>172</v>
      </c>
      <c r="AB55" t="n">
        <v>174.2</v>
      </c>
      <c r="AC55" t="n">
        <v>176.4</v>
      </c>
      <c r="AD55" t="n">
        <v>183.1</v>
      </c>
      <c r="AE55" t="n">
        <v>184.5</v>
      </c>
      <c r="AF55" t="n">
        <v>178.7</v>
      </c>
    </row>
    <row r="56">
      <c r="A56" t="s">
        <v>124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124</v>
      </c>
      <c r="B57" t="s">
        <v>384</v>
      </c>
      <c r="C57" t="s">
        <v>198</v>
      </c>
      <c r="D57" t="s">
        <v>385</v>
      </c>
      <c r="E57" t="s">
        <v>200</v>
      </c>
      <c r="F57" t="n">
        <v>18820.9</v>
      </c>
      <c r="G57" t="n">
        <v>19747.1</v>
      </c>
      <c r="H57" t="n">
        <v>20453.7</v>
      </c>
      <c r="I57" t="n">
        <v>21357.8</v>
      </c>
      <c r="J57" t="n">
        <v>22217.8</v>
      </c>
      <c r="K57" t="n">
        <v>23683.3</v>
      </c>
      <c r="L57" t="n">
        <v>24698.5</v>
      </c>
      <c r="M57" t="n">
        <v>25618.1</v>
      </c>
      <c r="N57" t="n">
        <v>26590</v>
      </c>
      <c r="O57" t="n">
        <v>27450.9</v>
      </c>
      <c r="P57" t="n">
        <v>28389.5</v>
      </c>
      <c r="Q57" t="n">
        <v>28792.5</v>
      </c>
      <c r="R57" t="n">
        <v>29809.8</v>
      </c>
      <c r="S57" t="n">
        <v>31086</v>
      </c>
      <c r="T57" t="n">
        <v>31045.9</v>
      </c>
      <c r="U57" t="n">
        <v>31484.6</v>
      </c>
      <c r="V57" t="n">
        <v>32593.1</v>
      </c>
      <c r="W57" t="n">
        <v>33148.3</v>
      </c>
      <c r="X57" t="n">
        <v>33698.7</v>
      </c>
      <c r="Y57" t="n">
        <v>33724.8</v>
      </c>
      <c r="Z57" t="n">
        <v>33584.6</v>
      </c>
      <c r="AA57" t="n">
        <v>34823.9</v>
      </c>
      <c r="AB57" t="n">
        <v>36879.3</v>
      </c>
      <c r="AC57" t="n">
        <v>38723.5</v>
      </c>
      <c r="AD57" t="n">
        <v>40307.9</v>
      </c>
      <c r="AE57" t="n">
        <v>40798.5</v>
      </c>
      <c r="AF57" t="n">
        <v>41614.5</v>
      </c>
    </row>
    <row r="58">
      <c r="A58" t="s">
        <v>124</v>
      </c>
      <c r="B58" t="s">
        <v>386</v>
      </c>
      <c r="C58" t="s">
        <v>198</v>
      </c>
      <c r="D58" t="s">
        <v>387</v>
      </c>
      <c r="E58" t="s">
        <v>200</v>
      </c>
      <c r="F58" t="n">
        <v>18820.9</v>
      </c>
      <c r="G58" t="n">
        <v>19747.1</v>
      </c>
      <c r="H58" t="n">
        <v>20453.7</v>
      </c>
      <c r="I58" t="n">
        <v>21357.8</v>
      </c>
      <c r="J58" t="n">
        <v>22217.8</v>
      </c>
      <c r="K58" t="n">
        <v>23683.3</v>
      </c>
      <c r="L58" t="n">
        <v>24698.5</v>
      </c>
      <c r="M58" t="n">
        <v>25618.1</v>
      </c>
      <c r="N58" t="n">
        <v>26590</v>
      </c>
      <c r="O58" t="n">
        <v>27450.9</v>
      </c>
      <c r="P58" t="n">
        <v>28389.5</v>
      </c>
      <c r="Q58" t="n">
        <v>28792.5</v>
      </c>
      <c r="R58" t="n">
        <v>29809.8</v>
      </c>
      <c r="S58" t="n">
        <v>31086</v>
      </c>
      <c r="T58" t="n">
        <v>31045.9</v>
      </c>
      <c r="U58" t="n">
        <v>31484.6</v>
      </c>
      <c r="V58" t="n">
        <v>32593.1</v>
      </c>
      <c r="W58" t="n">
        <v>33148.3</v>
      </c>
      <c r="X58" t="n">
        <v>33698.7</v>
      </c>
      <c r="Y58" t="n">
        <v>33724.8</v>
      </c>
      <c r="Z58" t="n">
        <v>33584.6</v>
      </c>
      <c r="AA58" t="n">
        <v>34823.9</v>
      </c>
      <c r="AB58" t="n">
        <v>36879.3</v>
      </c>
      <c r="AC58" t="n">
        <v>38723.5</v>
      </c>
      <c r="AD58" t="n">
        <v>40307.9</v>
      </c>
      <c r="AE58" t="n">
        <v>40798.5</v>
      </c>
      <c r="AF58" t="n">
        <v>41614.5</v>
      </c>
    </row>
    <row r="59">
      <c r="A59" t="s">
        <v>124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126</v>
      </c>
      <c r="B2" t="s">
        <v>197</v>
      </c>
      <c r="C2" t="s">
        <v>198</v>
      </c>
      <c r="D2" t="s">
        <v>199</v>
      </c>
      <c r="E2" t="s">
        <v>200</v>
      </c>
      <c r="F2" t="n">
        <v>3781.1</v>
      </c>
      <c r="G2" t="n">
        <v>3828.3</v>
      </c>
      <c r="H2" t="n">
        <v>3891.2</v>
      </c>
      <c r="I2" t="n">
        <v>3944.8</v>
      </c>
      <c r="J2" t="n">
        <v>4008.8</v>
      </c>
      <c r="K2" t="n">
        <v>4086.4</v>
      </c>
      <c r="L2" t="n">
        <v>4173.2</v>
      </c>
      <c r="M2" t="n">
        <v>4247.7</v>
      </c>
      <c r="N2" t="n">
        <v>4348.3</v>
      </c>
      <c r="O2" t="n">
        <v>4443</v>
      </c>
      <c r="P2" t="n">
        <v>4552.7</v>
      </c>
      <c r="Q2" t="n">
        <v>4674.8</v>
      </c>
      <c r="R2" t="n">
        <v>4805.1</v>
      </c>
      <c r="S2" t="n">
        <v>4978.9</v>
      </c>
      <c r="T2" t="n">
        <v>5136.8</v>
      </c>
      <c r="U2" t="n">
        <v>5292.9</v>
      </c>
      <c r="V2" t="n">
        <v>5559.3</v>
      </c>
      <c r="W2" t="n">
        <v>5881.9</v>
      </c>
      <c r="X2" t="n">
        <v>6154.3</v>
      </c>
      <c r="Y2" t="n">
        <v>6288.4</v>
      </c>
      <c r="Z2" t="n">
        <v>6386.2</v>
      </c>
      <c r="AA2" t="n">
        <v>6469.4</v>
      </c>
      <c r="AB2" t="n">
        <v>6746.6</v>
      </c>
      <c r="AC2" t="n">
        <v>7083.1</v>
      </c>
      <c r="AD2" t="n">
        <v>7440.4</v>
      </c>
      <c r="AE2" t="n">
        <v>7855.2</v>
      </c>
      <c r="AF2" t="n">
        <v>8600.6</v>
      </c>
    </row>
    <row r="3">
      <c r="A3" t="s">
        <v>126</v>
      </c>
      <c r="B3" t="s">
        <v>276</v>
      </c>
      <c r="C3" t="s">
        <v>198</v>
      </c>
      <c r="D3" t="s">
        <v>277</v>
      </c>
      <c r="E3" t="s">
        <v>200</v>
      </c>
      <c r="F3" t="n">
        <v>1092.2</v>
      </c>
      <c r="G3" t="n">
        <v>1069.2</v>
      </c>
      <c r="H3" t="n">
        <v>1049.2</v>
      </c>
      <c r="I3" t="n">
        <v>1018.8</v>
      </c>
      <c r="J3" t="n">
        <v>991.4</v>
      </c>
      <c r="K3" t="n">
        <v>982.9</v>
      </c>
      <c r="L3" t="n">
        <v>990.2</v>
      </c>
      <c r="M3" t="n">
        <v>965</v>
      </c>
      <c r="N3" t="n">
        <v>951.5</v>
      </c>
      <c r="O3" t="n">
        <v>959.1</v>
      </c>
      <c r="P3" t="n">
        <v>992.7</v>
      </c>
      <c r="Q3" t="n">
        <v>1041.7</v>
      </c>
      <c r="R3" t="n">
        <v>1128.6</v>
      </c>
      <c r="S3" t="n">
        <v>1243.9</v>
      </c>
      <c r="T3" t="n">
        <v>1332.8</v>
      </c>
      <c r="U3" t="n">
        <v>1429</v>
      </c>
      <c r="V3" t="n">
        <v>1480.2</v>
      </c>
      <c r="W3" t="n">
        <v>1521.3</v>
      </c>
      <c r="X3" t="n">
        <v>1670.2</v>
      </c>
      <c r="Y3" t="n">
        <v>1782.4</v>
      </c>
      <c r="Z3" t="n">
        <v>1796.7</v>
      </c>
      <c r="AA3" t="n">
        <v>1783.2</v>
      </c>
      <c r="AB3" t="n">
        <v>1792.2</v>
      </c>
      <c r="AC3" t="n">
        <v>1833.4</v>
      </c>
      <c r="AD3" t="n">
        <v>1855</v>
      </c>
      <c r="AE3" t="n">
        <v>1822.3</v>
      </c>
      <c r="AF3" t="n">
        <v>1858.3</v>
      </c>
    </row>
    <row r="4">
      <c r="A4" t="s">
        <v>126</v>
      </c>
      <c r="B4" t="s">
        <v>278</v>
      </c>
      <c r="C4" t="s">
        <v>198</v>
      </c>
      <c r="D4" t="s">
        <v>279</v>
      </c>
      <c r="E4" t="s">
        <v>200</v>
      </c>
      <c r="F4" t="n">
        <v>23166</v>
      </c>
      <c r="G4" t="n">
        <v>23779.8</v>
      </c>
      <c r="H4" t="n">
        <v>24343.1</v>
      </c>
      <c r="I4" t="n">
        <v>24671.8</v>
      </c>
      <c r="J4" t="n">
        <v>24715.1</v>
      </c>
      <c r="K4" t="n">
        <v>25581.7</v>
      </c>
      <c r="L4" t="n">
        <v>26440.2</v>
      </c>
      <c r="M4" t="n">
        <v>26958.1</v>
      </c>
      <c r="N4" t="n">
        <v>27762.3</v>
      </c>
      <c r="O4" t="n">
        <v>28076.9</v>
      </c>
      <c r="P4" t="n">
        <v>28666.5</v>
      </c>
      <c r="Q4" t="n">
        <v>29969</v>
      </c>
      <c r="R4" t="n">
        <v>31081.1</v>
      </c>
      <c r="S4" t="n">
        <v>32167.9</v>
      </c>
      <c r="T4" t="n">
        <v>32593.4</v>
      </c>
      <c r="U4" t="n">
        <v>32844.3</v>
      </c>
      <c r="V4" t="n">
        <v>33466.7</v>
      </c>
      <c r="W4" t="n">
        <v>34332.7</v>
      </c>
      <c r="X4" t="n">
        <v>35565.2</v>
      </c>
      <c r="Y4" t="n">
        <v>36160.9</v>
      </c>
      <c r="Z4" t="n">
        <v>37043.7</v>
      </c>
      <c r="AA4" t="n">
        <v>38149.3</v>
      </c>
      <c r="AB4" t="n">
        <v>39401.2</v>
      </c>
      <c r="AC4" t="n">
        <v>40724.8</v>
      </c>
      <c r="AD4" t="n">
        <v>41977.8</v>
      </c>
      <c r="AE4" t="n">
        <v>42913</v>
      </c>
      <c r="AF4" t="n">
        <v>44843.1</v>
      </c>
    </row>
    <row r="5">
      <c r="A5" t="s">
        <v>126</v>
      </c>
      <c r="B5" t="s">
        <v>280</v>
      </c>
      <c r="C5" t="s">
        <v>198</v>
      </c>
      <c r="D5" t="s">
        <v>281</v>
      </c>
      <c r="E5" t="s">
        <v>200</v>
      </c>
      <c r="F5" t="n">
        <v>3262.6</v>
      </c>
      <c r="G5" t="n">
        <v>3222.9</v>
      </c>
      <c r="H5" t="n">
        <v>3192</v>
      </c>
      <c r="I5" t="n">
        <v>3163.8</v>
      </c>
      <c r="J5" t="n">
        <v>3070.4</v>
      </c>
      <c r="K5" t="n">
        <v>3046.4</v>
      </c>
      <c r="L5" t="n">
        <v>3001.4</v>
      </c>
      <c r="M5" t="n">
        <v>3046.7</v>
      </c>
      <c r="N5" t="n">
        <v>3121.6</v>
      </c>
      <c r="O5" t="n">
        <v>3218.2</v>
      </c>
      <c r="P5" t="n">
        <v>3255.6</v>
      </c>
      <c r="Q5" t="n">
        <v>3318.5</v>
      </c>
      <c r="R5" t="n">
        <v>3359.3</v>
      </c>
      <c r="S5" t="n">
        <v>3434.7</v>
      </c>
      <c r="T5" t="n">
        <v>3504.5</v>
      </c>
      <c r="U5" t="n">
        <v>3602.7</v>
      </c>
      <c r="V5" t="n">
        <v>3669.8</v>
      </c>
      <c r="W5" t="n">
        <v>3690</v>
      </c>
      <c r="X5" t="n">
        <v>3775.1</v>
      </c>
      <c r="Y5" t="n">
        <v>3939.8</v>
      </c>
      <c r="Z5" t="n">
        <v>4090.1</v>
      </c>
      <c r="AA5" t="n">
        <v>4275.3</v>
      </c>
      <c r="AB5" t="n">
        <v>4415.4</v>
      </c>
      <c r="AC5" t="n">
        <v>4707.5</v>
      </c>
      <c r="AD5" t="n">
        <v>4893.4</v>
      </c>
      <c r="AE5" t="n">
        <v>5089.4</v>
      </c>
      <c r="AF5" t="n">
        <v>5321</v>
      </c>
    </row>
    <row r="6">
      <c r="A6" t="s">
        <v>126</v>
      </c>
      <c r="B6" t="s">
        <v>282</v>
      </c>
      <c r="C6" t="s">
        <v>198</v>
      </c>
      <c r="D6" t="s">
        <v>283</v>
      </c>
      <c r="E6" t="s">
        <v>200</v>
      </c>
      <c r="F6" t="n">
        <v>1049.2</v>
      </c>
      <c r="G6" t="n">
        <v>1000.3</v>
      </c>
      <c r="H6" t="n">
        <v>982</v>
      </c>
      <c r="I6" t="n">
        <v>1002</v>
      </c>
      <c r="J6" t="n">
        <v>958</v>
      </c>
      <c r="K6" t="n">
        <v>926.1</v>
      </c>
      <c r="L6" t="n">
        <v>923.1</v>
      </c>
      <c r="M6" t="n">
        <v>897.5</v>
      </c>
      <c r="N6" t="n">
        <v>839.8</v>
      </c>
      <c r="O6" t="n">
        <v>786.5</v>
      </c>
      <c r="P6" t="n">
        <v>745.7</v>
      </c>
      <c r="Q6" t="n">
        <v>707.2</v>
      </c>
      <c r="R6" t="n">
        <v>668.1</v>
      </c>
      <c r="S6" t="n">
        <v>630.8</v>
      </c>
      <c r="T6" t="n">
        <v>584.5</v>
      </c>
      <c r="U6" t="n">
        <v>561.6</v>
      </c>
      <c r="V6" t="n">
        <v>547.7</v>
      </c>
      <c r="W6" t="n">
        <v>580.8</v>
      </c>
      <c r="X6" t="n">
        <v>591.2</v>
      </c>
      <c r="Y6" t="n">
        <v>588.1</v>
      </c>
      <c r="Z6" t="n">
        <v>612.2</v>
      </c>
      <c r="AA6" t="n">
        <v>628.3</v>
      </c>
      <c r="AB6" t="n">
        <v>618.1</v>
      </c>
      <c r="AC6" t="n">
        <v>598.9</v>
      </c>
      <c r="AD6" t="n">
        <v>586.5</v>
      </c>
      <c r="AE6" t="n">
        <v>578.3</v>
      </c>
      <c r="AF6" t="n">
        <v>570.7</v>
      </c>
    </row>
    <row r="7">
      <c r="A7" t="s">
        <v>126</v>
      </c>
      <c r="B7" t="s">
        <v>284</v>
      </c>
      <c r="C7" t="s">
        <v>198</v>
      </c>
      <c r="D7" t="s">
        <v>285</v>
      </c>
      <c r="E7" t="s">
        <v>200</v>
      </c>
      <c r="F7" t="n">
        <v>4200</v>
      </c>
      <c r="G7" t="n">
        <v>4337.6</v>
      </c>
      <c r="H7" t="n">
        <v>4431</v>
      </c>
      <c r="I7" t="n">
        <v>4469.4</v>
      </c>
      <c r="J7" t="n">
        <v>4520.3</v>
      </c>
      <c r="K7" t="n">
        <v>4667.7</v>
      </c>
      <c r="L7" t="n">
        <v>4925.1</v>
      </c>
      <c r="M7" t="n">
        <v>5151</v>
      </c>
      <c r="N7" t="n">
        <v>5369.5</v>
      </c>
      <c r="O7" t="n">
        <v>5417.1</v>
      </c>
      <c r="P7" t="n">
        <v>5419.2</v>
      </c>
      <c r="Q7" t="n">
        <v>5604.5</v>
      </c>
      <c r="R7" t="n">
        <v>5693.9</v>
      </c>
      <c r="S7" t="n">
        <v>5582</v>
      </c>
      <c r="T7" t="n">
        <v>5473.8</v>
      </c>
      <c r="U7" t="n">
        <v>5264.2</v>
      </c>
      <c r="V7" t="n">
        <v>5198.4</v>
      </c>
      <c r="W7" t="n">
        <v>5262</v>
      </c>
      <c r="X7" t="n">
        <v>5205</v>
      </c>
      <c r="Y7" t="n">
        <v>5049.7</v>
      </c>
      <c r="Z7" t="n">
        <v>5081.4</v>
      </c>
      <c r="AA7" t="n">
        <v>4993.9</v>
      </c>
      <c r="AB7" t="n">
        <v>4908.8</v>
      </c>
      <c r="AC7" t="n">
        <v>4908.8</v>
      </c>
      <c r="AD7" t="n">
        <v>4972.3</v>
      </c>
      <c r="AE7" t="n">
        <v>5133.3</v>
      </c>
      <c r="AF7" t="n">
        <v>5327.9</v>
      </c>
    </row>
    <row r="8">
      <c r="A8" t="s">
        <v>126</v>
      </c>
      <c r="B8" t="s">
        <v>286</v>
      </c>
      <c r="C8" t="s">
        <v>198</v>
      </c>
      <c r="D8" t="s">
        <v>287</v>
      </c>
      <c r="E8" t="s">
        <v>200</v>
      </c>
      <c r="F8" t="n">
        <v>410.4</v>
      </c>
      <c r="G8" t="n">
        <v>400.2</v>
      </c>
      <c r="H8" t="n">
        <v>380.3</v>
      </c>
      <c r="I8" t="n">
        <v>340.8</v>
      </c>
      <c r="J8" t="n">
        <v>377.2</v>
      </c>
      <c r="K8" t="n">
        <v>474.2</v>
      </c>
      <c r="L8" t="n">
        <v>463.5</v>
      </c>
      <c r="M8" t="n">
        <v>442.7</v>
      </c>
      <c r="N8" t="n">
        <v>520.1</v>
      </c>
      <c r="O8" t="n">
        <v>614.9</v>
      </c>
      <c r="P8" t="n">
        <v>695.8</v>
      </c>
      <c r="Q8" t="n">
        <v>669.8</v>
      </c>
      <c r="R8" t="n">
        <v>839.7</v>
      </c>
      <c r="S8" t="n">
        <v>885.3</v>
      </c>
      <c r="T8" t="n">
        <v>871.4</v>
      </c>
      <c r="U8" t="n">
        <v>856.3</v>
      </c>
      <c r="V8" t="n">
        <v>866.9</v>
      </c>
      <c r="W8" t="n">
        <v>825.8</v>
      </c>
      <c r="X8" t="n">
        <v>812.5</v>
      </c>
      <c r="Y8" t="n">
        <v>803.5</v>
      </c>
      <c r="Z8" t="n">
        <v>828.8</v>
      </c>
      <c r="AA8" t="n">
        <v>837.8</v>
      </c>
      <c r="AB8" t="n">
        <v>904.8</v>
      </c>
      <c r="AC8" t="n">
        <v>976.4</v>
      </c>
      <c r="AD8" t="n">
        <v>993.2</v>
      </c>
      <c r="AE8" t="n">
        <v>1006</v>
      </c>
      <c r="AF8" t="n">
        <v>1114.7</v>
      </c>
    </row>
    <row r="9">
      <c r="A9" t="s">
        <v>126</v>
      </c>
      <c r="B9" t="s">
        <v>288</v>
      </c>
      <c r="C9" t="s">
        <v>198</v>
      </c>
      <c r="D9" t="s">
        <v>289</v>
      </c>
      <c r="E9" t="s">
        <v>200</v>
      </c>
      <c r="F9" t="n">
        <v>1197</v>
      </c>
      <c r="G9" t="n">
        <v>1213.5</v>
      </c>
      <c r="H9" t="n">
        <v>1254.5</v>
      </c>
      <c r="I9" t="n">
        <v>1269.9</v>
      </c>
      <c r="J9" t="n">
        <v>1316.7</v>
      </c>
      <c r="K9" t="n">
        <v>1337.3</v>
      </c>
      <c r="L9" t="n">
        <v>1361.6</v>
      </c>
      <c r="M9" t="n">
        <v>1329</v>
      </c>
      <c r="N9" t="n">
        <v>1352.7</v>
      </c>
      <c r="O9" t="n">
        <v>1393</v>
      </c>
      <c r="P9" t="n">
        <v>1411.4</v>
      </c>
      <c r="Q9" t="n">
        <v>1439.6</v>
      </c>
      <c r="R9" t="n">
        <v>1593</v>
      </c>
      <c r="S9" t="n">
        <v>1740.5</v>
      </c>
      <c r="T9" t="n">
        <v>1800.5</v>
      </c>
      <c r="U9" t="n">
        <v>1895.1</v>
      </c>
      <c r="V9" t="n">
        <v>2032.8</v>
      </c>
      <c r="W9" t="n">
        <v>2168.3</v>
      </c>
      <c r="X9" t="n">
        <v>2388.8</v>
      </c>
      <c r="Y9" t="n">
        <v>2450.4</v>
      </c>
      <c r="Z9" t="n">
        <v>2504.1</v>
      </c>
      <c r="AA9" t="n">
        <v>2598.1</v>
      </c>
      <c r="AB9" t="n">
        <v>2724.5</v>
      </c>
      <c r="AC9" t="n">
        <v>2879.9</v>
      </c>
      <c r="AD9" t="n">
        <v>2908.7</v>
      </c>
      <c r="AE9" t="n">
        <v>2909.1</v>
      </c>
      <c r="AF9" t="n">
        <v>2960.9</v>
      </c>
    </row>
    <row r="10">
      <c r="A10" t="s">
        <v>126</v>
      </c>
      <c r="B10" t="s">
        <v>290</v>
      </c>
      <c r="C10" t="s">
        <v>198</v>
      </c>
      <c r="D10" t="s">
        <v>291</v>
      </c>
      <c r="E10" t="s">
        <v>200</v>
      </c>
      <c r="F10" t="n">
        <v>2084.1</v>
      </c>
      <c r="G10" t="n">
        <v>2076.2</v>
      </c>
      <c r="H10" t="n">
        <v>2089.6</v>
      </c>
      <c r="I10" t="n">
        <v>2081.9</v>
      </c>
      <c r="J10" t="n">
        <v>2064.6</v>
      </c>
      <c r="K10" t="n">
        <v>2058.2</v>
      </c>
      <c r="L10" t="n">
        <v>2064.5</v>
      </c>
      <c r="M10" t="n">
        <v>2038.6</v>
      </c>
      <c r="N10" t="n">
        <v>2085.8</v>
      </c>
      <c r="O10" t="n">
        <v>2123.4</v>
      </c>
      <c r="P10" t="n">
        <v>2114.2</v>
      </c>
      <c r="Q10" t="n">
        <v>2155.1</v>
      </c>
      <c r="R10" t="n">
        <v>2351.9</v>
      </c>
      <c r="S10" t="n">
        <v>2529.3</v>
      </c>
      <c r="T10" t="n">
        <v>2632.5</v>
      </c>
      <c r="U10" t="n">
        <v>2721.4</v>
      </c>
      <c r="V10" t="n">
        <v>2863.5</v>
      </c>
      <c r="W10" t="n">
        <v>3031.7</v>
      </c>
      <c r="X10" t="n">
        <v>3325.2</v>
      </c>
      <c r="Y10" t="n">
        <v>3430.1</v>
      </c>
      <c r="Z10" t="n">
        <v>3546.2</v>
      </c>
      <c r="AA10" t="n">
        <v>3689</v>
      </c>
      <c r="AB10" t="n">
        <v>3976.6</v>
      </c>
      <c r="AC10" t="n">
        <v>4239</v>
      </c>
      <c r="AD10" t="n">
        <v>4366.1</v>
      </c>
      <c r="AE10" t="n">
        <v>4584.8</v>
      </c>
      <c r="AF10" t="n">
        <v>4674.9</v>
      </c>
    </row>
    <row r="11">
      <c r="A11" t="s">
        <v>126</v>
      </c>
      <c r="B11" t="s">
        <v>292</v>
      </c>
      <c r="C11" t="s">
        <v>198</v>
      </c>
      <c r="D11" t="s">
        <v>293</v>
      </c>
      <c r="E11" t="s">
        <v>200</v>
      </c>
      <c r="F11" t="n">
        <v>887.1</v>
      </c>
      <c r="G11" t="n">
        <v>862.7</v>
      </c>
      <c r="H11" t="n">
        <v>835.1</v>
      </c>
      <c r="I11" t="n">
        <v>812</v>
      </c>
      <c r="J11" t="n">
        <v>747.9</v>
      </c>
      <c r="K11" t="n">
        <v>720.9</v>
      </c>
      <c r="L11" t="n">
        <v>702.9</v>
      </c>
      <c r="M11" t="n">
        <v>709.6</v>
      </c>
      <c r="N11" t="n">
        <v>733.1</v>
      </c>
      <c r="O11" t="n">
        <v>730.4</v>
      </c>
      <c r="P11" t="n">
        <v>702.8</v>
      </c>
      <c r="Q11" t="n">
        <v>715.5</v>
      </c>
      <c r="R11" t="n">
        <v>758.9</v>
      </c>
      <c r="S11" t="n">
        <v>788.8</v>
      </c>
      <c r="T11" t="n">
        <v>832</v>
      </c>
      <c r="U11" t="n">
        <v>826.3</v>
      </c>
      <c r="V11" t="n">
        <v>830.7</v>
      </c>
      <c r="W11" t="n">
        <v>863.4</v>
      </c>
      <c r="X11" t="n">
        <v>936.4</v>
      </c>
      <c r="Y11" t="n">
        <v>979.7</v>
      </c>
      <c r="Z11" t="n">
        <v>1042.1</v>
      </c>
      <c r="AA11" t="n">
        <v>1090.9</v>
      </c>
      <c r="AB11" t="n">
        <v>1252.1</v>
      </c>
      <c r="AC11" t="n">
        <v>1359.1</v>
      </c>
      <c r="AD11" t="n">
        <v>1457.4</v>
      </c>
      <c r="AE11" t="n">
        <v>1675.7</v>
      </c>
      <c r="AF11" t="n">
        <v>1714</v>
      </c>
    </row>
    <row r="12">
      <c r="A12" t="s">
        <v>126</v>
      </c>
      <c r="B12" t="s">
        <v>294</v>
      </c>
      <c r="C12" t="s">
        <v>198</v>
      </c>
      <c r="D12" t="s">
        <v>295</v>
      </c>
      <c r="E12" t="s">
        <v>200</v>
      </c>
      <c r="F12" t="n">
        <v>2961.2</v>
      </c>
      <c r="G12" t="n">
        <v>3018.2</v>
      </c>
      <c r="H12" t="n">
        <v>3127</v>
      </c>
      <c r="I12" t="n">
        <v>3177.2</v>
      </c>
      <c r="J12" t="n">
        <v>3151.4</v>
      </c>
      <c r="K12" t="n">
        <v>3250.3</v>
      </c>
      <c r="L12" t="n">
        <v>3365.4</v>
      </c>
      <c r="M12" t="n">
        <v>3412.4</v>
      </c>
      <c r="N12" t="n">
        <v>3412.8</v>
      </c>
      <c r="O12" t="n">
        <v>3433.9</v>
      </c>
      <c r="P12" t="n">
        <v>3541.5</v>
      </c>
      <c r="Q12" t="n">
        <v>3758.6</v>
      </c>
      <c r="R12" t="n">
        <v>3835.8</v>
      </c>
      <c r="S12" t="n">
        <v>3874</v>
      </c>
      <c r="T12" t="n">
        <v>3870.3</v>
      </c>
      <c r="U12" t="n">
        <v>3879.5</v>
      </c>
      <c r="V12" t="n">
        <v>3877.9</v>
      </c>
      <c r="W12" t="n">
        <v>3933.3</v>
      </c>
      <c r="X12" t="n">
        <v>4010.8</v>
      </c>
      <c r="Y12" t="n">
        <v>4080.7</v>
      </c>
      <c r="Z12" t="n">
        <v>4181.9</v>
      </c>
      <c r="AA12" t="n">
        <v>4283.2</v>
      </c>
      <c r="AB12" t="n">
        <v>4385.5</v>
      </c>
      <c r="AC12" t="n">
        <v>4550.2</v>
      </c>
      <c r="AD12" t="n">
        <v>4672</v>
      </c>
      <c r="AE12" t="n">
        <v>4708.8</v>
      </c>
      <c r="AF12" t="n">
        <v>4886</v>
      </c>
    </row>
    <row r="13">
      <c r="A13" t="s">
        <v>126</v>
      </c>
      <c r="B13" t="s">
        <v>296</v>
      </c>
      <c r="C13" t="s">
        <v>198</v>
      </c>
      <c r="D13" t="s">
        <v>297</v>
      </c>
      <c r="E13" t="s">
        <v>200</v>
      </c>
      <c r="F13" t="n">
        <v>4029.5</v>
      </c>
      <c r="G13" t="n">
        <v>4211.5</v>
      </c>
      <c r="H13" t="n">
        <v>4406.5</v>
      </c>
      <c r="I13" t="n">
        <v>4591.1</v>
      </c>
      <c r="J13" t="n">
        <v>4634.6</v>
      </c>
      <c r="K13" t="n">
        <v>4951.4</v>
      </c>
      <c r="L13" t="n">
        <v>5289.4</v>
      </c>
      <c r="M13" t="n">
        <v>5532</v>
      </c>
      <c r="N13" t="n">
        <v>5825.2</v>
      </c>
      <c r="O13" t="n">
        <v>6000.8</v>
      </c>
      <c r="P13" t="n">
        <v>6311.6</v>
      </c>
      <c r="Q13" t="n">
        <v>6841</v>
      </c>
      <c r="R13" t="n">
        <v>7410</v>
      </c>
      <c r="S13" t="n">
        <v>7704.7</v>
      </c>
      <c r="T13" t="n">
        <v>7938.3</v>
      </c>
      <c r="U13" t="n">
        <v>7883.4</v>
      </c>
      <c r="V13" t="n">
        <v>7853.1</v>
      </c>
      <c r="W13" t="n">
        <v>8101.6</v>
      </c>
      <c r="X13" t="n">
        <v>8498.5</v>
      </c>
      <c r="Y13" t="n">
        <v>8736.1</v>
      </c>
      <c r="Z13" t="n">
        <v>9006.5</v>
      </c>
      <c r="AA13" t="n">
        <v>9414.3</v>
      </c>
      <c r="AB13" t="n">
        <v>9834.9</v>
      </c>
      <c r="AC13" t="n">
        <v>10061.7</v>
      </c>
      <c r="AD13" t="n">
        <v>10439.6</v>
      </c>
      <c r="AE13" t="n">
        <v>10357.9</v>
      </c>
      <c r="AF13" t="n">
        <v>10516.8</v>
      </c>
    </row>
    <row r="14">
      <c r="A14" t="s">
        <v>126</v>
      </c>
      <c r="B14" t="s">
        <v>298</v>
      </c>
      <c r="C14" t="s">
        <v>198</v>
      </c>
      <c r="D14" t="s">
        <v>299</v>
      </c>
      <c r="E14" t="s">
        <v>200</v>
      </c>
      <c r="F14" t="n">
        <v>1493.1</v>
      </c>
      <c r="G14" t="n">
        <v>1550.2</v>
      </c>
      <c r="H14" t="n">
        <v>1618.9</v>
      </c>
      <c r="I14" t="n">
        <v>1684.7</v>
      </c>
      <c r="J14" t="n">
        <v>1736.3</v>
      </c>
      <c r="K14" t="n">
        <v>2005.8</v>
      </c>
      <c r="L14" t="n">
        <v>2348.1</v>
      </c>
      <c r="M14" t="n">
        <v>2454.1</v>
      </c>
      <c r="N14" t="n">
        <v>2491</v>
      </c>
      <c r="O14" t="n">
        <v>2479.2</v>
      </c>
      <c r="P14" t="n">
        <v>2479.6</v>
      </c>
      <c r="Q14" t="n">
        <v>2538.7</v>
      </c>
      <c r="R14" t="n">
        <v>2512.5</v>
      </c>
      <c r="S14" t="n">
        <v>2388</v>
      </c>
      <c r="T14" t="n">
        <v>2218.8</v>
      </c>
      <c r="U14" t="n">
        <v>2115.7</v>
      </c>
      <c r="V14" t="n">
        <v>2169.6</v>
      </c>
      <c r="W14" t="n">
        <v>2265.3</v>
      </c>
      <c r="X14" t="n">
        <v>2252.2</v>
      </c>
      <c r="Y14" t="n">
        <v>2303.3</v>
      </c>
      <c r="Z14" t="n">
        <v>2292</v>
      </c>
      <c r="AA14" t="n">
        <v>2294.8</v>
      </c>
      <c r="AB14" t="n">
        <v>2415.8</v>
      </c>
      <c r="AC14" t="n">
        <v>2510.4</v>
      </c>
      <c r="AD14" t="n">
        <v>2625.5</v>
      </c>
      <c r="AE14" t="n">
        <v>2698.1</v>
      </c>
      <c r="AF14" t="n">
        <v>2874.6</v>
      </c>
    </row>
    <row r="15">
      <c r="A15" t="s">
        <v>126</v>
      </c>
      <c r="B15" t="s">
        <v>300</v>
      </c>
      <c r="C15" t="s">
        <v>198</v>
      </c>
      <c r="D15" t="s">
        <v>301</v>
      </c>
      <c r="E15" t="s">
        <v>200</v>
      </c>
      <c r="F15" t="n">
        <v>2455.7</v>
      </c>
      <c r="G15" t="n">
        <v>2520.4</v>
      </c>
      <c r="H15" t="n">
        <v>2607.2</v>
      </c>
      <c r="I15" t="n">
        <v>2698.2</v>
      </c>
      <c r="J15" t="n">
        <v>2743.5</v>
      </c>
      <c r="K15" t="n">
        <v>3054.6</v>
      </c>
      <c r="L15" t="n">
        <v>3456.5</v>
      </c>
      <c r="M15" t="n">
        <v>3576.7</v>
      </c>
      <c r="N15" t="n">
        <v>3623.3</v>
      </c>
      <c r="O15" t="n">
        <v>3592.8</v>
      </c>
      <c r="P15" t="n">
        <v>3620.5</v>
      </c>
      <c r="Q15" t="n">
        <v>3722.4</v>
      </c>
      <c r="R15" t="n">
        <v>3731.9</v>
      </c>
      <c r="S15" t="n">
        <v>3668.4</v>
      </c>
      <c r="T15" t="n">
        <v>3543.9</v>
      </c>
      <c r="U15" t="n">
        <v>3614.5</v>
      </c>
      <c r="V15" t="n">
        <v>3771</v>
      </c>
      <c r="W15" t="n">
        <v>3960.9</v>
      </c>
      <c r="X15" t="n">
        <v>4071.9</v>
      </c>
      <c r="Y15" t="n">
        <v>4216.2</v>
      </c>
      <c r="Z15" t="n">
        <v>4259.5</v>
      </c>
      <c r="AA15" t="n">
        <v>4380.2</v>
      </c>
      <c r="AB15" t="n">
        <v>4631</v>
      </c>
      <c r="AC15" t="n">
        <v>4842.9</v>
      </c>
      <c r="AD15" t="n">
        <v>5028.8</v>
      </c>
      <c r="AE15" t="n">
        <v>5110.3</v>
      </c>
      <c r="AF15" t="n">
        <v>5352</v>
      </c>
    </row>
    <row r="16">
      <c r="A16" t="s">
        <v>126</v>
      </c>
      <c r="B16" t="s">
        <v>302</v>
      </c>
      <c r="C16" t="s">
        <v>198</v>
      </c>
      <c r="D16" t="s">
        <v>303</v>
      </c>
      <c r="E16" t="s">
        <v>200</v>
      </c>
      <c r="F16" t="n">
        <v>962.6</v>
      </c>
      <c r="G16" t="n">
        <v>970.2</v>
      </c>
      <c r="H16" t="n">
        <v>988.3</v>
      </c>
      <c r="I16" t="n">
        <v>1013.5</v>
      </c>
      <c r="J16" t="n">
        <v>1007.2</v>
      </c>
      <c r="K16" t="n">
        <v>1048.8</v>
      </c>
      <c r="L16" t="n">
        <v>1108.4</v>
      </c>
      <c r="M16" t="n">
        <v>1122.6</v>
      </c>
      <c r="N16" t="n">
        <v>1132.3</v>
      </c>
      <c r="O16" t="n">
        <v>1113.6</v>
      </c>
      <c r="P16" t="n">
        <v>1140.9</v>
      </c>
      <c r="Q16" t="n">
        <v>1183.7</v>
      </c>
      <c r="R16" t="n">
        <v>1219.4</v>
      </c>
      <c r="S16" t="n">
        <v>1280.4</v>
      </c>
      <c r="T16" t="n">
        <v>1325.1</v>
      </c>
      <c r="U16" t="n">
        <v>1498.8</v>
      </c>
      <c r="V16" t="n">
        <v>1601.4</v>
      </c>
      <c r="W16" t="n">
        <v>1695.6</v>
      </c>
      <c r="X16" t="n">
        <v>1819.7</v>
      </c>
      <c r="Y16" t="n">
        <v>1912.9</v>
      </c>
      <c r="Z16" t="n">
        <v>1967.5</v>
      </c>
      <c r="AA16" t="n">
        <v>2085.4</v>
      </c>
      <c r="AB16" t="n">
        <v>2215.2</v>
      </c>
      <c r="AC16" t="n">
        <v>2332.5</v>
      </c>
      <c r="AD16" t="n">
        <v>2403.3</v>
      </c>
      <c r="AE16" t="n">
        <v>2412.2</v>
      </c>
      <c r="AF16" t="n">
        <v>2477.4</v>
      </c>
    </row>
    <row r="17">
      <c r="A17" t="s">
        <v>126</v>
      </c>
      <c r="B17" t="s">
        <v>304</v>
      </c>
      <c r="C17" t="s">
        <v>198</v>
      </c>
      <c r="D17" t="s">
        <v>305</v>
      </c>
      <c r="E17" t="s">
        <v>200</v>
      </c>
      <c r="F17" t="n">
        <v>1517.1</v>
      </c>
      <c r="G17" t="n">
        <v>1516.9</v>
      </c>
      <c r="H17" t="n">
        <v>1577.9</v>
      </c>
      <c r="I17" t="n">
        <v>1640.7</v>
      </c>
      <c r="J17" t="n">
        <v>1604.7</v>
      </c>
      <c r="K17" t="n">
        <v>1600.9</v>
      </c>
      <c r="L17" t="n">
        <v>1663.5</v>
      </c>
      <c r="M17" t="n">
        <v>1686.2</v>
      </c>
      <c r="N17" t="n">
        <v>1713.4</v>
      </c>
      <c r="O17" t="n">
        <v>1753.3</v>
      </c>
      <c r="P17" t="n">
        <v>1790.5</v>
      </c>
      <c r="Q17" t="n">
        <v>1896.8</v>
      </c>
      <c r="R17" t="n">
        <v>1979.6</v>
      </c>
      <c r="S17" t="n">
        <v>2030.6</v>
      </c>
      <c r="T17" t="n">
        <v>2110.5</v>
      </c>
      <c r="U17" t="n">
        <v>2118.7</v>
      </c>
      <c r="V17" t="n">
        <v>2175.3</v>
      </c>
      <c r="W17" t="n">
        <v>2287.2</v>
      </c>
      <c r="X17" t="n">
        <v>2511.1</v>
      </c>
      <c r="Y17" t="n">
        <v>2618.1</v>
      </c>
      <c r="Z17" t="n">
        <v>2670.4</v>
      </c>
      <c r="AA17" t="n">
        <v>2753</v>
      </c>
      <c r="AB17" t="n">
        <v>2883.9</v>
      </c>
      <c r="AC17" t="n">
        <v>2958.7</v>
      </c>
      <c r="AD17" t="n">
        <v>3064.4</v>
      </c>
      <c r="AE17" t="n">
        <v>3166</v>
      </c>
      <c r="AF17" t="n">
        <v>3317.6</v>
      </c>
    </row>
    <row r="18">
      <c r="A18" t="s">
        <v>126</v>
      </c>
      <c r="B18" t="s">
        <v>306</v>
      </c>
      <c r="C18" t="s">
        <v>198</v>
      </c>
      <c r="D18" t="s">
        <v>307</v>
      </c>
      <c r="E18" t="s">
        <v>200</v>
      </c>
      <c r="F18" t="n">
        <v>1761.1</v>
      </c>
      <c r="G18" t="n">
        <v>1702.2</v>
      </c>
      <c r="H18" t="n">
        <v>1721.7</v>
      </c>
      <c r="I18" t="n">
        <v>1757.5</v>
      </c>
      <c r="J18" t="n">
        <v>1748.5</v>
      </c>
      <c r="K18" t="n">
        <v>1793.4</v>
      </c>
      <c r="L18" t="n">
        <v>1903.6</v>
      </c>
      <c r="M18" t="n">
        <v>2097.6</v>
      </c>
      <c r="N18" t="n">
        <v>2466.8</v>
      </c>
      <c r="O18" t="n">
        <v>2561.4</v>
      </c>
      <c r="P18" t="n">
        <v>2631.9</v>
      </c>
      <c r="Q18" t="n">
        <v>2680</v>
      </c>
      <c r="R18" t="n">
        <v>2620.6</v>
      </c>
      <c r="S18" t="n">
        <v>2653.3</v>
      </c>
      <c r="T18" t="n">
        <v>2705.7</v>
      </c>
      <c r="U18" t="n">
        <v>2743</v>
      </c>
      <c r="V18" t="n">
        <v>2842.2</v>
      </c>
      <c r="W18" t="n">
        <v>3081.1</v>
      </c>
      <c r="X18" t="n">
        <v>3358</v>
      </c>
      <c r="Y18" t="n">
        <v>3489.1</v>
      </c>
      <c r="Z18" t="n">
        <v>3654.3</v>
      </c>
      <c r="AA18" t="n">
        <v>3945.9</v>
      </c>
      <c r="AB18" t="n">
        <v>4056.7</v>
      </c>
      <c r="AC18" t="n">
        <v>4160.2</v>
      </c>
      <c r="AD18" t="n">
        <v>4253.6</v>
      </c>
      <c r="AE18" t="n">
        <v>4359.3</v>
      </c>
      <c r="AF18" t="n">
        <v>4483.1</v>
      </c>
    </row>
    <row r="19">
      <c r="A19" t="s">
        <v>126</v>
      </c>
      <c r="B19" t="s">
        <v>308</v>
      </c>
      <c r="C19" t="s">
        <v>198</v>
      </c>
      <c r="D19" t="s">
        <v>309</v>
      </c>
      <c r="E19" t="s">
        <v>200</v>
      </c>
      <c r="F19" t="n">
        <v>922.6</v>
      </c>
      <c r="G19" t="n">
        <v>915.6</v>
      </c>
      <c r="H19" t="n">
        <v>925.1</v>
      </c>
      <c r="I19" t="n">
        <v>944.4</v>
      </c>
      <c r="J19" t="n">
        <v>922.3</v>
      </c>
      <c r="K19" t="n">
        <v>905.3</v>
      </c>
      <c r="L19" t="n">
        <v>920.4</v>
      </c>
      <c r="M19" t="n">
        <v>937.1</v>
      </c>
      <c r="N19" t="n">
        <v>946.8</v>
      </c>
      <c r="O19" t="n">
        <v>927.3</v>
      </c>
      <c r="P19" t="n">
        <v>920.6</v>
      </c>
      <c r="Q19" t="n">
        <v>927.2</v>
      </c>
      <c r="R19" t="n">
        <v>954.7</v>
      </c>
      <c r="S19" t="n">
        <v>955.5</v>
      </c>
      <c r="T19" t="n">
        <v>975.9</v>
      </c>
      <c r="U19" t="n">
        <v>1026.4</v>
      </c>
      <c r="V19" t="n">
        <v>1066.7</v>
      </c>
      <c r="W19" t="n">
        <v>1116.5</v>
      </c>
      <c r="X19" t="n">
        <v>1243.9</v>
      </c>
      <c r="Y19" t="n">
        <v>1320.7</v>
      </c>
      <c r="Z19" t="n">
        <v>1358.2</v>
      </c>
      <c r="AA19" t="n">
        <v>1410.9</v>
      </c>
      <c r="AB19" t="n">
        <v>1484.5</v>
      </c>
      <c r="AC19" t="n">
        <v>1495.8</v>
      </c>
      <c r="AD19" t="n">
        <v>1527.5</v>
      </c>
      <c r="AE19" t="n">
        <v>1550.4</v>
      </c>
      <c r="AF19" t="n">
        <v>1609.1</v>
      </c>
    </row>
    <row r="20">
      <c r="A20" t="s">
        <v>126</v>
      </c>
      <c r="B20" t="s">
        <v>310</v>
      </c>
      <c r="C20" t="s">
        <v>198</v>
      </c>
      <c r="D20" t="s">
        <v>311</v>
      </c>
      <c r="E20" t="s">
        <v>200</v>
      </c>
      <c r="F20" t="n">
        <v>6081.3</v>
      </c>
      <c r="G20" t="n">
        <v>6196.7</v>
      </c>
      <c r="H20" t="n">
        <v>6309.8</v>
      </c>
      <c r="I20" t="n">
        <v>6449.9</v>
      </c>
      <c r="J20" t="n">
        <v>6594.4</v>
      </c>
      <c r="K20" t="n">
        <v>6755.8</v>
      </c>
      <c r="L20" t="n">
        <v>6944.5</v>
      </c>
      <c r="M20" t="n">
        <v>7051</v>
      </c>
      <c r="N20" t="n">
        <v>7212.3</v>
      </c>
      <c r="O20" t="n">
        <v>7425.6</v>
      </c>
      <c r="P20" t="n">
        <v>7479.8</v>
      </c>
      <c r="Q20" t="n">
        <v>7715.3</v>
      </c>
      <c r="R20" t="n">
        <v>8073.4</v>
      </c>
      <c r="S20" t="n">
        <v>8425.1</v>
      </c>
      <c r="T20" t="n">
        <v>8965.1</v>
      </c>
      <c r="U20" t="n">
        <v>8954.6</v>
      </c>
      <c r="V20" t="n">
        <v>9571.5</v>
      </c>
      <c r="W20" t="n">
        <v>10164.5</v>
      </c>
      <c r="X20" t="n">
        <v>10423.7</v>
      </c>
      <c r="Y20" t="n">
        <v>10654.6</v>
      </c>
      <c r="Z20" t="n">
        <v>10896.4</v>
      </c>
      <c r="AA20" t="n">
        <v>11388.1</v>
      </c>
      <c r="AB20" t="n">
        <v>12198.3</v>
      </c>
      <c r="AC20" t="n">
        <v>12732.4</v>
      </c>
      <c r="AD20" t="n">
        <v>13296.5</v>
      </c>
      <c r="AE20" t="n">
        <v>13499</v>
      </c>
      <c r="AF20" t="n">
        <v>13999.5</v>
      </c>
    </row>
    <row r="21">
      <c r="A21" t="s">
        <v>126</v>
      </c>
      <c r="B21" t="s">
        <v>312</v>
      </c>
      <c r="C21" t="s">
        <v>198</v>
      </c>
      <c r="D21" t="s">
        <v>313</v>
      </c>
      <c r="E21" t="s">
        <v>200</v>
      </c>
      <c r="F21" t="n">
        <v>6937.8</v>
      </c>
      <c r="G21" t="n">
        <v>7092.9</v>
      </c>
      <c r="H21" t="n">
        <v>7268.3</v>
      </c>
      <c r="I21" t="n">
        <v>7445</v>
      </c>
      <c r="J21" t="n">
        <v>7591.7</v>
      </c>
      <c r="K21" t="n">
        <v>7762.2</v>
      </c>
      <c r="L21" t="n">
        <v>7965.1</v>
      </c>
      <c r="M21" t="n">
        <v>8110.6</v>
      </c>
      <c r="N21" t="n">
        <v>8313.8</v>
      </c>
      <c r="O21" t="n">
        <v>8561.6</v>
      </c>
      <c r="P21" t="n">
        <v>8649.4</v>
      </c>
      <c r="Q21" t="n">
        <v>8946.1</v>
      </c>
      <c r="R21" t="n">
        <v>9327.9</v>
      </c>
      <c r="S21" t="n">
        <v>9656.4</v>
      </c>
      <c r="T21" t="n">
        <v>10165.5</v>
      </c>
      <c r="U21" t="n">
        <v>10162.5</v>
      </c>
      <c r="V21" t="n">
        <v>10773.9</v>
      </c>
      <c r="W21" t="n">
        <v>11362.7</v>
      </c>
      <c r="X21" t="n">
        <v>11623.4</v>
      </c>
      <c r="Y21" t="n">
        <v>11880.1</v>
      </c>
      <c r="Z21" t="n">
        <v>12175.1</v>
      </c>
      <c r="AA21" t="n">
        <v>12705.2</v>
      </c>
      <c r="AB21" t="n">
        <v>13578.8</v>
      </c>
      <c r="AC21" t="n">
        <v>14176.6</v>
      </c>
      <c r="AD21" t="n">
        <v>14875.7</v>
      </c>
      <c r="AE21" t="n">
        <v>15153.8</v>
      </c>
      <c r="AF21" t="n">
        <v>15792.6</v>
      </c>
    </row>
    <row r="22">
      <c r="A22" t="s">
        <v>126</v>
      </c>
      <c r="B22" t="s">
        <v>314</v>
      </c>
      <c r="C22" t="s">
        <v>198</v>
      </c>
      <c r="D22" t="s">
        <v>315</v>
      </c>
      <c r="E22" t="s">
        <v>200</v>
      </c>
      <c r="F22" t="n">
        <v>856.5</v>
      </c>
      <c r="G22" t="n">
        <v>896.2</v>
      </c>
      <c r="H22" t="n">
        <v>958.5</v>
      </c>
      <c r="I22" t="n">
        <v>995.1</v>
      </c>
      <c r="J22" t="n">
        <v>997.3</v>
      </c>
      <c r="K22" t="n">
        <v>1006.4</v>
      </c>
      <c r="L22" t="n">
        <v>1020.6</v>
      </c>
      <c r="M22" t="n">
        <v>1059.6</v>
      </c>
      <c r="N22" t="n">
        <v>1101.5</v>
      </c>
      <c r="O22" t="n">
        <v>1136</v>
      </c>
      <c r="P22" t="n">
        <v>1169.6</v>
      </c>
      <c r="Q22" t="n">
        <v>1230.8</v>
      </c>
      <c r="R22" t="n">
        <v>1254.5</v>
      </c>
      <c r="S22" t="n">
        <v>1231.3</v>
      </c>
      <c r="T22" t="n">
        <v>1200.4</v>
      </c>
      <c r="U22" t="n">
        <v>1207.9</v>
      </c>
      <c r="V22" t="n">
        <v>1202.4</v>
      </c>
      <c r="W22" t="n">
        <v>1198.2</v>
      </c>
      <c r="X22" t="n">
        <v>1199.7</v>
      </c>
      <c r="Y22" t="n">
        <v>1225.5</v>
      </c>
      <c r="Z22" t="n">
        <v>1278.7</v>
      </c>
      <c r="AA22" t="n">
        <v>1317.1</v>
      </c>
      <c r="AB22" t="n">
        <v>1380.5</v>
      </c>
      <c r="AC22" t="n">
        <v>1444.2</v>
      </c>
      <c r="AD22" t="n">
        <v>1579.2</v>
      </c>
      <c r="AE22" t="n">
        <v>1654.8</v>
      </c>
      <c r="AF22" t="n">
        <v>1793.1</v>
      </c>
    </row>
    <row r="23">
      <c r="A23" t="s">
        <v>126</v>
      </c>
      <c r="B23" t="s">
        <v>316</v>
      </c>
      <c r="C23" t="s">
        <v>198</v>
      </c>
      <c r="D23" t="s">
        <v>317</v>
      </c>
      <c r="E23" t="s">
        <v>200</v>
      </c>
      <c r="F23" t="n">
        <v>2770.6</v>
      </c>
      <c r="G23" t="n">
        <v>2856.6</v>
      </c>
      <c r="H23" t="n">
        <v>2898.6</v>
      </c>
      <c r="I23" t="n">
        <v>2946.1</v>
      </c>
      <c r="J23" t="n">
        <v>2969.4</v>
      </c>
      <c r="K23" t="n">
        <v>3010.4</v>
      </c>
      <c r="L23" t="n">
        <v>3032.7</v>
      </c>
      <c r="M23" t="n">
        <v>3039</v>
      </c>
      <c r="N23" t="n">
        <v>3081.5</v>
      </c>
      <c r="O23" t="n">
        <v>3089.8</v>
      </c>
      <c r="P23" t="n">
        <v>3074.8</v>
      </c>
      <c r="Q23" t="n">
        <v>3127.9</v>
      </c>
      <c r="R23" t="n">
        <v>3205.4</v>
      </c>
      <c r="S23" t="n">
        <v>3291.3</v>
      </c>
      <c r="T23" t="n">
        <v>3310.5</v>
      </c>
      <c r="U23" t="n">
        <v>3394.8</v>
      </c>
      <c r="V23" t="n">
        <v>3466.6</v>
      </c>
      <c r="W23" t="n">
        <v>3600.9</v>
      </c>
      <c r="X23" t="n">
        <v>3779.6</v>
      </c>
      <c r="Y23" t="n">
        <v>3929</v>
      </c>
      <c r="Z23" t="n">
        <v>4027.8</v>
      </c>
      <c r="AA23" t="n">
        <v>4152.3</v>
      </c>
      <c r="AB23" t="n">
        <v>4316.1</v>
      </c>
      <c r="AC23" t="n">
        <v>4450</v>
      </c>
      <c r="AD23" t="n">
        <v>4706.6</v>
      </c>
      <c r="AE23" t="n">
        <v>4914.4</v>
      </c>
      <c r="AF23" t="n">
        <v>5338.5</v>
      </c>
    </row>
    <row r="24">
      <c r="A24" t="s">
        <v>126</v>
      </c>
      <c r="B24" t="s">
        <v>318</v>
      </c>
      <c r="C24" t="s">
        <v>198</v>
      </c>
      <c r="D24" t="s">
        <v>319</v>
      </c>
      <c r="E24" t="s">
        <v>200</v>
      </c>
      <c r="F24" t="n">
        <v>6488</v>
      </c>
      <c r="G24" t="n">
        <v>6666.2</v>
      </c>
      <c r="H24" t="n">
        <v>6704.9</v>
      </c>
      <c r="I24" t="n">
        <v>6760.7</v>
      </c>
      <c r="J24" t="n">
        <v>6748.4</v>
      </c>
      <c r="K24" t="n">
        <v>6877.5</v>
      </c>
      <c r="L24" t="n">
        <v>6983</v>
      </c>
      <c r="M24" t="n">
        <v>7028.6</v>
      </c>
      <c r="N24" t="n">
        <v>7084.9</v>
      </c>
      <c r="O24" t="n">
        <v>7122</v>
      </c>
      <c r="P24" t="n">
        <v>7176.3</v>
      </c>
      <c r="Q24" t="n">
        <v>7284.3</v>
      </c>
      <c r="R24" t="n">
        <v>7490.4</v>
      </c>
      <c r="S24" t="n">
        <v>7579.9</v>
      </c>
      <c r="T24" t="n">
        <v>7560.3</v>
      </c>
      <c r="U24" t="n">
        <v>7509.9</v>
      </c>
      <c r="V24" t="n">
        <v>7513.8</v>
      </c>
      <c r="W24" t="n">
        <v>7750.6</v>
      </c>
      <c r="X24" t="n">
        <v>7861.9</v>
      </c>
      <c r="Y24" t="n">
        <v>8031.7</v>
      </c>
      <c r="Z24" t="n">
        <v>8282</v>
      </c>
      <c r="AA24" t="n">
        <v>8762.3</v>
      </c>
      <c r="AB24" t="n">
        <v>9317.1</v>
      </c>
      <c r="AC24" t="n">
        <v>9720.1</v>
      </c>
      <c r="AD24" t="n">
        <v>10285.1</v>
      </c>
      <c r="AE24" t="n">
        <v>10781.9</v>
      </c>
      <c r="AF24" t="n">
        <v>11332.4</v>
      </c>
    </row>
    <row r="25">
      <c r="A25" t="s">
        <v>126</v>
      </c>
      <c r="B25" t="s">
        <v>320</v>
      </c>
      <c r="C25" t="s">
        <v>198</v>
      </c>
      <c r="D25" t="s">
        <v>321</v>
      </c>
      <c r="E25" t="s">
        <v>200</v>
      </c>
      <c r="F25" t="n">
        <v>530.6</v>
      </c>
      <c r="G25" t="n">
        <v>568.2</v>
      </c>
      <c r="H25" t="n">
        <v>592.1</v>
      </c>
      <c r="I25" t="n">
        <v>607.6</v>
      </c>
      <c r="J25" t="n">
        <v>622.6</v>
      </c>
      <c r="K25" t="n">
        <v>666.3</v>
      </c>
      <c r="L25" t="n">
        <v>696.8</v>
      </c>
      <c r="M25" t="n">
        <v>726.8</v>
      </c>
      <c r="N25" t="n">
        <v>741</v>
      </c>
      <c r="O25" t="n">
        <v>758</v>
      </c>
      <c r="P25" t="n">
        <v>768.2</v>
      </c>
      <c r="Q25" t="n">
        <v>774.7</v>
      </c>
      <c r="R25" t="n">
        <v>786.7</v>
      </c>
      <c r="S25" t="n">
        <v>793.8</v>
      </c>
      <c r="T25" t="n">
        <v>782.2</v>
      </c>
      <c r="U25" t="n">
        <v>761.1</v>
      </c>
      <c r="V25" t="n">
        <v>761.6</v>
      </c>
      <c r="W25" t="n">
        <v>774.4</v>
      </c>
      <c r="X25" t="n">
        <v>811.2</v>
      </c>
      <c r="Y25" t="n">
        <v>812.1</v>
      </c>
      <c r="Z25" t="n">
        <v>852.4</v>
      </c>
      <c r="AA25" t="n">
        <v>889.2</v>
      </c>
      <c r="AB25" t="n">
        <v>969.2</v>
      </c>
      <c r="AC25" t="n">
        <v>992.6</v>
      </c>
      <c r="AD25" t="n">
        <v>1010.4</v>
      </c>
      <c r="AE25" t="n">
        <v>1009.3</v>
      </c>
      <c r="AF25" t="n">
        <v>1021.2</v>
      </c>
    </row>
    <row r="26">
      <c r="A26" t="s">
        <v>126</v>
      </c>
      <c r="B26" t="s">
        <v>322</v>
      </c>
      <c r="C26" t="s">
        <v>198</v>
      </c>
      <c r="D26" t="s">
        <v>323</v>
      </c>
      <c r="E26" t="s">
        <v>200</v>
      </c>
      <c r="F26" t="n">
        <v>3481.9</v>
      </c>
      <c r="G26" t="n">
        <v>3643.4</v>
      </c>
      <c r="H26" t="n">
        <v>3660.7</v>
      </c>
      <c r="I26" t="n">
        <v>3718.7</v>
      </c>
      <c r="J26" t="n">
        <v>3729.1</v>
      </c>
      <c r="K26" t="n">
        <v>3875</v>
      </c>
      <c r="L26" t="n">
        <v>4024.4</v>
      </c>
      <c r="M26" t="n">
        <v>4076.5</v>
      </c>
      <c r="N26" t="n">
        <v>4122.3</v>
      </c>
      <c r="O26" t="n">
        <v>4241.2</v>
      </c>
      <c r="P26" t="n">
        <v>4383.6</v>
      </c>
      <c r="Q26" t="n">
        <v>4447.2</v>
      </c>
      <c r="R26" t="n">
        <v>4491.3</v>
      </c>
      <c r="S26" t="n">
        <v>4546.4</v>
      </c>
      <c r="T26" t="n">
        <v>4527</v>
      </c>
      <c r="U26" t="n">
        <v>4458.1</v>
      </c>
      <c r="V26" t="n">
        <v>4441.6</v>
      </c>
      <c r="W26" t="n">
        <v>4647.4</v>
      </c>
      <c r="X26" t="n">
        <v>4710.1</v>
      </c>
      <c r="Y26" t="n">
        <v>4759.3</v>
      </c>
      <c r="Z26" t="n">
        <v>4828.6</v>
      </c>
      <c r="AA26" t="n">
        <v>5024.2</v>
      </c>
      <c r="AB26" t="n">
        <v>5140</v>
      </c>
      <c r="AC26" t="n">
        <v>5494.3</v>
      </c>
      <c r="AD26" t="n">
        <v>5960.1</v>
      </c>
      <c r="AE26" t="n">
        <v>6393.7</v>
      </c>
      <c r="AF26" t="n">
        <v>6662.7</v>
      </c>
    </row>
    <row r="27">
      <c r="A27" t="s">
        <v>126</v>
      </c>
      <c r="B27" t="s">
        <v>324</v>
      </c>
      <c r="C27" t="s">
        <v>198</v>
      </c>
      <c r="D27" t="s">
        <v>325</v>
      </c>
      <c r="E27" t="s">
        <v>200</v>
      </c>
      <c r="F27" t="n">
        <v>2119.1</v>
      </c>
      <c r="G27" t="n">
        <v>2231.2</v>
      </c>
      <c r="H27" t="n">
        <v>2335.5</v>
      </c>
      <c r="I27" t="n">
        <v>2436.5</v>
      </c>
      <c r="J27" t="n">
        <v>2475.9</v>
      </c>
      <c r="K27" t="n">
        <v>2637.8</v>
      </c>
      <c r="L27" t="n">
        <v>2803.5</v>
      </c>
      <c r="M27" t="n">
        <v>2899.7</v>
      </c>
      <c r="N27" t="n">
        <v>2957.2</v>
      </c>
      <c r="O27" t="n">
        <v>3090.1</v>
      </c>
      <c r="P27" t="n">
        <v>3223.7</v>
      </c>
      <c r="Q27" t="n">
        <v>3302.8</v>
      </c>
      <c r="R27" t="n">
        <v>3354.3</v>
      </c>
      <c r="S27" t="n">
        <v>3360.9</v>
      </c>
      <c r="T27" t="n">
        <v>3342.6</v>
      </c>
      <c r="U27" t="n">
        <v>3294.2</v>
      </c>
      <c r="V27" t="n">
        <v>3290.6</v>
      </c>
      <c r="W27" t="n">
        <v>3368</v>
      </c>
      <c r="X27" t="n">
        <v>3414.5</v>
      </c>
      <c r="Y27" t="n">
        <v>3485.9</v>
      </c>
      <c r="Z27" t="n">
        <v>3616.8</v>
      </c>
      <c r="AA27" t="n">
        <v>3821.4</v>
      </c>
      <c r="AB27" t="n">
        <v>3995.6</v>
      </c>
      <c r="AC27" t="n">
        <v>4018.7</v>
      </c>
      <c r="AD27" t="n">
        <v>4094.6</v>
      </c>
      <c r="AE27" t="n">
        <v>4149.4</v>
      </c>
      <c r="AF27" t="n">
        <v>4341.8</v>
      </c>
    </row>
    <row r="28">
      <c r="A28" t="s">
        <v>126</v>
      </c>
      <c r="B28" t="s">
        <v>326</v>
      </c>
      <c r="C28" t="s">
        <v>198</v>
      </c>
      <c r="D28" t="s">
        <v>327</v>
      </c>
      <c r="E28" t="s">
        <v>200</v>
      </c>
      <c r="F28" t="n">
        <v>3631.4</v>
      </c>
      <c r="G28" t="n">
        <v>3828.4</v>
      </c>
      <c r="H28" t="n">
        <v>4092</v>
      </c>
      <c r="I28" t="n">
        <v>4304</v>
      </c>
      <c r="J28" t="n">
        <v>4505.1</v>
      </c>
      <c r="K28" t="n">
        <v>4715.6</v>
      </c>
      <c r="L28" t="n">
        <v>4876.8</v>
      </c>
      <c r="M28" t="n">
        <v>4983.7</v>
      </c>
      <c r="N28" t="n">
        <v>5152.2</v>
      </c>
      <c r="O28" t="n">
        <v>5359.2</v>
      </c>
      <c r="P28" t="n">
        <v>5585.6</v>
      </c>
      <c r="Q28" t="n">
        <v>5831.2</v>
      </c>
      <c r="R28" t="n">
        <v>6088.4</v>
      </c>
      <c r="S28" t="n">
        <v>6418</v>
      </c>
      <c r="T28" t="n">
        <v>6819.6</v>
      </c>
      <c r="U28" t="n">
        <v>7079.9</v>
      </c>
      <c r="V28" t="n">
        <v>7409.2</v>
      </c>
      <c r="W28" t="n">
        <v>7558.4</v>
      </c>
      <c r="X28" t="n">
        <v>7639.8</v>
      </c>
      <c r="Y28" t="n">
        <v>7926</v>
      </c>
      <c r="Z28" t="n">
        <v>8069.4</v>
      </c>
      <c r="AA28" t="n">
        <v>8136.7</v>
      </c>
      <c r="AB28" t="n">
        <v>8088.8</v>
      </c>
      <c r="AC28" t="n">
        <v>8175.1</v>
      </c>
      <c r="AD28" t="n">
        <v>8359.5</v>
      </c>
      <c r="AE28" t="n">
        <v>8369.2</v>
      </c>
      <c r="AF28" t="n">
        <v>8457</v>
      </c>
    </row>
    <row r="29">
      <c r="A29" t="s">
        <v>126</v>
      </c>
      <c r="B29" t="s">
        <v>328</v>
      </c>
      <c r="C29" t="s">
        <v>198</v>
      </c>
      <c r="D29" t="s">
        <v>329</v>
      </c>
      <c r="E29" t="s">
        <v>200</v>
      </c>
      <c r="F29" t="n">
        <v>4199.9</v>
      </c>
      <c r="G29" t="n">
        <v>4358.7</v>
      </c>
      <c r="H29" t="n">
        <v>4649.8</v>
      </c>
      <c r="I29" t="n">
        <v>4954.5</v>
      </c>
      <c r="J29" t="n">
        <v>5300.5</v>
      </c>
      <c r="K29" t="n">
        <v>5611</v>
      </c>
      <c r="L29" t="n">
        <v>5846.3</v>
      </c>
      <c r="M29" t="n">
        <v>6000.2</v>
      </c>
      <c r="N29" t="n">
        <v>6322</v>
      </c>
      <c r="O29" t="n">
        <v>6619.8</v>
      </c>
      <c r="P29" t="n">
        <v>5745.9</v>
      </c>
      <c r="Q29" t="n">
        <v>5902.9</v>
      </c>
      <c r="R29" t="n">
        <v>6241.9</v>
      </c>
      <c r="S29" t="n">
        <v>6485.6</v>
      </c>
      <c r="T29" t="n">
        <v>6798.7</v>
      </c>
      <c r="U29" t="n">
        <v>6946.7</v>
      </c>
      <c r="V29" t="n">
        <v>7142.3</v>
      </c>
      <c r="W29" t="n">
        <v>7365.6</v>
      </c>
      <c r="X29" t="n">
        <v>7426.5</v>
      </c>
      <c r="Y29" t="n">
        <v>7629.6</v>
      </c>
      <c r="Z29" t="n">
        <v>7758.7</v>
      </c>
      <c r="AA29" t="n">
        <v>7838</v>
      </c>
      <c r="AB29" t="n">
        <v>7824.2</v>
      </c>
      <c r="AC29" t="n">
        <v>7910.2</v>
      </c>
      <c r="AD29" t="n">
        <v>7979.2</v>
      </c>
      <c r="AE29" t="n">
        <v>7872.7</v>
      </c>
      <c r="AF29" t="n">
        <v>7856.6</v>
      </c>
    </row>
    <row r="30">
      <c r="A30" t="s">
        <v>126</v>
      </c>
      <c r="B30" t="s">
        <v>330</v>
      </c>
      <c r="C30" t="s">
        <v>198</v>
      </c>
      <c r="D30" t="s">
        <v>331</v>
      </c>
      <c r="E30" t="s">
        <v>200</v>
      </c>
      <c r="F30" t="n">
        <v>51.2</v>
      </c>
      <c r="G30" t="n">
        <v>48.5</v>
      </c>
      <c r="H30" t="n">
        <v>43.9</v>
      </c>
      <c r="I30" t="n">
        <v>39.6</v>
      </c>
      <c r="J30" t="n">
        <v>37.2</v>
      </c>
      <c r="K30" t="n">
        <v>35.7</v>
      </c>
      <c r="L30" t="n">
        <v>34.3</v>
      </c>
      <c r="M30" t="n">
        <v>33.2</v>
      </c>
      <c r="N30" t="n">
        <v>32.1</v>
      </c>
      <c r="O30" t="n">
        <v>31.6</v>
      </c>
      <c r="P30" t="n">
        <v>31.4</v>
      </c>
      <c r="Q30" t="n">
        <v>31.2</v>
      </c>
      <c r="R30" t="n">
        <v>32.9</v>
      </c>
      <c r="S30" t="n">
        <v>32.4</v>
      </c>
      <c r="T30" t="n">
        <v>31.5</v>
      </c>
      <c r="U30" t="n">
        <v>30.5</v>
      </c>
      <c r="V30" t="n">
        <v>30.2</v>
      </c>
      <c r="W30" t="n">
        <v>30.5</v>
      </c>
      <c r="X30" t="n">
        <v>30.1</v>
      </c>
      <c r="Y30" t="n">
        <v>29.2</v>
      </c>
      <c r="Z30" t="n">
        <v>30.4</v>
      </c>
      <c r="AA30" t="n">
        <v>30</v>
      </c>
      <c r="AB30" t="n">
        <v>31.5</v>
      </c>
      <c r="AC30" t="n">
        <v>31.9</v>
      </c>
      <c r="AD30" t="n">
        <v>32.6</v>
      </c>
      <c r="AE30" t="n">
        <v>32.6</v>
      </c>
      <c r="AF30" t="n">
        <v>36.4</v>
      </c>
    </row>
    <row r="31">
      <c r="A31" t="s">
        <v>126</v>
      </c>
      <c r="B31" t="s">
        <v>332</v>
      </c>
      <c r="C31" t="s">
        <v>198</v>
      </c>
      <c r="D31" t="s">
        <v>333</v>
      </c>
      <c r="E31" t="s">
        <v>200</v>
      </c>
      <c r="F31" t="n">
        <v>82.5</v>
      </c>
      <c r="G31" t="n">
        <v>92.8</v>
      </c>
      <c r="H31" t="n">
        <v>100.6</v>
      </c>
      <c r="I31" t="n">
        <v>109.1</v>
      </c>
      <c r="J31" t="n">
        <v>125.3</v>
      </c>
      <c r="K31" t="n">
        <v>134.6</v>
      </c>
      <c r="L31" t="n">
        <v>133.6</v>
      </c>
      <c r="M31" t="n">
        <v>141.4</v>
      </c>
      <c r="N31" t="n">
        <v>147.3</v>
      </c>
      <c r="O31" t="n">
        <v>149.2</v>
      </c>
      <c r="P31" t="n">
        <v>148</v>
      </c>
      <c r="Q31" t="n">
        <v>148</v>
      </c>
      <c r="R31" t="n">
        <v>157.3</v>
      </c>
      <c r="S31" t="n">
        <v>156.7</v>
      </c>
      <c r="T31" t="n">
        <v>148.3</v>
      </c>
      <c r="U31" t="n">
        <v>141.5</v>
      </c>
      <c r="V31" t="n">
        <v>139.7</v>
      </c>
      <c r="W31" t="n">
        <v>135.6</v>
      </c>
      <c r="X31" t="n">
        <v>130.6</v>
      </c>
      <c r="Y31" t="n">
        <v>128.1</v>
      </c>
      <c r="Z31" t="n">
        <v>123.7</v>
      </c>
      <c r="AA31" t="n">
        <v>116.3</v>
      </c>
      <c r="AB31" t="n">
        <v>111.5</v>
      </c>
      <c r="AC31" t="n">
        <v>116.3</v>
      </c>
      <c r="AD31" t="n">
        <v>132.5</v>
      </c>
      <c r="AE31" t="n">
        <v>134.8</v>
      </c>
      <c r="AF31" t="n">
        <v>134.3</v>
      </c>
    </row>
    <row r="32">
      <c r="A32" t="s">
        <v>126</v>
      </c>
      <c r="B32" t="s">
        <v>334</v>
      </c>
      <c r="C32" t="s">
        <v>198</v>
      </c>
      <c r="D32" t="s">
        <v>335</v>
      </c>
      <c r="E32" t="s">
        <v>200</v>
      </c>
      <c r="F32" t="n">
        <v>362.9</v>
      </c>
      <c r="G32" t="n">
        <v>386.5</v>
      </c>
      <c r="H32" t="n">
        <v>399.9</v>
      </c>
      <c r="I32" t="n">
        <v>405.9</v>
      </c>
      <c r="J32" t="n">
        <v>442.8</v>
      </c>
      <c r="K32" t="n">
        <v>480.7</v>
      </c>
      <c r="L32" t="n">
        <v>490</v>
      </c>
      <c r="M32" t="n">
        <v>518</v>
      </c>
      <c r="N32" t="n">
        <v>564.5</v>
      </c>
      <c r="O32" t="n">
        <v>649.7</v>
      </c>
      <c r="P32" t="n">
        <v>1898.1</v>
      </c>
      <c r="Q32" t="n">
        <v>2060.9</v>
      </c>
      <c r="R32" t="n">
        <v>2077</v>
      </c>
      <c r="S32" t="n">
        <v>2232.5</v>
      </c>
      <c r="T32" t="n">
        <v>2370.7</v>
      </c>
      <c r="U32" t="n">
        <v>2518</v>
      </c>
      <c r="V32" t="n">
        <v>2644.2</v>
      </c>
      <c r="W32" t="n">
        <v>2650.5</v>
      </c>
      <c r="X32" t="n">
        <v>2670</v>
      </c>
      <c r="Y32" t="n">
        <v>2683.1</v>
      </c>
      <c r="Z32" t="n">
        <v>2699.1</v>
      </c>
      <c r="AA32" t="n">
        <v>2682.7</v>
      </c>
      <c r="AB32" t="n">
        <v>2651.1</v>
      </c>
      <c r="AC32" t="n">
        <v>2675</v>
      </c>
      <c r="AD32" t="n">
        <v>2782.4</v>
      </c>
      <c r="AE32" t="n">
        <v>2830.9</v>
      </c>
      <c r="AF32" t="n">
        <v>2864</v>
      </c>
    </row>
    <row r="33">
      <c r="A33" t="s">
        <v>126</v>
      </c>
      <c r="B33" t="s">
        <v>336</v>
      </c>
      <c r="C33" t="s">
        <v>198</v>
      </c>
      <c r="D33" t="s">
        <v>337</v>
      </c>
      <c r="E33" t="s">
        <v>200</v>
      </c>
      <c r="F33" t="n">
        <v>299</v>
      </c>
      <c r="G33" t="n">
        <v>330.4</v>
      </c>
      <c r="H33" t="n">
        <v>377.5</v>
      </c>
      <c r="I33" t="n">
        <v>370.4</v>
      </c>
      <c r="J33" t="n">
        <v>362.5</v>
      </c>
      <c r="K33" t="n">
        <v>351.1</v>
      </c>
      <c r="L33" t="n">
        <v>362.8</v>
      </c>
      <c r="M33" t="n">
        <v>366.9</v>
      </c>
      <c r="N33" t="n">
        <v>345.8</v>
      </c>
      <c r="O33" t="n">
        <v>325.6</v>
      </c>
      <c r="P33" t="n">
        <v>321.8</v>
      </c>
      <c r="Q33" t="n">
        <v>313.5</v>
      </c>
      <c r="R33" t="n">
        <v>309.2</v>
      </c>
      <c r="S33" t="n">
        <v>309</v>
      </c>
      <c r="T33" t="n">
        <v>288.9</v>
      </c>
      <c r="U33" t="n">
        <v>270.1</v>
      </c>
      <c r="V33" t="n">
        <v>287</v>
      </c>
      <c r="W33" t="n">
        <v>295</v>
      </c>
      <c r="X33" t="n">
        <v>302.7</v>
      </c>
      <c r="Y33" t="n">
        <v>310.3</v>
      </c>
      <c r="Z33" t="n">
        <v>315</v>
      </c>
      <c r="AA33" t="n">
        <v>324.6</v>
      </c>
      <c r="AB33" t="n">
        <v>336.4</v>
      </c>
      <c r="AC33" t="n">
        <v>343.8</v>
      </c>
      <c r="AD33" t="n">
        <v>356</v>
      </c>
      <c r="AE33" t="n">
        <v>373.4</v>
      </c>
      <c r="AF33" t="n">
        <v>392.5</v>
      </c>
    </row>
    <row r="34">
      <c r="A34" t="s">
        <v>126</v>
      </c>
      <c r="B34" t="s">
        <v>338</v>
      </c>
      <c r="C34" t="s">
        <v>198</v>
      </c>
      <c r="D34" t="s">
        <v>339</v>
      </c>
      <c r="E34" t="s">
        <v>200</v>
      </c>
      <c r="F34" t="n">
        <v>1658.9</v>
      </c>
      <c r="G34" t="n">
        <v>1764.1</v>
      </c>
      <c r="H34" t="n">
        <v>1825.7</v>
      </c>
      <c r="I34" t="n">
        <v>1877.7</v>
      </c>
      <c r="J34" t="n">
        <v>1907</v>
      </c>
      <c r="K34" t="n">
        <v>2021</v>
      </c>
      <c r="L34" t="n">
        <v>2105.4</v>
      </c>
      <c r="M34" t="n">
        <v>2134.4</v>
      </c>
      <c r="N34" t="n">
        <v>2168.8</v>
      </c>
      <c r="O34" t="n">
        <v>2231</v>
      </c>
      <c r="P34" t="n">
        <v>2278.4</v>
      </c>
      <c r="Q34" t="n">
        <v>2301.6</v>
      </c>
      <c r="R34" t="n">
        <v>2328.2</v>
      </c>
      <c r="S34" t="n">
        <v>2391.6</v>
      </c>
      <c r="T34" t="n">
        <v>2443.8</v>
      </c>
      <c r="U34" t="n">
        <v>2533.5</v>
      </c>
      <c r="V34" t="n">
        <v>2586.7</v>
      </c>
      <c r="W34" t="n">
        <v>2677.1</v>
      </c>
      <c r="X34" t="n">
        <v>2774.1</v>
      </c>
      <c r="Y34" t="n">
        <v>2850.3</v>
      </c>
      <c r="Z34" t="n">
        <v>2902.2</v>
      </c>
      <c r="AA34" t="n">
        <v>2953.1</v>
      </c>
      <c r="AB34" t="n">
        <v>3038.2</v>
      </c>
      <c r="AC34" t="n">
        <v>3143.1</v>
      </c>
      <c r="AD34" t="n">
        <v>3228</v>
      </c>
      <c r="AE34" t="n">
        <v>3219.9</v>
      </c>
      <c r="AF34" t="n">
        <v>3209.5</v>
      </c>
    </row>
    <row r="35">
      <c r="A35" t="s">
        <v>126</v>
      </c>
      <c r="B35" t="s">
        <v>340</v>
      </c>
      <c r="C35" t="s">
        <v>198</v>
      </c>
      <c r="D35" t="s">
        <v>341</v>
      </c>
      <c r="E35" t="s">
        <v>200</v>
      </c>
      <c r="F35" t="n">
        <v>675.6</v>
      </c>
      <c r="G35" t="n">
        <v>739</v>
      </c>
      <c r="H35" t="n">
        <v>809.6</v>
      </c>
      <c r="I35" t="n">
        <v>889.8</v>
      </c>
      <c r="J35" t="n">
        <v>967.5</v>
      </c>
      <c r="K35" t="n">
        <v>1092.5</v>
      </c>
      <c r="L35" t="n">
        <v>1222.4</v>
      </c>
      <c r="M35" t="n">
        <v>1326.5</v>
      </c>
      <c r="N35" t="n">
        <v>1365.5</v>
      </c>
      <c r="O35" t="n">
        <v>1381.2</v>
      </c>
      <c r="P35" t="n">
        <v>1374.4</v>
      </c>
      <c r="Q35" t="n">
        <v>1373.6</v>
      </c>
      <c r="R35" t="n">
        <v>1369.8</v>
      </c>
      <c r="S35" t="n">
        <v>1345.1</v>
      </c>
      <c r="T35" t="n">
        <v>1340.8</v>
      </c>
      <c r="U35" t="n">
        <v>1371.4</v>
      </c>
      <c r="V35" t="n">
        <v>1411</v>
      </c>
      <c r="W35" t="n">
        <v>1412</v>
      </c>
      <c r="X35" t="n">
        <v>1482.4</v>
      </c>
      <c r="Y35" t="n">
        <v>1534.8</v>
      </c>
      <c r="Z35" t="n">
        <v>1583.1</v>
      </c>
      <c r="AA35" t="n">
        <v>1524.7</v>
      </c>
      <c r="AB35" t="n">
        <v>1472.5</v>
      </c>
      <c r="AC35" t="n">
        <v>1379.9</v>
      </c>
      <c r="AD35" t="n">
        <v>1317.1</v>
      </c>
      <c r="AE35" t="n">
        <v>1385.3</v>
      </c>
      <c r="AF35" t="n">
        <v>1568.8</v>
      </c>
    </row>
    <row r="36">
      <c r="A36" t="s">
        <v>126</v>
      </c>
      <c r="B36" t="s">
        <v>342</v>
      </c>
      <c r="C36" t="s">
        <v>198</v>
      </c>
      <c r="D36" t="s">
        <v>343</v>
      </c>
      <c r="E36" t="s">
        <v>200</v>
      </c>
      <c r="F36" t="n">
        <v>217.1</v>
      </c>
      <c r="G36" t="n">
        <v>223.4</v>
      </c>
      <c r="H36" t="n">
        <v>232.1</v>
      </c>
      <c r="I36" t="n">
        <v>229</v>
      </c>
      <c r="J36" t="n">
        <v>229.1</v>
      </c>
      <c r="K36" t="n">
        <v>247.5</v>
      </c>
      <c r="L36" t="n">
        <v>278.3</v>
      </c>
      <c r="M36" t="n">
        <v>296.1</v>
      </c>
      <c r="N36" t="n">
        <v>296.7</v>
      </c>
      <c r="O36" t="n">
        <v>284.2</v>
      </c>
      <c r="P36" t="n">
        <v>240.8</v>
      </c>
      <c r="Q36" t="n">
        <v>232.4</v>
      </c>
      <c r="R36" t="n">
        <v>225</v>
      </c>
      <c r="S36" t="n">
        <v>223.9</v>
      </c>
      <c r="T36" t="n">
        <v>211.8</v>
      </c>
      <c r="U36" t="n">
        <v>204.9</v>
      </c>
      <c r="V36" t="n">
        <v>194.5</v>
      </c>
      <c r="W36" t="n">
        <v>192.5</v>
      </c>
      <c r="X36" t="n">
        <v>193.6</v>
      </c>
      <c r="Y36" t="n">
        <v>195.7</v>
      </c>
      <c r="Z36" t="n">
        <v>214.4</v>
      </c>
      <c r="AA36" t="n">
        <v>214.2</v>
      </c>
      <c r="AB36" t="n">
        <v>204.3</v>
      </c>
      <c r="AC36" t="n">
        <v>192.8</v>
      </c>
      <c r="AD36" t="n">
        <v>191.1</v>
      </c>
      <c r="AE36" t="n">
        <v>184.3</v>
      </c>
      <c r="AF36" t="n">
        <v>182.5</v>
      </c>
    </row>
    <row r="37">
      <c r="A37" t="s">
        <v>126</v>
      </c>
      <c r="B37" t="s">
        <v>344</v>
      </c>
      <c r="C37" t="s">
        <v>198</v>
      </c>
      <c r="D37" t="s">
        <v>345</v>
      </c>
      <c r="E37" t="s">
        <v>200</v>
      </c>
      <c r="F37" t="n">
        <v>128.4</v>
      </c>
      <c r="G37" t="n">
        <v>132.1</v>
      </c>
      <c r="H37" t="n">
        <v>134.1</v>
      </c>
      <c r="I37" t="n">
        <v>139.7</v>
      </c>
      <c r="J37" t="n">
        <v>150.6</v>
      </c>
      <c r="K37" t="n">
        <v>170.6</v>
      </c>
      <c r="L37" t="n">
        <v>176.4</v>
      </c>
      <c r="M37" t="n">
        <v>176</v>
      </c>
      <c r="N37" t="n">
        <v>174.5</v>
      </c>
      <c r="O37" t="n">
        <v>168.7</v>
      </c>
      <c r="P37" t="n">
        <v>167.5</v>
      </c>
      <c r="Q37" t="n">
        <v>161.6</v>
      </c>
      <c r="R37" t="n">
        <v>155.6</v>
      </c>
      <c r="S37" t="n">
        <v>157.9</v>
      </c>
      <c r="T37" t="n">
        <v>181.2</v>
      </c>
      <c r="U37" t="n">
        <v>190.3</v>
      </c>
      <c r="V37" t="n">
        <v>200.4</v>
      </c>
      <c r="W37" t="n">
        <v>196.8</v>
      </c>
      <c r="X37" t="n">
        <v>187.7</v>
      </c>
      <c r="Y37" t="n">
        <v>188.2</v>
      </c>
      <c r="Z37" t="n">
        <v>186.6</v>
      </c>
      <c r="AA37" t="n">
        <v>172.4</v>
      </c>
      <c r="AB37" t="n">
        <v>153.7</v>
      </c>
      <c r="AC37" t="n">
        <v>141.1</v>
      </c>
      <c r="AD37" t="n">
        <v>130.9</v>
      </c>
      <c r="AE37" t="n">
        <v>121.9</v>
      </c>
      <c r="AF37" t="n">
        <v>122.8</v>
      </c>
    </row>
    <row r="38">
      <c r="A38" t="s">
        <v>126</v>
      </c>
      <c r="B38" t="s">
        <v>346</v>
      </c>
      <c r="C38" t="s">
        <v>198</v>
      </c>
      <c r="D38" t="s">
        <v>347</v>
      </c>
      <c r="E38" t="s">
        <v>200</v>
      </c>
      <c r="F38" t="n">
        <v>148.5</v>
      </c>
      <c r="G38" t="n">
        <v>167.7</v>
      </c>
      <c r="H38" t="n">
        <v>188.8</v>
      </c>
      <c r="I38" t="n">
        <v>225</v>
      </c>
      <c r="J38" t="n">
        <v>249.1</v>
      </c>
      <c r="K38" t="n">
        <v>291.5</v>
      </c>
      <c r="L38" t="n">
        <v>314.6</v>
      </c>
      <c r="M38" t="n">
        <v>323.1</v>
      </c>
      <c r="N38" t="n">
        <v>305.4</v>
      </c>
      <c r="O38" t="n">
        <v>297.2</v>
      </c>
      <c r="P38" t="n">
        <v>297.1</v>
      </c>
      <c r="Q38" t="n">
        <v>292.7</v>
      </c>
      <c r="R38" t="n">
        <v>293.6</v>
      </c>
      <c r="S38" t="n">
        <v>287.1</v>
      </c>
      <c r="T38" t="n">
        <v>278.9</v>
      </c>
      <c r="U38" t="n">
        <v>315.1</v>
      </c>
      <c r="V38" t="n">
        <v>365.2</v>
      </c>
      <c r="W38" t="n">
        <v>372.6</v>
      </c>
      <c r="X38" t="n">
        <v>435</v>
      </c>
      <c r="Y38" t="n">
        <v>455.3</v>
      </c>
      <c r="Z38" t="n">
        <v>451.2</v>
      </c>
      <c r="AA38" t="n">
        <v>422.6</v>
      </c>
      <c r="AB38" t="n">
        <v>421.5</v>
      </c>
      <c r="AC38" t="n">
        <v>411.8</v>
      </c>
      <c r="AD38" t="n">
        <v>401.2</v>
      </c>
      <c r="AE38" t="n">
        <v>516.4</v>
      </c>
      <c r="AF38" t="n">
        <v>690.6</v>
      </c>
    </row>
    <row r="39">
      <c r="A39" t="s">
        <v>126</v>
      </c>
      <c r="B39" t="s">
        <v>348</v>
      </c>
      <c r="C39" t="s">
        <v>198</v>
      </c>
      <c r="D39" t="s">
        <v>349</v>
      </c>
      <c r="E39" t="s">
        <v>200</v>
      </c>
      <c r="F39" t="n">
        <v>1702.3</v>
      </c>
      <c r="G39" t="n">
        <v>1798.5</v>
      </c>
      <c r="H39" t="n">
        <v>1900</v>
      </c>
      <c r="I39" t="n">
        <v>2011.6</v>
      </c>
      <c r="J39" t="n">
        <v>2127.3</v>
      </c>
      <c r="K39" t="n">
        <v>2182.6</v>
      </c>
      <c r="L39" t="n">
        <v>2208.5</v>
      </c>
      <c r="M39" t="n">
        <v>2215.1</v>
      </c>
      <c r="N39" t="n">
        <v>2227.5</v>
      </c>
      <c r="O39" t="n">
        <v>2188.2</v>
      </c>
      <c r="P39" t="n">
        <v>2143.5</v>
      </c>
      <c r="Q39" t="n">
        <v>2072.8</v>
      </c>
      <c r="R39" t="n">
        <v>1994</v>
      </c>
      <c r="S39" t="n">
        <v>1921.4</v>
      </c>
      <c r="T39" t="n">
        <v>1807.7</v>
      </c>
      <c r="U39" t="n">
        <v>1727.3</v>
      </c>
      <c r="V39" t="n">
        <v>1682.7</v>
      </c>
      <c r="W39" t="n">
        <v>1653.8</v>
      </c>
      <c r="X39" t="n">
        <v>1595.7</v>
      </c>
      <c r="Y39" t="n">
        <v>1577.4</v>
      </c>
      <c r="Z39" t="n">
        <v>1504.4</v>
      </c>
      <c r="AA39" t="n">
        <v>1453.8</v>
      </c>
      <c r="AB39" t="n">
        <v>1403</v>
      </c>
      <c r="AC39" t="n">
        <v>1363.8</v>
      </c>
      <c r="AD39" t="n">
        <v>1348.7</v>
      </c>
      <c r="AE39" t="n">
        <v>1316.1</v>
      </c>
      <c r="AF39" t="n">
        <v>1337.6</v>
      </c>
    </row>
    <row r="40">
      <c r="A40" t="s">
        <v>126</v>
      </c>
      <c r="B40" t="s">
        <v>350</v>
      </c>
      <c r="C40" t="s">
        <v>198</v>
      </c>
      <c r="D40" t="s">
        <v>351</v>
      </c>
      <c r="E40" t="s">
        <v>200</v>
      </c>
      <c r="F40" t="n">
        <v>667.3</v>
      </c>
      <c r="G40" t="n">
        <v>830.8</v>
      </c>
      <c r="H40" t="n">
        <v>901.9</v>
      </c>
      <c r="I40" t="n">
        <v>953.6</v>
      </c>
      <c r="J40" t="n">
        <v>1064.1</v>
      </c>
      <c r="K40" t="n">
        <v>1203.4</v>
      </c>
      <c r="L40" t="n">
        <v>1440.7</v>
      </c>
      <c r="M40" t="n">
        <v>1707.8</v>
      </c>
      <c r="N40" t="n">
        <v>2088.6</v>
      </c>
      <c r="O40" t="n">
        <v>2407.3</v>
      </c>
      <c r="P40" t="n">
        <v>2766.7</v>
      </c>
      <c r="Q40" t="n">
        <v>3198</v>
      </c>
      <c r="R40" t="n">
        <v>3665.8</v>
      </c>
      <c r="S40" t="n">
        <v>3915.5</v>
      </c>
      <c r="T40" t="n">
        <v>4110.6</v>
      </c>
      <c r="U40" t="n">
        <v>4373.9</v>
      </c>
      <c r="V40" t="n">
        <v>4738.6</v>
      </c>
      <c r="W40" t="n">
        <v>4889.6</v>
      </c>
      <c r="X40" t="n">
        <v>4933.9</v>
      </c>
      <c r="Y40" t="n">
        <v>5056</v>
      </c>
      <c r="Z40" t="n">
        <v>5105.6</v>
      </c>
      <c r="AA40" t="n">
        <v>5292.8</v>
      </c>
      <c r="AB40" t="n">
        <v>5345.1</v>
      </c>
      <c r="AC40" t="n">
        <v>5419.9</v>
      </c>
      <c r="AD40" t="n">
        <v>5504.4</v>
      </c>
      <c r="AE40" t="n">
        <v>5528.8</v>
      </c>
      <c r="AF40" t="n">
        <v>5319.8</v>
      </c>
    </row>
    <row r="41">
      <c r="A41" t="s">
        <v>126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126</v>
      </c>
      <c r="B42" t="s">
        <v>354</v>
      </c>
      <c r="C42" t="s">
        <v>198</v>
      </c>
      <c r="D42" t="s">
        <v>355</v>
      </c>
      <c r="E42" t="s">
        <v>200</v>
      </c>
      <c r="F42" t="n">
        <v>760.3</v>
      </c>
      <c r="G42" t="n">
        <v>914.9</v>
      </c>
      <c r="H42" t="n">
        <v>1077.3</v>
      </c>
      <c r="I42" t="n">
        <v>1196.6</v>
      </c>
      <c r="J42" t="n">
        <v>1295.1</v>
      </c>
      <c r="K42" t="n">
        <v>1422.6</v>
      </c>
      <c r="L42" t="n">
        <v>1566.7</v>
      </c>
      <c r="M42" t="n">
        <v>1661.4</v>
      </c>
      <c r="N42" t="n">
        <v>1755.8</v>
      </c>
      <c r="O42" t="n">
        <v>1884.7</v>
      </c>
      <c r="P42" t="n">
        <v>1961.1</v>
      </c>
      <c r="Q42" t="n">
        <v>2001.9</v>
      </c>
      <c r="R42" t="n">
        <v>2153.6</v>
      </c>
      <c r="S42" t="n">
        <v>2312.8</v>
      </c>
      <c r="T42" t="n">
        <v>2435.9</v>
      </c>
      <c r="U42" t="n">
        <v>2504.7</v>
      </c>
      <c r="V42" t="n">
        <v>2624</v>
      </c>
      <c r="W42" t="n">
        <v>2707.9</v>
      </c>
      <c r="X42" t="n">
        <v>2776</v>
      </c>
      <c r="Y42" t="n">
        <v>2807.9</v>
      </c>
      <c r="Z42" t="n">
        <v>2829</v>
      </c>
      <c r="AA42" t="n">
        <v>2904.2</v>
      </c>
      <c r="AB42" t="n">
        <v>2969.8</v>
      </c>
      <c r="AC42" t="n">
        <v>2901.3</v>
      </c>
      <c r="AD42" t="n">
        <v>2963.9</v>
      </c>
      <c r="AE42" t="n">
        <v>3140.5</v>
      </c>
      <c r="AF42" t="n">
        <v>3540.5</v>
      </c>
    </row>
    <row r="43">
      <c r="A43" t="s">
        <v>126</v>
      </c>
      <c r="B43" t="s">
        <v>356</v>
      </c>
      <c r="C43" t="s">
        <v>198</v>
      </c>
      <c r="D43" t="s">
        <v>357</v>
      </c>
      <c r="E43" t="s">
        <v>200</v>
      </c>
      <c r="F43" t="n">
        <v>2899.3</v>
      </c>
      <c r="G43" t="n">
        <v>3155.8</v>
      </c>
      <c r="H43" t="n">
        <v>3373.5</v>
      </c>
      <c r="I43" t="n">
        <v>3546.6</v>
      </c>
      <c r="J43" t="n">
        <v>3726.3</v>
      </c>
      <c r="K43" t="n">
        <v>3975.1</v>
      </c>
      <c r="L43" t="n">
        <v>4360.1</v>
      </c>
      <c r="M43" t="n">
        <v>4761</v>
      </c>
      <c r="N43" t="n">
        <v>5202</v>
      </c>
      <c r="O43" t="n">
        <v>5815</v>
      </c>
      <c r="P43" t="n">
        <v>6425.6</v>
      </c>
      <c r="Q43" t="n">
        <v>6962.9</v>
      </c>
      <c r="R43" t="n">
        <v>7724.4</v>
      </c>
      <c r="S43" t="n">
        <v>8445.5</v>
      </c>
      <c r="T43" t="n">
        <v>9155.5</v>
      </c>
      <c r="U43" t="n">
        <v>9467.7</v>
      </c>
      <c r="V43" t="n">
        <v>9989.9</v>
      </c>
      <c r="W43" t="n">
        <v>10376.4</v>
      </c>
      <c r="X43" t="n">
        <v>10808.6</v>
      </c>
      <c r="Y43" t="n">
        <v>11302.9</v>
      </c>
      <c r="Z43" t="n">
        <v>12017.1</v>
      </c>
      <c r="AA43" t="n">
        <v>12704.3</v>
      </c>
      <c r="AB43" t="n">
        <v>13318.9</v>
      </c>
      <c r="AC43" t="n">
        <v>13976.2</v>
      </c>
      <c r="AD43" t="n">
        <v>14437.5</v>
      </c>
      <c r="AE43" t="n">
        <v>15077.3</v>
      </c>
      <c r="AF43" t="n">
        <v>15766.3</v>
      </c>
    </row>
    <row r="44">
      <c r="A44" t="s">
        <v>126</v>
      </c>
      <c r="B44" t="s">
        <v>358</v>
      </c>
      <c r="C44" t="s">
        <v>198</v>
      </c>
      <c r="D44" t="s">
        <v>359</v>
      </c>
      <c r="E44" t="s">
        <v>200</v>
      </c>
      <c r="F44" t="n">
        <v>55532.2</v>
      </c>
      <c r="G44" t="n">
        <v>57358.4</v>
      </c>
      <c r="H44" t="n">
        <v>58986.2</v>
      </c>
      <c r="I44" t="n">
        <v>60301.3</v>
      </c>
      <c r="J44" t="n">
        <v>61217.7</v>
      </c>
      <c r="K44" t="n">
        <v>63306.9</v>
      </c>
      <c r="L44" t="n">
        <v>65430.2</v>
      </c>
      <c r="M44" t="n">
        <v>66892.9</v>
      </c>
      <c r="N44" t="n">
        <v>68833</v>
      </c>
      <c r="O44" t="n">
        <v>70450.8</v>
      </c>
      <c r="P44" t="n">
        <v>72190.3</v>
      </c>
      <c r="Q44" t="n">
        <v>74915.1</v>
      </c>
      <c r="R44" t="n">
        <v>77938</v>
      </c>
      <c r="S44" t="n">
        <v>80872.1</v>
      </c>
      <c r="T44" t="n">
        <v>83153.1</v>
      </c>
      <c r="U44" t="n">
        <v>84347.8</v>
      </c>
      <c r="V44" t="n">
        <v>86905.4</v>
      </c>
      <c r="W44" t="n">
        <v>89749.4</v>
      </c>
      <c r="X44" t="n">
        <v>92650</v>
      </c>
      <c r="Y44" t="n">
        <v>95032.6</v>
      </c>
      <c r="Z44" t="n">
        <v>97597</v>
      </c>
      <c r="AA44" t="n">
        <v>100687.4</v>
      </c>
      <c r="AB44" t="n">
        <v>104456.3</v>
      </c>
      <c r="AC44" t="n">
        <v>108045.3</v>
      </c>
      <c r="AD44" t="n">
        <v>111924.6</v>
      </c>
      <c r="AE44" t="n">
        <v>114922.5</v>
      </c>
      <c r="AF44" t="n">
        <v>120285.8</v>
      </c>
    </row>
    <row r="45">
      <c r="A45" t="s">
        <v>126</v>
      </c>
      <c r="B45" t="s">
        <v>360</v>
      </c>
      <c r="C45" t="s">
        <v>198</v>
      </c>
      <c r="D45" t="s">
        <v>361</v>
      </c>
      <c r="E45" t="s">
        <v>200</v>
      </c>
      <c r="F45" t="n">
        <v>51751.1</v>
      </c>
      <c r="G45" t="n">
        <v>53530.1</v>
      </c>
      <c r="H45" t="n">
        <v>55095</v>
      </c>
      <c r="I45" t="n">
        <v>56356.5</v>
      </c>
      <c r="J45" t="n">
        <v>57208.9</v>
      </c>
      <c r="K45" t="n">
        <v>59220.5</v>
      </c>
      <c r="L45" t="n">
        <v>61257</v>
      </c>
      <c r="M45" t="n">
        <v>62645.2</v>
      </c>
      <c r="N45" t="n">
        <v>64484.7</v>
      </c>
      <c r="O45" t="n">
        <v>66007.8</v>
      </c>
      <c r="P45" t="n">
        <v>67637.6</v>
      </c>
      <c r="Q45" t="n">
        <v>70240.3</v>
      </c>
      <c r="R45" t="n">
        <v>73132.9</v>
      </c>
      <c r="S45" t="n">
        <v>75893.2</v>
      </c>
      <c r="T45" t="n">
        <v>78016.3</v>
      </c>
      <c r="U45" t="n">
        <v>79054.9</v>
      </c>
      <c r="V45" t="n">
        <v>81346.1</v>
      </c>
      <c r="W45" t="n">
        <v>83867.5</v>
      </c>
      <c r="X45" t="n">
        <v>86495.7</v>
      </c>
      <c r="Y45" t="n">
        <v>88744.2</v>
      </c>
      <c r="Z45" t="n">
        <v>91210.8</v>
      </c>
      <c r="AA45" t="n">
        <v>94218</v>
      </c>
      <c r="AB45" t="n">
        <v>97709.7</v>
      </c>
      <c r="AC45" t="n">
        <v>100962.2</v>
      </c>
      <c r="AD45" t="n">
        <v>104484.2</v>
      </c>
      <c r="AE45" t="n">
        <v>107067.3</v>
      </c>
      <c r="AF45" t="n">
        <v>111685.2</v>
      </c>
    </row>
    <row r="46">
      <c r="A46" t="s">
        <v>126</v>
      </c>
      <c r="B46" t="s">
        <v>362</v>
      </c>
      <c r="C46" t="s">
        <v>198</v>
      </c>
      <c r="D46" t="s">
        <v>363</v>
      </c>
      <c r="E46" t="s">
        <v>200</v>
      </c>
      <c r="F46" t="n">
        <v>2139</v>
      </c>
      <c r="G46" t="n">
        <v>2240.9</v>
      </c>
      <c r="H46" t="n">
        <v>2296.2</v>
      </c>
      <c r="I46" t="n">
        <v>2350</v>
      </c>
      <c r="J46" t="n">
        <v>2431.2</v>
      </c>
      <c r="K46" t="n">
        <v>2552.5</v>
      </c>
      <c r="L46" t="n">
        <v>2793.4</v>
      </c>
      <c r="M46" t="n">
        <v>3099.6</v>
      </c>
      <c r="N46" t="n">
        <v>3446.2</v>
      </c>
      <c r="O46" t="n">
        <v>3930.3</v>
      </c>
      <c r="P46" t="n">
        <v>4464.5</v>
      </c>
      <c r="Q46" t="n">
        <v>4961</v>
      </c>
      <c r="R46" t="n">
        <v>5570.8</v>
      </c>
      <c r="S46" t="n">
        <v>6132.7</v>
      </c>
      <c r="T46" t="n">
        <v>6719.6</v>
      </c>
      <c r="U46" t="n">
        <v>6963</v>
      </c>
      <c r="V46" t="n">
        <v>7365.9</v>
      </c>
      <c r="W46" t="n">
        <v>7668.5</v>
      </c>
      <c r="X46" t="n">
        <v>8032.6</v>
      </c>
      <c r="Y46" t="n">
        <v>8495</v>
      </c>
      <c r="Z46" t="n">
        <v>9188.1</v>
      </c>
      <c r="AA46" t="n">
        <v>9800.1</v>
      </c>
      <c r="AB46" t="n">
        <v>10349.1</v>
      </c>
      <c r="AC46" t="n">
        <v>11074.9</v>
      </c>
      <c r="AD46" t="n">
        <v>11473.6</v>
      </c>
      <c r="AE46" t="n">
        <v>11936.8</v>
      </c>
      <c r="AF46" t="n">
        <v>12225.8</v>
      </c>
    </row>
    <row r="47">
      <c r="A47" t="s">
        <v>126</v>
      </c>
      <c r="B47" t="s">
        <v>364</v>
      </c>
      <c r="C47" t="s">
        <v>198</v>
      </c>
      <c r="D47" t="s">
        <v>365</v>
      </c>
      <c r="E47" t="s">
        <v>200</v>
      </c>
      <c r="F47" t="n">
        <v>2732.8</v>
      </c>
      <c r="G47" t="n">
        <v>2873.9</v>
      </c>
      <c r="H47" t="n">
        <v>3031.2</v>
      </c>
      <c r="I47" t="n">
        <v>3159.5</v>
      </c>
      <c r="J47" t="n">
        <v>3286.4</v>
      </c>
      <c r="K47" t="n">
        <v>3384.2</v>
      </c>
      <c r="L47" t="n">
        <v>3391</v>
      </c>
      <c r="M47" t="n">
        <v>3439.5</v>
      </c>
      <c r="N47" t="n">
        <v>3515.7</v>
      </c>
      <c r="O47" t="n">
        <v>3669.4</v>
      </c>
      <c r="P47" t="n">
        <v>3698.2</v>
      </c>
      <c r="Q47" t="n">
        <v>3650.1</v>
      </c>
      <c r="R47" t="n">
        <v>4063.2</v>
      </c>
      <c r="S47" t="n">
        <v>4712</v>
      </c>
      <c r="T47" t="n">
        <v>4735</v>
      </c>
      <c r="U47" t="n">
        <v>4575.6</v>
      </c>
      <c r="V47" t="n">
        <v>4426</v>
      </c>
      <c r="W47" t="n">
        <v>4282.2</v>
      </c>
      <c r="X47" t="n">
        <v>4219.6</v>
      </c>
      <c r="Y47" t="n">
        <v>4141.1</v>
      </c>
      <c r="Z47" t="n">
        <v>4072.3</v>
      </c>
      <c r="AA47" t="n">
        <v>4103.9</v>
      </c>
      <c r="AB47" t="n">
        <v>4116.8</v>
      </c>
      <c r="AC47" t="n">
        <v>4177</v>
      </c>
      <c r="AD47" t="n">
        <v>4283.4</v>
      </c>
      <c r="AE47" t="n">
        <v>4278.7</v>
      </c>
      <c r="AF47" t="n">
        <v>4247.7</v>
      </c>
    </row>
    <row r="48">
      <c r="A48" t="s">
        <v>126</v>
      </c>
      <c r="B48" t="s">
        <v>366</v>
      </c>
      <c r="C48" t="s">
        <v>198</v>
      </c>
      <c r="D48" t="s">
        <v>367</v>
      </c>
      <c r="E48" t="s">
        <v>200</v>
      </c>
      <c r="F48" t="n">
        <v>3941.2</v>
      </c>
      <c r="G48" t="n">
        <v>4217.6</v>
      </c>
      <c r="H48" t="n">
        <v>4489.7</v>
      </c>
      <c r="I48" t="n">
        <v>4656.1</v>
      </c>
      <c r="J48" t="n">
        <v>4827.4</v>
      </c>
      <c r="K48" t="n">
        <v>4921.6</v>
      </c>
      <c r="L48" t="n">
        <v>4935.5</v>
      </c>
      <c r="M48" t="n">
        <v>5017.8</v>
      </c>
      <c r="N48" t="n">
        <v>5108.5</v>
      </c>
      <c r="O48" t="n">
        <v>5297.9</v>
      </c>
      <c r="P48" t="n">
        <v>5406.9</v>
      </c>
      <c r="Q48" t="n">
        <v>5448</v>
      </c>
      <c r="R48" t="n">
        <v>5950.5</v>
      </c>
      <c r="S48" t="n">
        <v>6673.8</v>
      </c>
      <c r="T48" t="n">
        <v>6791</v>
      </c>
      <c r="U48" t="n">
        <v>6692.2</v>
      </c>
      <c r="V48" t="n">
        <v>6594.5</v>
      </c>
      <c r="W48" t="n">
        <v>6520.2</v>
      </c>
      <c r="X48" t="n">
        <v>6557.5</v>
      </c>
      <c r="Y48" t="n">
        <v>6582</v>
      </c>
      <c r="Z48" t="n">
        <v>6622.6</v>
      </c>
      <c r="AA48" t="n">
        <v>6814.7</v>
      </c>
      <c r="AB48" t="n">
        <v>7006.3</v>
      </c>
      <c r="AC48" t="n">
        <v>7189.5</v>
      </c>
      <c r="AD48" t="n">
        <v>7446.5</v>
      </c>
      <c r="AE48" t="n">
        <v>7519.4</v>
      </c>
      <c r="AF48" t="n">
        <v>7616.9</v>
      </c>
    </row>
    <row r="49">
      <c r="A49" t="s">
        <v>126</v>
      </c>
      <c r="B49" t="s">
        <v>368</v>
      </c>
      <c r="C49" t="s">
        <v>198</v>
      </c>
      <c r="D49" t="s">
        <v>369</v>
      </c>
      <c r="E49" t="s">
        <v>200</v>
      </c>
      <c r="F49" t="n">
        <v>833.8</v>
      </c>
      <c r="G49" t="n">
        <v>952.3</v>
      </c>
      <c r="H49" t="n">
        <v>1048</v>
      </c>
      <c r="I49" t="n">
        <v>1055.9</v>
      </c>
      <c r="J49" t="n">
        <v>1066.8</v>
      </c>
      <c r="K49" t="n">
        <v>1041.3</v>
      </c>
      <c r="L49" t="n">
        <v>1042.1</v>
      </c>
      <c r="M49" t="n">
        <v>1061.6</v>
      </c>
      <c r="N49" t="n">
        <v>1056.1</v>
      </c>
      <c r="O49" t="n">
        <v>1069</v>
      </c>
      <c r="P49" t="n">
        <v>1096.7</v>
      </c>
      <c r="Q49" t="n">
        <v>1130.5</v>
      </c>
      <c r="R49" t="n">
        <v>1160.9</v>
      </c>
      <c r="S49" t="n">
        <v>1187.6</v>
      </c>
      <c r="T49" t="n">
        <v>1225.6</v>
      </c>
      <c r="U49" t="n">
        <v>1261.3</v>
      </c>
      <c r="V49" t="n">
        <v>1292.7</v>
      </c>
      <c r="W49" t="n">
        <v>1312.1</v>
      </c>
      <c r="X49" t="n">
        <v>1339.4</v>
      </c>
      <c r="Y49" t="n">
        <v>1359.6</v>
      </c>
      <c r="Z49" t="n">
        <v>1366.3</v>
      </c>
      <c r="AA49" t="n">
        <v>1384.7</v>
      </c>
      <c r="AB49" t="n">
        <v>1432.7</v>
      </c>
      <c r="AC49" t="n">
        <v>1486.5</v>
      </c>
      <c r="AD49" t="n">
        <v>1548.4</v>
      </c>
      <c r="AE49" t="n">
        <v>1586.3</v>
      </c>
      <c r="AF49" t="n">
        <v>1681.1</v>
      </c>
    </row>
    <row r="50">
      <c r="A50" t="s">
        <v>126</v>
      </c>
      <c r="B50" t="s">
        <v>370</v>
      </c>
      <c r="C50" t="s">
        <v>198</v>
      </c>
      <c r="D50" t="s">
        <v>371</v>
      </c>
      <c r="E50" t="s">
        <v>200</v>
      </c>
      <c r="F50" t="n">
        <v>374.6</v>
      </c>
      <c r="G50" t="n">
        <v>391.4</v>
      </c>
      <c r="H50" t="n">
        <v>410.5</v>
      </c>
      <c r="I50" t="n">
        <v>440.7</v>
      </c>
      <c r="J50" t="n">
        <v>474.2</v>
      </c>
      <c r="K50" t="n">
        <v>496.2</v>
      </c>
      <c r="L50" t="n">
        <v>502.4</v>
      </c>
      <c r="M50" t="n">
        <v>516.7</v>
      </c>
      <c r="N50" t="n">
        <v>536.6</v>
      </c>
      <c r="O50" t="n">
        <v>559.5</v>
      </c>
      <c r="P50" t="n">
        <v>612</v>
      </c>
      <c r="Q50" t="n">
        <v>667.4</v>
      </c>
      <c r="R50" t="n">
        <v>726.4</v>
      </c>
      <c r="S50" t="n">
        <v>774.1</v>
      </c>
      <c r="T50" t="n">
        <v>830.4</v>
      </c>
      <c r="U50" t="n">
        <v>855.3</v>
      </c>
      <c r="V50" t="n">
        <v>875.8</v>
      </c>
      <c r="W50" t="n">
        <v>925.9</v>
      </c>
      <c r="X50" t="n">
        <v>998.5</v>
      </c>
      <c r="Y50" t="n">
        <v>1081.3</v>
      </c>
      <c r="Z50" t="n">
        <v>1184</v>
      </c>
      <c r="AA50" t="n">
        <v>1326.2</v>
      </c>
      <c r="AB50" t="n">
        <v>1456.9</v>
      </c>
      <c r="AC50" t="n">
        <v>1526.1</v>
      </c>
      <c r="AD50" t="n">
        <v>1614.6</v>
      </c>
      <c r="AE50" t="n">
        <v>1654.4</v>
      </c>
      <c r="AF50" t="n">
        <v>1688.1</v>
      </c>
    </row>
    <row r="51">
      <c r="A51" t="s">
        <v>126</v>
      </c>
      <c r="B51" t="s">
        <v>372</v>
      </c>
      <c r="C51" t="s">
        <v>198</v>
      </c>
      <c r="D51" t="s">
        <v>373</v>
      </c>
      <c r="E51" t="s">
        <v>200</v>
      </c>
      <c r="F51" t="n">
        <v>449.3</v>
      </c>
      <c r="G51" t="n">
        <v>464</v>
      </c>
      <c r="H51" t="n">
        <v>513.9</v>
      </c>
      <c r="I51" t="n">
        <v>568</v>
      </c>
      <c r="J51" t="n">
        <v>587.4</v>
      </c>
      <c r="K51" t="n">
        <v>609</v>
      </c>
      <c r="L51" t="n">
        <v>614.5</v>
      </c>
      <c r="M51" t="n">
        <v>637</v>
      </c>
      <c r="N51" t="n">
        <v>673.1</v>
      </c>
      <c r="O51" t="n">
        <v>705.8</v>
      </c>
      <c r="P51" t="n">
        <v>752.3</v>
      </c>
      <c r="Q51" t="n">
        <v>789.7</v>
      </c>
      <c r="R51" t="n">
        <v>828.8</v>
      </c>
      <c r="S51" t="n">
        <v>946.7</v>
      </c>
      <c r="T51" t="n">
        <v>1008.8</v>
      </c>
      <c r="U51" t="n">
        <v>1114.5</v>
      </c>
      <c r="V51" t="n">
        <v>1210.8</v>
      </c>
      <c r="W51" t="n">
        <v>1308.9</v>
      </c>
      <c r="X51" t="n">
        <v>1429.7</v>
      </c>
      <c r="Y51" t="n">
        <v>1554.6</v>
      </c>
      <c r="Z51" t="n">
        <v>1723.7</v>
      </c>
      <c r="AA51" t="n">
        <v>1878.4</v>
      </c>
      <c r="AB51" t="n">
        <v>2038.8</v>
      </c>
      <c r="AC51" t="n">
        <v>2159.9</v>
      </c>
      <c r="AD51" t="n">
        <v>2324.4</v>
      </c>
      <c r="AE51" t="n">
        <v>2440.2</v>
      </c>
      <c r="AF51" t="n">
        <v>2563.6</v>
      </c>
    </row>
    <row r="52">
      <c r="A52" t="s">
        <v>126</v>
      </c>
      <c r="B52" t="s">
        <v>374</v>
      </c>
      <c r="C52" t="s">
        <v>198</v>
      </c>
      <c r="D52" t="s">
        <v>375</v>
      </c>
      <c r="E52" t="s">
        <v>200</v>
      </c>
      <c r="F52" t="n">
        <v>100.3</v>
      </c>
      <c r="G52" t="n">
        <v>102.9</v>
      </c>
      <c r="H52" t="n">
        <v>112.4</v>
      </c>
      <c r="I52" t="n">
        <v>125.9</v>
      </c>
      <c r="J52" t="n">
        <v>139.4</v>
      </c>
      <c r="K52" t="n">
        <v>154.4</v>
      </c>
      <c r="L52" t="n">
        <v>166.3</v>
      </c>
      <c r="M52" t="n">
        <v>178.9</v>
      </c>
      <c r="N52" t="n">
        <v>193.8</v>
      </c>
      <c r="O52" t="n">
        <v>209.6</v>
      </c>
      <c r="P52" t="n">
        <v>225.4</v>
      </c>
      <c r="Q52" t="n">
        <v>241.3</v>
      </c>
      <c r="R52" t="n">
        <v>256.3</v>
      </c>
      <c r="S52" t="n">
        <v>279.9</v>
      </c>
      <c r="T52" t="n">
        <v>302.2</v>
      </c>
      <c r="U52" t="n">
        <v>318.5</v>
      </c>
      <c r="V52" t="n">
        <v>336.7</v>
      </c>
      <c r="W52" t="n">
        <v>354.3</v>
      </c>
      <c r="X52" t="n">
        <v>375.2</v>
      </c>
      <c r="Y52" t="n">
        <v>395.9</v>
      </c>
      <c r="Z52" t="n">
        <v>429.2</v>
      </c>
      <c r="AA52" t="n">
        <v>468.4</v>
      </c>
      <c r="AB52" t="n">
        <v>504</v>
      </c>
      <c r="AC52" t="n">
        <v>531.8</v>
      </c>
      <c r="AD52" t="n">
        <v>556.9</v>
      </c>
      <c r="AE52" t="n">
        <v>575.4</v>
      </c>
      <c r="AF52" t="n">
        <v>599</v>
      </c>
    </row>
    <row r="53">
      <c r="A53" t="s">
        <v>126</v>
      </c>
      <c r="B53" t="s">
        <v>376</v>
      </c>
      <c r="C53" t="s">
        <v>198</v>
      </c>
      <c r="D53" t="s">
        <v>377</v>
      </c>
      <c r="E53" t="s">
        <v>200</v>
      </c>
      <c r="F53" t="n">
        <v>224</v>
      </c>
      <c r="G53" t="n">
        <v>250.2</v>
      </c>
      <c r="H53" t="n">
        <v>274.6</v>
      </c>
      <c r="I53" t="n">
        <v>298.2</v>
      </c>
      <c r="J53" t="n">
        <v>330.2</v>
      </c>
      <c r="K53" t="n">
        <v>357.7</v>
      </c>
      <c r="L53" t="n">
        <v>379.6</v>
      </c>
      <c r="M53" t="n">
        <v>404.9</v>
      </c>
      <c r="N53" t="n">
        <v>426.6</v>
      </c>
      <c r="O53" t="n">
        <v>439.5</v>
      </c>
      <c r="P53" t="n">
        <v>462.8</v>
      </c>
      <c r="Q53" t="n">
        <v>489.4</v>
      </c>
      <c r="R53" t="n">
        <v>509.5</v>
      </c>
      <c r="S53" t="n">
        <v>522.1</v>
      </c>
      <c r="T53" t="n">
        <v>542.5</v>
      </c>
      <c r="U53" t="n">
        <v>563.6</v>
      </c>
      <c r="V53" t="n">
        <v>565.4</v>
      </c>
      <c r="W53" t="n">
        <v>593.2</v>
      </c>
      <c r="X53" t="n">
        <v>644</v>
      </c>
      <c r="Y53" t="n">
        <v>693.1</v>
      </c>
      <c r="Z53" t="n">
        <v>718.8</v>
      </c>
      <c r="AA53" t="n">
        <v>763.9</v>
      </c>
      <c r="AB53" t="n">
        <v>826</v>
      </c>
      <c r="AC53" t="n">
        <v>881</v>
      </c>
      <c r="AD53" t="n">
        <v>950.1</v>
      </c>
      <c r="AE53" t="n">
        <v>964.3</v>
      </c>
      <c r="AF53" t="n">
        <v>1021.8</v>
      </c>
    </row>
    <row r="54">
      <c r="A54" t="s">
        <v>126</v>
      </c>
      <c r="B54" t="s">
        <v>378</v>
      </c>
      <c r="C54" t="s">
        <v>198</v>
      </c>
      <c r="D54" t="s">
        <v>379</v>
      </c>
      <c r="E54" t="s">
        <v>200</v>
      </c>
      <c r="F54" t="n">
        <v>729</v>
      </c>
      <c r="G54" t="n">
        <v>779.6</v>
      </c>
      <c r="H54" t="n">
        <v>830.1</v>
      </c>
      <c r="I54" t="n">
        <v>884.4</v>
      </c>
      <c r="J54" t="n">
        <v>959.7</v>
      </c>
      <c r="K54" t="n">
        <v>1019</v>
      </c>
      <c r="L54" t="n">
        <v>1072.6</v>
      </c>
      <c r="M54" t="n">
        <v>1123.2</v>
      </c>
      <c r="N54" t="n">
        <v>1174.7</v>
      </c>
      <c r="O54" t="n">
        <v>1223.8</v>
      </c>
      <c r="P54" t="n">
        <v>1270.4</v>
      </c>
      <c r="Q54" t="n">
        <v>1329.2</v>
      </c>
      <c r="R54" t="n">
        <v>1394.7</v>
      </c>
      <c r="S54" t="n">
        <v>1432.2</v>
      </c>
      <c r="T54" t="n">
        <v>1486.4</v>
      </c>
      <c r="U54" t="n">
        <v>1534.6</v>
      </c>
      <c r="V54" t="n">
        <v>1565.4</v>
      </c>
      <c r="W54" t="n">
        <v>1621.6</v>
      </c>
      <c r="X54" t="n">
        <v>1694.8</v>
      </c>
      <c r="Y54" t="n">
        <v>1768.7</v>
      </c>
      <c r="Z54" t="n">
        <v>1809.3</v>
      </c>
      <c r="AA54" t="n">
        <v>1893.1</v>
      </c>
      <c r="AB54" t="n">
        <v>1982.9</v>
      </c>
      <c r="AC54" t="n">
        <v>2019.2</v>
      </c>
      <c r="AD54" t="n">
        <v>2093.2</v>
      </c>
      <c r="AE54" t="n">
        <v>2114.1</v>
      </c>
      <c r="AF54" t="n">
        <v>2181.1</v>
      </c>
    </row>
    <row r="55">
      <c r="A55" t="s">
        <v>126</v>
      </c>
      <c r="B55" t="s">
        <v>380</v>
      </c>
      <c r="C55" t="s">
        <v>198</v>
      </c>
      <c r="D55" t="s">
        <v>381</v>
      </c>
      <c r="E55" t="s">
        <v>200</v>
      </c>
      <c r="F55" t="n">
        <v>505</v>
      </c>
      <c r="G55" t="n">
        <v>529.4</v>
      </c>
      <c r="H55" t="n">
        <v>555.5</v>
      </c>
      <c r="I55" t="n">
        <v>586.2</v>
      </c>
      <c r="J55" t="n">
        <v>629.5</v>
      </c>
      <c r="K55" t="n">
        <v>661.3</v>
      </c>
      <c r="L55" t="n">
        <v>693</v>
      </c>
      <c r="M55" t="n">
        <v>718.3</v>
      </c>
      <c r="N55" t="n">
        <v>748.1</v>
      </c>
      <c r="O55" t="n">
        <v>784.3</v>
      </c>
      <c r="P55" t="n">
        <v>807.6</v>
      </c>
      <c r="Q55" t="n">
        <v>839.8</v>
      </c>
      <c r="R55" t="n">
        <v>885.2</v>
      </c>
      <c r="S55" t="n">
        <v>910.1</v>
      </c>
      <c r="T55" t="n">
        <v>943.9</v>
      </c>
      <c r="U55" t="n">
        <v>971</v>
      </c>
      <c r="V55" t="n">
        <v>1000</v>
      </c>
      <c r="W55" t="n">
        <v>1028.4</v>
      </c>
      <c r="X55" t="n">
        <v>1050.8</v>
      </c>
      <c r="Y55" t="n">
        <v>1075.6</v>
      </c>
      <c r="Z55" t="n">
        <v>1090.5</v>
      </c>
      <c r="AA55" t="n">
        <v>1129.2</v>
      </c>
      <c r="AB55" t="n">
        <v>1156.9</v>
      </c>
      <c r="AC55" t="n">
        <v>1138.2</v>
      </c>
      <c r="AD55" t="n">
        <v>1143.1</v>
      </c>
      <c r="AE55" t="n">
        <v>1149.8</v>
      </c>
      <c r="AF55" t="n">
        <v>1159.3</v>
      </c>
    </row>
    <row r="56">
      <c r="A56" t="s">
        <v>126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126</v>
      </c>
      <c r="B57" t="s">
        <v>384</v>
      </c>
      <c r="C57" t="s">
        <v>198</v>
      </c>
      <c r="D57" t="s">
        <v>385</v>
      </c>
      <c r="E57" t="s">
        <v>200</v>
      </c>
      <c r="F57" t="n">
        <v>60140.7</v>
      </c>
      <c r="G57" t="n">
        <v>62406.8</v>
      </c>
      <c r="H57" t="n">
        <v>64377.8</v>
      </c>
      <c r="I57" t="n">
        <v>65911</v>
      </c>
      <c r="J57" t="n">
        <v>67109.2</v>
      </c>
      <c r="K57" t="n">
        <v>69432</v>
      </c>
      <c r="L57" t="n">
        <v>71806.4</v>
      </c>
      <c r="M57" t="n">
        <v>73618.5</v>
      </c>
      <c r="N57" t="n">
        <v>76030</v>
      </c>
      <c r="O57" t="n">
        <v>78156</v>
      </c>
      <c r="P57" t="n">
        <v>80363.9</v>
      </c>
      <c r="Q57" t="n">
        <v>83561.1</v>
      </c>
      <c r="R57" t="n">
        <v>87554.3</v>
      </c>
      <c r="S57" t="n">
        <v>91461.3</v>
      </c>
      <c r="T57" t="n">
        <v>94054.7</v>
      </c>
      <c r="U57" t="n">
        <v>95413.9</v>
      </c>
      <c r="V57" t="n">
        <v>98238.5</v>
      </c>
      <c r="W57" t="n">
        <v>101159.2</v>
      </c>
      <c r="X57" t="n">
        <v>104141.4</v>
      </c>
      <c r="Y57" t="n">
        <v>106670.6</v>
      </c>
      <c r="Z57" t="n">
        <v>109325.2</v>
      </c>
      <c r="AA57" t="n">
        <v>112795</v>
      </c>
      <c r="AB57" t="n">
        <v>116807.8</v>
      </c>
      <c r="AC57" t="n">
        <v>120654.8</v>
      </c>
      <c r="AD57" t="n">
        <v>124875.4</v>
      </c>
      <c r="AE57" t="n">
        <v>127970.7</v>
      </c>
      <c r="AF57" t="n">
        <v>133222.5</v>
      </c>
    </row>
    <row r="58">
      <c r="A58" t="s">
        <v>126</v>
      </c>
      <c r="B58" t="s">
        <v>386</v>
      </c>
      <c r="C58" t="s">
        <v>198</v>
      </c>
      <c r="D58" t="s">
        <v>387</v>
      </c>
      <c r="E58" t="s">
        <v>200</v>
      </c>
      <c r="F58" t="n">
        <v>60140.7</v>
      </c>
      <c r="G58" t="n">
        <v>62406.8</v>
      </c>
      <c r="H58" t="n">
        <v>64377.8</v>
      </c>
      <c r="I58" t="n">
        <v>65911</v>
      </c>
      <c r="J58" t="n">
        <v>67109.2</v>
      </c>
      <c r="K58" t="n">
        <v>69432</v>
      </c>
      <c r="L58" t="n">
        <v>71806.4</v>
      </c>
      <c r="M58" t="n">
        <v>73618.5</v>
      </c>
      <c r="N58" t="n">
        <v>76030</v>
      </c>
      <c r="O58" t="n">
        <v>78156</v>
      </c>
      <c r="P58" t="n">
        <v>80363.9</v>
      </c>
      <c r="Q58" t="n">
        <v>83561.1</v>
      </c>
      <c r="R58" t="n">
        <v>87554.3</v>
      </c>
      <c r="S58" t="n">
        <v>91461.3</v>
      </c>
      <c r="T58" t="n">
        <v>94054.7</v>
      </c>
      <c r="U58" t="n">
        <v>95413.9</v>
      </c>
      <c r="V58" t="n">
        <v>98238.5</v>
      </c>
      <c r="W58" t="n">
        <v>101159.2</v>
      </c>
      <c r="X58" t="n">
        <v>104141.4</v>
      </c>
      <c r="Y58" t="n">
        <v>106670.6</v>
      </c>
      <c r="Z58" t="n">
        <v>109325.2</v>
      </c>
      <c r="AA58" t="n">
        <v>112795</v>
      </c>
      <c r="AB58" t="n">
        <v>116807.8</v>
      </c>
      <c r="AC58" t="n">
        <v>120654.8</v>
      </c>
      <c r="AD58" t="n">
        <v>124875.4</v>
      </c>
      <c r="AE58" t="n">
        <v>127970.7</v>
      </c>
      <c r="AF58" t="n">
        <v>133222.5</v>
      </c>
    </row>
    <row r="59">
      <c r="A59" t="s">
        <v>126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128</v>
      </c>
      <c r="B2" t="s">
        <v>197</v>
      </c>
      <c r="C2" t="s">
        <v>198</v>
      </c>
      <c r="D2" t="s">
        <v>199</v>
      </c>
      <c r="E2" t="s">
        <v>200</v>
      </c>
      <c r="F2" t="n">
        <v>14232</v>
      </c>
      <c r="G2" t="n">
        <v>14575.2</v>
      </c>
      <c r="H2" t="n">
        <v>15103.8</v>
      </c>
      <c r="I2" t="n">
        <v>15457.9</v>
      </c>
      <c r="J2" t="n">
        <v>15701.7</v>
      </c>
      <c r="K2" t="n">
        <v>15952.2</v>
      </c>
      <c r="L2" t="n">
        <v>16230.8</v>
      </c>
      <c r="M2" t="n">
        <v>16307.5</v>
      </c>
      <c r="N2" t="n">
        <v>16337.8</v>
      </c>
      <c r="O2" t="n">
        <v>16622.4</v>
      </c>
      <c r="P2" t="n">
        <v>17050.6</v>
      </c>
      <c r="Q2" t="n">
        <v>17465.5</v>
      </c>
      <c r="R2" t="n">
        <v>18179.5</v>
      </c>
      <c r="S2" t="n">
        <v>19205.7</v>
      </c>
      <c r="T2" t="n">
        <v>20161.8</v>
      </c>
      <c r="U2" t="n">
        <v>20944.6</v>
      </c>
      <c r="V2" t="n">
        <v>21834.7</v>
      </c>
      <c r="W2" t="n">
        <v>22683.5</v>
      </c>
      <c r="X2" t="n">
        <v>23243.7</v>
      </c>
      <c r="Y2" t="n">
        <v>23505.8</v>
      </c>
      <c r="Z2" t="n">
        <v>23735.2</v>
      </c>
      <c r="AA2" t="n">
        <v>23911.4</v>
      </c>
      <c r="AB2" t="n">
        <v>24185.2</v>
      </c>
      <c r="AC2" t="n">
        <v>24595.8</v>
      </c>
      <c r="AD2" t="n">
        <v>25155.4</v>
      </c>
      <c r="AE2" t="n">
        <v>25677.7</v>
      </c>
      <c r="AF2" t="n">
        <v>26660.6</v>
      </c>
    </row>
    <row r="3">
      <c r="A3" t="s">
        <v>128</v>
      </c>
      <c r="B3" t="s">
        <v>276</v>
      </c>
      <c r="C3" t="s">
        <v>198</v>
      </c>
      <c r="D3" t="s">
        <v>277</v>
      </c>
      <c r="E3" t="s">
        <v>200</v>
      </c>
      <c r="F3" t="n">
        <v>587.6</v>
      </c>
      <c r="G3" t="n">
        <v>619.8</v>
      </c>
      <c r="H3" t="n">
        <v>649</v>
      </c>
      <c r="I3" t="n">
        <v>660.5</v>
      </c>
      <c r="J3" t="n">
        <v>681.6</v>
      </c>
      <c r="K3" t="n">
        <v>691.5</v>
      </c>
      <c r="L3" t="n">
        <v>749.4</v>
      </c>
      <c r="M3" t="n">
        <v>747</v>
      </c>
      <c r="N3" t="n">
        <v>739.3</v>
      </c>
      <c r="O3" t="n">
        <v>742.6</v>
      </c>
      <c r="P3" t="n">
        <v>764.1</v>
      </c>
      <c r="Q3" t="n">
        <v>786</v>
      </c>
      <c r="R3" t="n">
        <v>820.3</v>
      </c>
      <c r="S3" t="n">
        <v>865.6</v>
      </c>
      <c r="T3" t="n">
        <v>881.2</v>
      </c>
      <c r="U3" t="n">
        <v>889.7</v>
      </c>
      <c r="V3" t="n">
        <v>954.1</v>
      </c>
      <c r="W3" t="n">
        <v>982.1</v>
      </c>
      <c r="X3" t="n">
        <v>1002.9</v>
      </c>
      <c r="Y3" t="n">
        <v>1015</v>
      </c>
      <c r="Z3" t="n">
        <v>1009.3</v>
      </c>
      <c r="AA3" t="n">
        <v>1002.9</v>
      </c>
      <c r="AB3" t="n">
        <v>1013.1</v>
      </c>
      <c r="AC3" t="n">
        <v>1030.1</v>
      </c>
      <c r="AD3" t="n">
        <v>1058.1</v>
      </c>
      <c r="AE3" t="n">
        <v>1079.8</v>
      </c>
      <c r="AF3" t="n">
        <v>1111.4</v>
      </c>
    </row>
    <row r="4">
      <c r="A4" t="s">
        <v>128</v>
      </c>
      <c r="B4" t="s">
        <v>278</v>
      </c>
      <c r="C4" t="s">
        <v>198</v>
      </c>
      <c r="D4" t="s">
        <v>279</v>
      </c>
      <c r="E4" t="s">
        <v>200</v>
      </c>
      <c r="F4" t="n">
        <v>18606.1</v>
      </c>
      <c r="G4" t="n">
        <v>19419.3</v>
      </c>
      <c r="H4" t="n">
        <v>20280</v>
      </c>
      <c r="I4" t="n">
        <v>21005</v>
      </c>
      <c r="J4" t="n">
        <v>21497.9</v>
      </c>
      <c r="K4" t="n">
        <v>22221.5</v>
      </c>
      <c r="L4" t="n">
        <v>23059.4</v>
      </c>
      <c r="M4" t="n">
        <v>23311.5</v>
      </c>
      <c r="N4" t="n">
        <v>23458</v>
      </c>
      <c r="O4" t="n">
        <v>23995.8</v>
      </c>
      <c r="P4" t="n">
        <v>24503.2</v>
      </c>
      <c r="Q4" t="n">
        <v>25310.4</v>
      </c>
      <c r="R4" t="n">
        <v>26501.4</v>
      </c>
      <c r="S4" t="n">
        <v>28032.3</v>
      </c>
      <c r="T4" t="n">
        <v>28992.3</v>
      </c>
      <c r="U4" t="n">
        <v>29607.4</v>
      </c>
      <c r="V4" t="n">
        <v>30692.1</v>
      </c>
      <c r="W4" t="n">
        <v>32222</v>
      </c>
      <c r="X4" t="n">
        <v>33281.4</v>
      </c>
      <c r="Y4" t="n">
        <v>34135.8</v>
      </c>
      <c r="Z4" t="n">
        <v>34523.8</v>
      </c>
      <c r="AA4" t="n">
        <v>34856.5</v>
      </c>
      <c r="AB4" t="n">
        <v>35707.3</v>
      </c>
      <c r="AC4" t="n">
        <v>37238.4</v>
      </c>
      <c r="AD4" t="n">
        <v>39429.2</v>
      </c>
      <c r="AE4" t="n">
        <v>41130.8</v>
      </c>
      <c r="AF4" t="n">
        <v>43198.6</v>
      </c>
    </row>
    <row r="5">
      <c r="A5" t="s">
        <v>128</v>
      </c>
      <c r="B5" t="s">
        <v>280</v>
      </c>
      <c r="C5" t="s">
        <v>198</v>
      </c>
      <c r="D5" t="s">
        <v>281</v>
      </c>
      <c r="E5" t="s">
        <v>200</v>
      </c>
      <c r="F5" t="n">
        <v>3429.8</v>
      </c>
      <c r="G5" t="n">
        <v>3508.1</v>
      </c>
      <c r="H5" t="n">
        <v>3651.8</v>
      </c>
      <c r="I5" t="n">
        <v>3797.6</v>
      </c>
      <c r="J5" t="n">
        <v>3962.6</v>
      </c>
      <c r="K5" t="n">
        <v>4213.8</v>
      </c>
      <c r="L5" t="n">
        <v>4457.5</v>
      </c>
      <c r="M5" t="n">
        <v>4469.2</v>
      </c>
      <c r="N5" t="n">
        <v>4499.6</v>
      </c>
      <c r="O5" t="n">
        <v>4641.6</v>
      </c>
      <c r="P5" t="n">
        <v>4757.5</v>
      </c>
      <c r="Q5" t="n">
        <v>4878</v>
      </c>
      <c r="R5" t="n">
        <v>4957.5</v>
      </c>
      <c r="S5" t="n">
        <v>5164.6</v>
      </c>
      <c r="T5" t="n">
        <v>5357.8</v>
      </c>
      <c r="U5" t="n">
        <v>5455.8</v>
      </c>
      <c r="V5" t="n">
        <v>5619.7</v>
      </c>
      <c r="W5" t="n">
        <v>5771.7</v>
      </c>
      <c r="X5" t="n">
        <v>5997.4</v>
      </c>
      <c r="Y5" t="n">
        <v>6262.8</v>
      </c>
      <c r="Z5" t="n">
        <v>6459.6</v>
      </c>
      <c r="AA5" t="n">
        <v>6663.5</v>
      </c>
      <c r="AB5" t="n">
        <v>6877.7</v>
      </c>
      <c r="AC5" t="n">
        <v>7247.2</v>
      </c>
      <c r="AD5" t="n">
        <v>7631.9</v>
      </c>
      <c r="AE5" t="n">
        <v>8027.6</v>
      </c>
      <c r="AF5" t="n">
        <v>8542.8</v>
      </c>
    </row>
    <row r="6">
      <c r="A6" t="s">
        <v>128</v>
      </c>
      <c r="B6" t="s">
        <v>282</v>
      </c>
      <c r="C6" t="s">
        <v>198</v>
      </c>
      <c r="D6" t="s">
        <v>283</v>
      </c>
      <c r="E6" t="s">
        <v>200</v>
      </c>
      <c r="F6" t="n">
        <v>1065.1</v>
      </c>
      <c r="G6" t="n">
        <v>1083.5</v>
      </c>
      <c r="H6" t="n">
        <v>1111.9</v>
      </c>
      <c r="I6" t="n">
        <v>1157.7</v>
      </c>
      <c r="J6" t="n">
        <v>1201</v>
      </c>
      <c r="K6" t="n">
        <v>1261.6</v>
      </c>
      <c r="L6" t="n">
        <v>1323.1</v>
      </c>
      <c r="M6" t="n">
        <v>1335</v>
      </c>
      <c r="N6" t="n">
        <v>1329.4</v>
      </c>
      <c r="O6" t="n">
        <v>1333.6</v>
      </c>
      <c r="P6" t="n">
        <v>1345.2</v>
      </c>
      <c r="Q6" t="n">
        <v>1343.1</v>
      </c>
      <c r="R6" t="n">
        <v>1337.7</v>
      </c>
      <c r="S6" t="n">
        <v>1366.7</v>
      </c>
      <c r="T6" t="n">
        <v>1389.9</v>
      </c>
      <c r="U6" t="n">
        <v>1403.1</v>
      </c>
      <c r="V6" t="n">
        <v>1427.6</v>
      </c>
      <c r="W6" t="n">
        <v>1453.4</v>
      </c>
      <c r="X6" t="n">
        <v>1471.1</v>
      </c>
      <c r="Y6" t="n">
        <v>1491.9</v>
      </c>
      <c r="Z6" t="n">
        <v>1504.7</v>
      </c>
      <c r="AA6" t="n">
        <v>1532.9</v>
      </c>
      <c r="AB6" t="n">
        <v>1550.2</v>
      </c>
      <c r="AC6" t="n">
        <v>1574.4</v>
      </c>
      <c r="AD6" t="n">
        <v>1595</v>
      </c>
      <c r="AE6" t="n">
        <v>1617.1</v>
      </c>
      <c r="AF6" t="n">
        <v>1669.2</v>
      </c>
    </row>
    <row r="7">
      <c r="A7" t="s">
        <v>128</v>
      </c>
      <c r="B7" t="s">
        <v>284</v>
      </c>
      <c r="C7" t="s">
        <v>198</v>
      </c>
      <c r="D7" t="s">
        <v>285</v>
      </c>
      <c r="E7" t="s">
        <v>200</v>
      </c>
      <c r="F7" t="n">
        <v>3184.3</v>
      </c>
      <c r="G7" t="n">
        <v>3276</v>
      </c>
      <c r="H7" t="n">
        <v>3385.5</v>
      </c>
      <c r="I7" t="n">
        <v>3517.1</v>
      </c>
      <c r="J7" t="n">
        <v>3657.3</v>
      </c>
      <c r="K7" t="n">
        <v>3967.6</v>
      </c>
      <c r="L7" t="n">
        <v>4175.2</v>
      </c>
      <c r="M7" t="n">
        <v>4212.7</v>
      </c>
      <c r="N7" t="n">
        <v>4248.3</v>
      </c>
      <c r="O7" t="n">
        <v>4362.5</v>
      </c>
      <c r="P7" t="n">
        <v>4481.8</v>
      </c>
      <c r="Q7" t="n">
        <v>4535.5</v>
      </c>
      <c r="R7" t="n">
        <v>4627.7</v>
      </c>
      <c r="S7" t="n">
        <v>4822.2</v>
      </c>
      <c r="T7" t="n">
        <v>4948</v>
      </c>
      <c r="U7" t="n">
        <v>5010.3</v>
      </c>
      <c r="V7" t="n">
        <v>5115.3</v>
      </c>
      <c r="W7" t="n">
        <v>5253.3</v>
      </c>
      <c r="X7" t="n">
        <v>5369.5</v>
      </c>
      <c r="Y7" t="n">
        <v>5437.2</v>
      </c>
      <c r="Z7" t="n">
        <v>5504.8</v>
      </c>
      <c r="AA7" t="n">
        <v>5562.4</v>
      </c>
      <c r="AB7" t="n">
        <v>5673.7</v>
      </c>
      <c r="AC7" t="n">
        <v>5828.7</v>
      </c>
      <c r="AD7" t="n">
        <v>6012.5</v>
      </c>
      <c r="AE7" t="n">
        <v>6205.7</v>
      </c>
      <c r="AF7" t="n">
        <v>6628.6</v>
      </c>
    </row>
    <row r="8">
      <c r="A8" t="s">
        <v>128</v>
      </c>
      <c r="B8" t="s">
        <v>286</v>
      </c>
      <c r="C8" t="s">
        <v>198</v>
      </c>
      <c r="D8" t="s">
        <v>287</v>
      </c>
      <c r="E8" t="s">
        <v>200</v>
      </c>
      <c r="F8" t="n">
        <v>255</v>
      </c>
      <c r="G8" t="n">
        <v>261.4</v>
      </c>
      <c r="H8" t="n">
        <v>266.1</v>
      </c>
      <c r="I8" t="n">
        <v>277.9</v>
      </c>
      <c r="J8" t="n">
        <v>285.6</v>
      </c>
      <c r="K8" t="n">
        <v>307.2</v>
      </c>
      <c r="L8" t="n">
        <v>317</v>
      </c>
      <c r="M8" t="n">
        <v>315.1</v>
      </c>
      <c r="N8" t="n">
        <v>315.1</v>
      </c>
      <c r="O8" t="n">
        <v>315.1</v>
      </c>
      <c r="P8" t="n">
        <v>322</v>
      </c>
      <c r="Q8" t="n">
        <v>324</v>
      </c>
      <c r="R8" t="n">
        <v>339.1</v>
      </c>
      <c r="S8" t="n">
        <v>356.6</v>
      </c>
      <c r="T8" t="n">
        <v>366.1</v>
      </c>
      <c r="U8" t="n">
        <v>376.6</v>
      </c>
      <c r="V8" t="n">
        <v>386.2</v>
      </c>
      <c r="W8" t="n">
        <v>396.1</v>
      </c>
      <c r="X8" t="n">
        <v>402.5</v>
      </c>
      <c r="Y8" t="n">
        <v>406.7</v>
      </c>
      <c r="Z8" t="n">
        <v>411.8</v>
      </c>
      <c r="AA8" t="n">
        <v>414.7</v>
      </c>
      <c r="AB8" t="n">
        <v>415</v>
      </c>
      <c r="AC8" t="n">
        <v>418.2</v>
      </c>
      <c r="AD8" t="n">
        <v>421.7</v>
      </c>
      <c r="AE8" t="n">
        <v>430.4</v>
      </c>
      <c r="AF8" t="n">
        <v>453.4</v>
      </c>
    </row>
    <row r="9">
      <c r="A9" t="s">
        <v>128</v>
      </c>
      <c r="B9" t="s">
        <v>288</v>
      </c>
      <c r="C9" t="s">
        <v>198</v>
      </c>
      <c r="D9" t="s">
        <v>289</v>
      </c>
      <c r="E9" t="s">
        <v>200</v>
      </c>
      <c r="F9" t="n">
        <v>942.8</v>
      </c>
      <c r="G9" t="n">
        <v>959.4</v>
      </c>
      <c r="H9" t="n">
        <v>1006.3</v>
      </c>
      <c r="I9" t="n">
        <v>1039.6</v>
      </c>
      <c r="J9" t="n">
        <v>1086.4</v>
      </c>
      <c r="K9" t="n">
        <v>1137.7</v>
      </c>
      <c r="L9" t="n">
        <v>1182.9</v>
      </c>
      <c r="M9" t="n">
        <v>1159.2</v>
      </c>
      <c r="N9" t="n">
        <v>1146.7</v>
      </c>
      <c r="O9" t="n">
        <v>1163.1</v>
      </c>
      <c r="P9" t="n">
        <v>1184.1</v>
      </c>
      <c r="Q9" t="n">
        <v>1253.1</v>
      </c>
      <c r="R9" t="n">
        <v>1288.4</v>
      </c>
      <c r="S9" t="n">
        <v>1435.6</v>
      </c>
      <c r="T9" t="n">
        <v>1511.6</v>
      </c>
      <c r="U9" t="n">
        <v>1548.4</v>
      </c>
      <c r="V9" t="n">
        <v>1613.7</v>
      </c>
      <c r="W9" t="n">
        <v>1731.3</v>
      </c>
      <c r="X9" t="n">
        <v>1816.2</v>
      </c>
      <c r="Y9" t="n">
        <v>1867.7</v>
      </c>
      <c r="Z9" t="n">
        <v>1888.9</v>
      </c>
      <c r="AA9" t="n">
        <v>1925.6</v>
      </c>
      <c r="AB9" t="n">
        <v>1965.2</v>
      </c>
      <c r="AC9" t="n">
        <v>2153</v>
      </c>
      <c r="AD9" t="n">
        <v>2293.5</v>
      </c>
      <c r="AE9" t="n">
        <v>2411.6</v>
      </c>
      <c r="AF9" t="n">
        <v>2565</v>
      </c>
    </row>
    <row r="10">
      <c r="A10" t="s">
        <v>128</v>
      </c>
      <c r="B10" t="s">
        <v>290</v>
      </c>
      <c r="C10" t="s">
        <v>198</v>
      </c>
      <c r="D10" t="s">
        <v>291</v>
      </c>
      <c r="E10" t="s">
        <v>200</v>
      </c>
      <c r="F10" t="n">
        <v>1630.3</v>
      </c>
      <c r="G10" t="n">
        <v>1658.5</v>
      </c>
      <c r="H10" t="n">
        <v>1716.7</v>
      </c>
      <c r="I10" t="n">
        <v>1782</v>
      </c>
      <c r="J10" t="n">
        <v>1896.4</v>
      </c>
      <c r="K10" t="n">
        <v>2032.8</v>
      </c>
      <c r="L10" t="n">
        <v>2141.2</v>
      </c>
      <c r="M10" t="n">
        <v>2177.1</v>
      </c>
      <c r="N10" t="n">
        <v>2230.1</v>
      </c>
      <c r="O10" t="n">
        <v>2290.6</v>
      </c>
      <c r="P10" t="n">
        <v>2329</v>
      </c>
      <c r="Q10" t="n">
        <v>2419.2</v>
      </c>
      <c r="R10" t="n">
        <v>2573</v>
      </c>
      <c r="S10" t="n">
        <v>2841.4</v>
      </c>
      <c r="T10" t="n">
        <v>2998.5</v>
      </c>
      <c r="U10" t="n">
        <v>3117.2</v>
      </c>
      <c r="V10" t="n">
        <v>3240.1</v>
      </c>
      <c r="W10" t="n">
        <v>3581.5</v>
      </c>
      <c r="X10" t="n">
        <v>3836.1</v>
      </c>
      <c r="Y10" t="n">
        <v>4045.6</v>
      </c>
      <c r="Z10" t="n">
        <v>4241.3</v>
      </c>
      <c r="AA10" t="n">
        <v>4382.6</v>
      </c>
      <c r="AB10" t="n">
        <v>4517.1</v>
      </c>
      <c r="AC10" t="n">
        <v>4849.6</v>
      </c>
      <c r="AD10" t="n">
        <v>5473.7</v>
      </c>
      <c r="AE10" t="n">
        <v>5876.1</v>
      </c>
      <c r="AF10" t="n">
        <v>6473.4</v>
      </c>
    </row>
    <row r="11">
      <c r="A11" t="s">
        <v>128</v>
      </c>
      <c r="B11" t="s">
        <v>292</v>
      </c>
      <c r="C11" t="s">
        <v>198</v>
      </c>
      <c r="D11" t="s">
        <v>293</v>
      </c>
      <c r="E11" t="s">
        <v>200</v>
      </c>
      <c r="F11" t="n">
        <v>687.5</v>
      </c>
      <c r="G11" t="n">
        <v>699.1</v>
      </c>
      <c r="H11" t="n">
        <v>710.4</v>
      </c>
      <c r="I11" t="n">
        <v>742.4</v>
      </c>
      <c r="J11" t="n">
        <v>810</v>
      </c>
      <c r="K11" t="n">
        <v>895.1</v>
      </c>
      <c r="L11" t="n">
        <v>958.3</v>
      </c>
      <c r="M11" t="n">
        <v>1017.9</v>
      </c>
      <c r="N11" t="n">
        <v>1083.4</v>
      </c>
      <c r="O11" t="n">
        <v>1127.5</v>
      </c>
      <c r="P11" t="n">
        <v>1144.9</v>
      </c>
      <c r="Q11" t="n">
        <v>1166.1</v>
      </c>
      <c r="R11" t="n">
        <v>1284.6</v>
      </c>
      <c r="S11" t="n">
        <v>1405.8</v>
      </c>
      <c r="T11" t="n">
        <v>1486.9</v>
      </c>
      <c r="U11" t="n">
        <v>1568.8</v>
      </c>
      <c r="V11" t="n">
        <v>1626.4</v>
      </c>
      <c r="W11" t="n">
        <v>1850.2</v>
      </c>
      <c r="X11" t="n">
        <v>2019.9</v>
      </c>
      <c r="Y11" t="n">
        <v>2177.9</v>
      </c>
      <c r="Z11" t="n">
        <v>2352.4</v>
      </c>
      <c r="AA11" t="n">
        <v>2457</v>
      </c>
      <c r="AB11" t="n">
        <v>2551.9</v>
      </c>
      <c r="AC11" t="n">
        <v>2696.6</v>
      </c>
      <c r="AD11" t="n">
        <v>3180.2</v>
      </c>
      <c r="AE11" t="n">
        <v>3464.5</v>
      </c>
      <c r="AF11" t="n">
        <v>3908.4</v>
      </c>
    </row>
    <row r="12">
      <c r="A12" t="s">
        <v>128</v>
      </c>
      <c r="B12" t="s">
        <v>294</v>
      </c>
      <c r="C12" t="s">
        <v>198</v>
      </c>
      <c r="D12" t="s">
        <v>295</v>
      </c>
      <c r="E12" t="s">
        <v>200</v>
      </c>
      <c r="F12" t="n">
        <v>2252.8</v>
      </c>
      <c r="G12" t="n">
        <v>2329.9</v>
      </c>
      <c r="H12" t="n">
        <v>2349.3</v>
      </c>
      <c r="I12" t="n">
        <v>2489.1</v>
      </c>
      <c r="J12" t="n">
        <v>2680.9</v>
      </c>
      <c r="K12" t="n">
        <v>2879.1</v>
      </c>
      <c r="L12" t="n">
        <v>3057</v>
      </c>
      <c r="M12" t="n">
        <v>3118.5</v>
      </c>
      <c r="N12" t="n">
        <v>3169.8</v>
      </c>
      <c r="O12" t="n">
        <v>3225.7</v>
      </c>
      <c r="P12" t="n">
        <v>3346.7</v>
      </c>
      <c r="Q12" t="n">
        <v>3461.5</v>
      </c>
      <c r="R12" t="n">
        <v>3587.6</v>
      </c>
      <c r="S12" t="n">
        <v>3824.8</v>
      </c>
      <c r="T12" t="n">
        <v>3964.3</v>
      </c>
      <c r="U12" t="n">
        <v>4039.1</v>
      </c>
      <c r="V12" t="n">
        <v>4143.2</v>
      </c>
      <c r="W12" t="n">
        <v>4276.8</v>
      </c>
      <c r="X12" t="n">
        <v>4396.9</v>
      </c>
      <c r="Y12" t="n">
        <v>4498.4</v>
      </c>
      <c r="Z12" t="n">
        <v>4565.8</v>
      </c>
      <c r="AA12" t="n">
        <v>4668.2</v>
      </c>
      <c r="AB12" t="n">
        <v>4801.2</v>
      </c>
      <c r="AC12" t="n">
        <v>5027.6</v>
      </c>
      <c r="AD12" t="n">
        <v>5270.5</v>
      </c>
      <c r="AE12" t="n">
        <v>5528.1</v>
      </c>
      <c r="AF12" t="n">
        <v>5824.8</v>
      </c>
    </row>
    <row r="13">
      <c r="A13" t="s">
        <v>128</v>
      </c>
      <c r="B13" t="s">
        <v>296</v>
      </c>
      <c r="C13" t="s">
        <v>198</v>
      </c>
      <c r="D13" t="s">
        <v>297</v>
      </c>
      <c r="E13" t="s">
        <v>200</v>
      </c>
      <c r="F13" t="n">
        <v>2495.2</v>
      </c>
      <c r="G13" t="n">
        <v>2566.8</v>
      </c>
      <c r="H13" t="n">
        <v>2648.6</v>
      </c>
      <c r="I13" t="n">
        <v>2803.7</v>
      </c>
      <c r="J13" t="n">
        <v>3026.3</v>
      </c>
      <c r="K13" t="n">
        <v>3242.1</v>
      </c>
      <c r="L13" t="n">
        <v>3437.1</v>
      </c>
      <c r="M13" t="n">
        <v>3485.6</v>
      </c>
      <c r="N13" t="n">
        <v>3560.9</v>
      </c>
      <c r="O13" t="n">
        <v>3664.5</v>
      </c>
      <c r="P13" t="n">
        <v>3779.7</v>
      </c>
      <c r="Q13" t="n">
        <v>3924.3</v>
      </c>
      <c r="R13" t="n">
        <v>4053.9</v>
      </c>
      <c r="S13" t="n">
        <v>4323.8</v>
      </c>
      <c r="T13" t="n">
        <v>4603.9</v>
      </c>
      <c r="U13" t="n">
        <v>4748.9</v>
      </c>
      <c r="V13" t="n">
        <v>4898.8</v>
      </c>
      <c r="W13" t="n">
        <v>5129</v>
      </c>
      <c r="X13" t="n">
        <v>5444.5</v>
      </c>
      <c r="Y13" t="n">
        <v>5737.2</v>
      </c>
      <c r="Z13" t="n">
        <v>5923.1</v>
      </c>
      <c r="AA13" t="n">
        <v>6080.5</v>
      </c>
      <c r="AB13" t="n">
        <v>6288.3</v>
      </c>
      <c r="AC13" t="n">
        <v>6631.9</v>
      </c>
      <c r="AD13" t="n">
        <v>7022</v>
      </c>
      <c r="AE13" t="n">
        <v>7382.5</v>
      </c>
      <c r="AF13" t="n">
        <v>7817.1</v>
      </c>
    </row>
    <row r="14">
      <c r="A14" t="s">
        <v>128</v>
      </c>
      <c r="B14" t="s">
        <v>298</v>
      </c>
      <c r="C14" t="s">
        <v>198</v>
      </c>
      <c r="D14" t="s">
        <v>299</v>
      </c>
      <c r="E14" t="s">
        <v>200</v>
      </c>
      <c r="F14" t="n">
        <v>698.6</v>
      </c>
      <c r="G14" t="n">
        <v>723.5</v>
      </c>
      <c r="H14" t="n">
        <v>757.6</v>
      </c>
      <c r="I14" t="n">
        <v>766.2</v>
      </c>
      <c r="J14" t="n">
        <v>792.1</v>
      </c>
      <c r="K14" t="n">
        <v>929.1</v>
      </c>
      <c r="L14" t="n">
        <v>1106.5</v>
      </c>
      <c r="M14" t="n">
        <v>1141.5</v>
      </c>
      <c r="N14" t="n">
        <v>1139.3</v>
      </c>
      <c r="O14" t="n">
        <v>1153.2</v>
      </c>
      <c r="P14" t="n">
        <v>1175.4</v>
      </c>
      <c r="Q14" t="n">
        <v>1180.6</v>
      </c>
      <c r="R14" t="n">
        <v>1226.4</v>
      </c>
      <c r="S14" t="n">
        <v>1270.7</v>
      </c>
      <c r="T14" t="n">
        <v>1286.2</v>
      </c>
      <c r="U14" t="n">
        <v>1291.9</v>
      </c>
      <c r="V14" t="n">
        <v>1308.1</v>
      </c>
      <c r="W14" t="n">
        <v>1371.6</v>
      </c>
      <c r="X14" t="n">
        <v>1419</v>
      </c>
      <c r="Y14" t="n">
        <v>1445.1</v>
      </c>
      <c r="Z14" t="n">
        <v>1478.5</v>
      </c>
      <c r="AA14" t="n">
        <v>1509</v>
      </c>
      <c r="AB14" t="n">
        <v>1532.3</v>
      </c>
      <c r="AC14" t="n">
        <v>1610.4</v>
      </c>
      <c r="AD14" t="n">
        <v>1683.4</v>
      </c>
      <c r="AE14" t="n">
        <v>1734.1</v>
      </c>
      <c r="AF14" t="n">
        <v>2058.2</v>
      </c>
    </row>
    <row r="15">
      <c r="A15" t="s">
        <v>128</v>
      </c>
      <c r="B15" t="s">
        <v>300</v>
      </c>
      <c r="C15" t="s">
        <v>198</v>
      </c>
      <c r="D15" t="s">
        <v>301</v>
      </c>
      <c r="E15" t="s">
        <v>200</v>
      </c>
      <c r="F15" t="n">
        <v>1205.6</v>
      </c>
      <c r="G15" t="n">
        <v>1243.7</v>
      </c>
      <c r="H15" t="n">
        <v>1286.3</v>
      </c>
      <c r="I15" t="n">
        <v>1340.4</v>
      </c>
      <c r="J15" t="n">
        <v>1393.6</v>
      </c>
      <c r="K15" t="n">
        <v>1569.6</v>
      </c>
      <c r="L15" t="n">
        <v>1787.7</v>
      </c>
      <c r="M15" t="n">
        <v>1820.1</v>
      </c>
      <c r="N15" t="n">
        <v>1810.2</v>
      </c>
      <c r="O15" t="n">
        <v>1837.8</v>
      </c>
      <c r="P15" t="n">
        <v>1914.3</v>
      </c>
      <c r="Q15" t="n">
        <v>1975</v>
      </c>
      <c r="R15" t="n">
        <v>2092.7</v>
      </c>
      <c r="S15" t="n">
        <v>2240.8</v>
      </c>
      <c r="T15" t="n">
        <v>2397.1</v>
      </c>
      <c r="U15" t="n">
        <v>2509.2</v>
      </c>
      <c r="V15" t="n">
        <v>2600.2</v>
      </c>
      <c r="W15" t="n">
        <v>2718.1</v>
      </c>
      <c r="X15" t="n">
        <v>2793.6</v>
      </c>
      <c r="Y15" t="n">
        <v>2851.6</v>
      </c>
      <c r="Z15" t="n">
        <v>2905.6</v>
      </c>
      <c r="AA15" t="n">
        <v>2979.7</v>
      </c>
      <c r="AB15" t="n">
        <v>3041</v>
      </c>
      <c r="AC15" t="n">
        <v>3199.1</v>
      </c>
      <c r="AD15" t="n">
        <v>3400.6</v>
      </c>
      <c r="AE15" t="n">
        <v>3560.6</v>
      </c>
      <c r="AF15" t="n">
        <v>4020.5</v>
      </c>
    </row>
    <row r="16">
      <c r="A16" t="s">
        <v>128</v>
      </c>
      <c r="B16" t="s">
        <v>302</v>
      </c>
      <c r="C16" t="s">
        <v>198</v>
      </c>
      <c r="D16" t="s">
        <v>303</v>
      </c>
      <c r="E16" t="s">
        <v>200</v>
      </c>
      <c r="F16" t="n">
        <v>507</v>
      </c>
      <c r="G16" t="n">
        <v>520.2</v>
      </c>
      <c r="H16" t="n">
        <v>528.7</v>
      </c>
      <c r="I16" t="n">
        <v>574.2</v>
      </c>
      <c r="J16" t="n">
        <v>601.5</v>
      </c>
      <c r="K16" t="n">
        <v>640.5</v>
      </c>
      <c r="L16" t="n">
        <v>681.2</v>
      </c>
      <c r="M16" t="n">
        <v>678.6</v>
      </c>
      <c r="N16" t="n">
        <v>670.9</v>
      </c>
      <c r="O16" t="n">
        <v>684.6</v>
      </c>
      <c r="P16" t="n">
        <v>738.9</v>
      </c>
      <c r="Q16" t="n">
        <v>794.4</v>
      </c>
      <c r="R16" t="n">
        <v>866.3</v>
      </c>
      <c r="S16" t="n">
        <v>970.1</v>
      </c>
      <c r="T16" t="n">
        <v>1110.9</v>
      </c>
      <c r="U16" t="n">
        <v>1217.3</v>
      </c>
      <c r="V16" t="n">
        <v>1292.1</v>
      </c>
      <c r="W16" t="n">
        <v>1346.5</v>
      </c>
      <c r="X16" t="n">
        <v>1374.6</v>
      </c>
      <c r="Y16" t="n">
        <v>1406.5</v>
      </c>
      <c r="Z16" t="n">
        <v>1427.1</v>
      </c>
      <c r="AA16" t="n">
        <v>1470.7</v>
      </c>
      <c r="AB16" t="n">
        <v>1508.7</v>
      </c>
      <c r="AC16" t="n">
        <v>1588.7</v>
      </c>
      <c r="AD16" t="n">
        <v>1717.2</v>
      </c>
      <c r="AE16" t="n">
        <v>1826.5</v>
      </c>
      <c r="AF16" t="n">
        <v>1962.3</v>
      </c>
    </row>
    <row r="17">
      <c r="A17" t="s">
        <v>128</v>
      </c>
      <c r="B17" t="s">
        <v>304</v>
      </c>
      <c r="C17" t="s">
        <v>198</v>
      </c>
      <c r="D17" t="s">
        <v>305</v>
      </c>
      <c r="E17" t="s">
        <v>200</v>
      </c>
      <c r="F17" t="n">
        <v>1155.2</v>
      </c>
      <c r="G17" t="n">
        <v>1188.4</v>
      </c>
      <c r="H17" t="n">
        <v>1198.3</v>
      </c>
      <c r="I17" t="n">
        <v>1249</v>
      </c>
      <c r="J17" t="n">
        <v>1381.6</v>
      </c>
      <c r="K17" t="n">
        <v>1505.3</v>
      </c>
      <c r="L17" t="n">
        <v>1642.2</v>
      </c>
      <c r="M17" t="n">
        <v>1674.7</v>
      </c>
      <c r="N17" t="n">
        <v>1712.2</v>
      </c>
      <c r="O17" t="n">
        <v>1774.6</v>
      </c>
      <c r="P17" t="n">
        <v>1842.7</v>
      </c>
      <c r="Q17" t="n">
        <v>1895.6</v>
      </c>
      <c r="R17" t="n">
        <v>1973.2</v>
      </c>
      <c r="S17" t="n">
        <v>2169.5</v>
      </c>
      <c r="T17" t="n">
        <v>2292.2</v>
      </c>
      <c r="U17" t="n">
        <v>2339.2</v>
      </c>
      <c r="V17" t="n">
        <v>2449.1</v>
      </c>
      <c r="W17" t="n">
        <v>2606.5</v>
      </c>
      <c r="X17" t="n">
        <v>2721.4</v>
      </c>
      <c r="Y17" t="n">
        <v>2852.8</v>
      </c>
      <c r="Z17" t="n">
        <v>2935</v>
      </c>
      <c r="AA17" t="n">
        <v>3006.2</v>
      </c>
      <c r="AB17" t="n">
        <v>3126</v>
      </c>
      <c r="AC17" t="n">
        <v>3351.6</v>
      </c>
      <c r="AD17" t="n">
        <v>3589.3</v>
      </c>
      <c r="AE17" t="n">
        <v>3786.8</v>
      </c>
      <c r="AF17" t="n">
        <v>4073.5</v>
      </c>
    </row>
    <row r="18">
      <c r="A18" t="s">
        <v>128</v>
      </c>
      <c r="B18" t="s">
        <v>306</v>
      </c>
      <c r="C18" t="s">
        <v>198</v>
      </c>
      <c r="D18" t="s">
        <v>307</v>
      </c>
      <c r="E18" t="s">
        <v>200</v>
      </c>
      <c r="F18" t="n">
        <v>1709.4</v>
      </c>
      <c r="G18" t="n">
        <v>1776.3</v>
      </c>
      <c r="H18" t="n">
        <v>1815.4</v>
      </c>
      <c r="I18" t="n">
        <v>1900.7</v>
      </c>
      <c r="J18" t="n">
        <v>1981.5</v>
      </c>
      <c r="K18" t="n">
        <v>2043.8</v>
      </c>
      <c r="L18" t="n">
        <v>2113.5</v>
      </c>
      <c r="M18" t="n">
        <v>2151.7</v>
      </c>
      <c r="N18" t="n">
        <v>2142.5</v>
      </c>
      <c r="O18" t="n">
        <v>2167.2</v>
      </c>
      <c r="P18" t="n">
        <v>2196.5</v>
      </c>
      <c r="Q18" t="n">
        <v>2208.5</v>
      </c>
      <c r="R18" t="n">
        <v>2210.7</v>
      </c>
      <c r="S18" t="n">
        <v>2292.4</v>
      </c>
      <c r="T18" t="n">
        <v>2352.4</v>
      </c>
      <c r="U18" t="n">
        <v>2385.3</v>
      </c>
      <c r="V18" t="n">
        <v>2410.6</v>
      </c>
      <c r="W18" t="n">
        <v>2494</v>
      </c>
      <c r="X18" t="n">
        <v>2531.3</v>
      </c>
      <c r="Y18" t="n">
        <v>2587.5</v>
      </c>
      <c r="Z18" t="n">
        <v>2650.8</v>
      </c>
      <c r="AA18" t="n">
        <v>2673.3</v>
      </c>
      <c r="AB18" t="n">
        <v>2954.1</v>
      </c>
      <c r="AC18" t="n">
        <v>3121</v>
      </c>
      <c r="AD18" t="n">
        <v>3346.7</v>
      </c>
      <c r="AE18" t="n">
        <v>3430.1</v>
      </c>
      <c r="AF18" t="n">
        <v>3531.4</v>
      </c>
    </row>
    <row r="19">
      <c r="A19" t="s">
        <v>128</v>
      </c>
      <c r="B19" t="s">
        <v>308</v>
      </c>
      <c r="C19" t="s">
        <v>198</v>
      </c>
      <c r="D19" t="s">
        <v>309</v>
      </c>
      <c r="E19" t="s">
        <v>200</v>
      </c>
      <c r="F19" t="n">
        <v>1788.8</v>
      </c>
      <c r="G19" t="n">
        <v>1838.3</v>
      </c>
      <c r="H19" t="n">
        <v>1869.8</v>
      </c>
      <c r="I19" t="n">
        <v>1944.5</v>
      </c>
      <c r="J19" t="n">
        <v>2060.8</v>
      </c>
      <c r="K19" t="n">
        <v>2199.7</v>
      </c>
      <c r="L19" t="n">
        <v>2288.1</v>
      </c>
      <c r="M19" t="n">
        <v>2283.5</v>
      </c>
      <c r="N19" t="n">
        <v>2281.7</v>
      </c>
      <c r="O19" t="n">
        <v>2310.9</v>
      </c>
      <c r="P19" t="n">
        <v>2349.6</v>
      </c>
      <c r="Q19" t="n">
        <v>2378.8</v>
      </c>
      <c r="R19" t="n">
        <v>2388.3</v>
      </c>
      <c r="S19" t="n">
        <v>2458.3</v>
      </c>
      <c r="T19" t="n">
        <v>2583.1</v>
      </c>
      <c r="U19" t="n">
        <v>2626.9</v>
      </c>
      <c r="V19" t="n">
        <v>2686.4</v>
      </c>
      <c r="W19" t="n">
        <v>2754.1</v>
      </c>
      <c r="X19" t="n">
        <v>2822</v>
      </c>
      <c r="Y19" t="n">
        <v>2881</v>
      </c>
      <c r="Z19" t="n">
        <v>2938.6</v>
      </c>
      <c r="AA19" t="n">
        <v>2976.4</v>
      </c>
      <c r="AB19" t="n">
        <v>3048.9</v>
      </c>
      <c r="AC19" t="n">
        <v>3163.2</v>
      </c>
      <c r="AD19" t="n">
        <v>3319.6</v>
      </c>
      <c r="AE19" t="n">
        <v>3453.1</v>
      </c>
      <c r="AF19" t="n">
        <v>3644.7</v>
      </c>
    </row>
    <row r="20">
      <c r="A20" t="s">
        <v>128</v>
      </c>
      <c r="B20" t="s">
        <v>310</v>
      </c>
      <c r="C20" t="s">
        <v>198</v>
      </c>
      <c r="D20" t="s">
        <v>311</v>
      </c>
      <c r="E20" t="s">
        <v>200</v>
      </c>
      <c r="F20" t="n">
        <v>9174.9</v>
      </c>
      <c r="G20" t="n">
        <v>9488.8</v>
      </c>
      <c r="H20" t="n">
        <v>9790.1</v>
      </c>
      <c r="I20" t="n">
        <v>9926.1</v>
      </c>
      <c r="J20" t="n">
        <v>10040.4</v>
      </c>
      <c r="K20" t="n">
        <v>10019.7</v>
      </c>
      <c r="L20" t="n">
        <v>10038.6</v>
      </c>
      <c r="M20" t="n">
        <v>9842</v>
      </c>
      <c r="N20" t="n">
        <v>9712.5</v>
      </c>
      <c r="O20" t="n">
        <v>9784.9</v>
      </c>
      <c r="P20" t="n">
        <v>10076.9</v>
      </c>
      <c r="Q20" t="n">
        <v>10465.7</v>
      </c>
      <c r="R20" t="n">
        <v>10930.2</v>
      </c>
      <c r="S20" t="n">
        <v>11534</v>
      </c>
      <c r="T20" t="n">
        <v>12059.1</v>
      </c>
      <c r="U20" t="n">
        <v>12451.3</v>
      </c>
      <c r="V20" t="n">
        <v>12973.4</v>
      </c>
      <c r="W20" t="n">
        <v>13765</v>
      </c>
      <c r="X20" t="n">
        <v>14216.8</v>
      </c>
      <c r="Y20" t="n">
        <v>14667</v>
      </c>
      <c r="Z20" t="n">
        <v>14951.9</v>
      </c>
      <c r="AA20" t="n">
        <v>15214.7</v>
      </c>
      <c r="AB20" t="n">
        <v>15609.5</v>
      </c>
      <c r="AC20" t="n">
        <v>16048.6</v>
      </c>
      <c r="AD20" t="n">
        <v>16562.9</v>
      </c>
      <c r="AE20" t="n">
        <v>16926.3</v>
      </c>
      <c r="AF20" t="n">
        <v>17544.1</v>
      </c>
    </row>
    <row r="21">
      <c r="A21" t="s">
        <v>128</v>
      </c>
      <c r="B21" t="s">
        <v>312</v>
      </c>
      <c r="C21" t="s">
        <v>198</v>
      </c>
      <c r="D21" t="s">
        <v>313</v>
      </c>
      <c r="E21" t="s">
        <v>200</v>
      </c>
      <c r="F21" t="n">
        <v>24683.5</v>
      </c>
      <c r="G21" t="n">
        <v>25843.2</v>
      </c>
      <c r="H21" t="n">
        <v>28318.6</v>
      </c>
      <c r="I21" t="n">
        <v>29337.6</v>
      </c>
      <c r="J21" t="n">
        <v>30087</v>
      </c>
      <c r="K21" t="n">
        <v>30860.2</v>
      </c>
      <c r="L21" t="n">
        <v>31640.6</v>
      </c>
      <c r="M21" t="n">
        <v>31866.1</v>
      </c>
      <c r="N21" t="n">
        <v>32114.1</v>
      </c>
      <c r="O21" t="n">
        <v>32681.2</v>
      </c>
      <c r="P21" t="n">
        <v>33665.9</v>
      </c>
      <c r="Q21" t="n">
        <v>34712.8</v>
      </c>
      <c r="R21" t="n">
        <v>36127.9</v>
      </c>
      <c r="S21" t="n">
        <v>37889.8</v>
      </c>
      <c r="T21" t="n">
        <v>39211.2</v>
      </c>
      <c r="U21" t="n">
        <v>40008.6</v>
      </c>
      <c r="V21" t="n">
        <v>41281.8</v>
      </c>
      <c r="W21" t="n">
        <v>42907.9</v>
      </c>
      <c r="X21" t="n">
        <v>43917</v>
      </c>
      <c r="Y21" t="n">
        <v>44692.4</v>
      </c>
      <c r="Z21" t="n">
        <v>45123.9</v>
      </c>
      <c r="AA21" t="n">
        <v>45414.4</v>
      </c>
      <c r="AB21" t="n">
        <v>46134</v>
      </c>
      <c r="AC21" t="n">
        <v>46981.2</v>
      </c>
      <c r="AD21" t="n">
        <v>48311.6</v>
      </c>
      <c r="AE21" t="n">
        <v>49353.9</v>
      </c>
      <c r="AF21" t="n">
        <v>50864.5</v>
      </c>
    </row>
    <row r="22">
      <c r="A22" t="s">
        <v>128</v>
      </c>
      <c r="B22" t="s">
        <v>314</v>
      </c>
      <c r="C22" t="s">
        <v>198</v>
      </c>
      <c r="D22" t="s">
        <v>315</v>
      </c>
      <c r="E22" t="s">
        <v>200</v>
      </c>
      <c r="F22" t="n">
        <v>15508.6</v>
      </c>
      <c r="G22" t="n">
        <v>16354.4</v>
      </c>
      <c r="H22" t="n">
        <v>18528.5</v>
      </c>
      <c r="I22" t="n">
        <v>19411.5</v>
      </c>
      <c r="J22" t="n">
        <v>20046.6</v>
      </c>
      <c r="K22" t="n">
        <v>20840.5</v>
      </c>
      <c r="L22" t="n">
        <v>21602</v>
      </c>
      <c r="M22" t="n">
        <v>22024.1</v>
      </c>
      <c r="N22" t="n">
        <v>22401.6</v>
      </c>
      <c r="O22" t="n">
        <v>22896.3</v>
      </c>
      <c r="P22" t="n">
        <v>23589</v>
      </c>
      <c r="Q22" t="n">
        <v>24247.1</v>
      </c>
      <c r="R22" t="n">
        <v>25197.7</v>
      </c>
      <c r="S22" t="n">
        <v>26355.8</v>
      </c>
      <c r="T22" t="n">
        <v>27152.1</v>
      </c>
      <c r="U22" t="n">
        <v>27557.3</v>
      </c>
      <c r="V22" t="n">
        <v>28308.4</v>
      </c>
      <c r="W22" t="n">
        <v>29142.9</v>
      </c>
      <c r="X22" t="n">
        <v>29700.2</v>
      </c>
      <c r="Y22" t="n">
        <v>30025.4</v>
      </c>
      <c r="Z22" t="n">
        <v>30172</v>
      </c>
      <c r="AA22" t="n">
        <v>30199.7</v>
      </c>
      <c r="AB22" t="n">
        <v>30524.5</v>
      </c>
      <c r="AC22" t="n">
        <v>30932.6</v>
      </c>
      <c r="AD22" t="n">
        <v>31748.7</v>
      </c>
      <c r="AE22" t="n">
        <v>32427.6</v>
      </c>
      <c r="AF22" t="n">
        <v>33320.4</v>
      </c>
    </row>
    <row r="23">
      <c r="A23" t="s">
        <v>128</v>
      </c>
      <c r="B23" t="s">
        <v>316</v>
      </c>
      <c r="C23" t="s">
        <v>198</v>
      </c>
      <c r="D23" t="s">
        <v>317</v>
      </c>
      <c r="E23" t="s">
        <v>200</v>
      </c>
      <c r="F23" t="n">
        <v>13604.6</v>
      </c>
      <c r="G23" t="n">
        <v>14345.3</v>
      </c>
      <c r="H23" t="n">
        <v>15126.3</v>
      </c>
      <c r="I23" t="n">
        <v>15809.6</v>
      </c>
      <c r="J23" t="n">
        <v>16355.4</v>
      </c>
      <c r="K23" t="n">
        <v>16800.8</v>
      </c>
      <c r="L23" t="n">
        <v>17354.1</v>
      </c>
      <c r="M23" t="n">
        <v>17581.4</v>
      </c>
      <c r="N23" t="n">
        <v>17966.1</v>
      </c>
      <c r="O23" t="n">
        <v>18611.3</v>
      </c>
      <c r="P23" t="n">
        <v>19848</v>
      </c>
      <c r="Q23" t="n">
        <v>20833.6</v>
      </c>
      <c r="R23" t="n">
        <v>21711.2</v>
      </c>
      <c r="S23" t="n">
        <v>22216.7</v>
      </c>
      <c r="T23" t="n">
        <v>22549.4</v>
      </c>
      <c r="U23" t="n">
        <v>22771.1</v>
      </c>
      <c r="V23" t="n">
        <v>23054.6</v>
      </c>
      <c r="W23" t="n">
        <v>23512.8</v>
      </c>
      <c r="X23" t="n">
        <v>23632.9</v>
      </c>
      <c r="Y23" t="n">
        <v>23577.3</v>
      </c>
      <c r="Z23" t="n">
        <v>23341.2</v>
      </c>
      <c r="AA23" t="n">
        <v>23109.4</v>
      </c>
      <c r="AB23" t="n">
        <v>22978.4</v>
      </c>
      <c r="AC23" t="n">
        <v>22945</v>
      </c>
      <c r="AD23" t="n">
        <v>23133.3</v>
      </c>
      <c r="AE23" t="n">
        <v>23314.9</v>
      </c>
      <c r="AF23" t="n">
        <v>23732.8</v>
      </c>
    </row>
    <row r="24">
      <c r="A24" t="s">
        <v>128</v>
      </c>
      <c r="B24" t="s">
        <v>318</v>
      </c>
      <c r="C24" t="s">
        <v>198</v>
      </c>
      <c r="D24" t="s">
        <v>319</v>
      </c>
      <c r="E24" t="s">
        <v>200</v>
      </c>
      <c r="F24" t="n">
        <v>14607</v>
      </c>
      <c r="G24" t="n">
        <v>15543.3</v>
      </c>
      <c r="H24" t="n">
        <v>16369</v>
      </c>
      <c r="I24" t="n">
        <v>17077.3</v>
      </c>
      <c r="J24" t="n">
        <v>17583.1</v>
      </c>
      <c r="K24" t="n">
        <v>18176.7</v>
      </c>
      <c r="L24" t="n">
        <v>18722.7</v>
      </c>
      <c r="M24" t="n">
        <v>18921.1</v>
      </c>
      <c r="N24" t="n">
        <v>19074.1</v>
      </c>
      <c r="O24" t="n">
        <v>19648.3</v>
      </c>
      <c r="P24" t="n">
        <v>20338</v>
      </c>
      <c r="Q24" t="n">
        <v>21101.4</v>
      </c>
      <c r="R24" t="n">
        <v>21947.1</v>
      </c>
      <c r="S24" t="n">
        <v>22897.8</v>
      </c>
      <c r="T24" t="n">
        <v>23492.5</v>
      </c>
      <c r="U24" t="n">
        <v>23938</v>
      </c>
      <c r="V24" t="n">
        <v>24872.2</v>
      </c>
      <c r="W24" t="n">
        <v>25989.2</v>
      </c>
      <c r="X24" t="n">
        <v>26721.7</v>
      </c>
      <c r="Y24" t="n">
        <v>27657.3</v>
      </c>
      <c r="Z24" t="n">
        <v>28386.8</v>
      </c>
      <c r="AA24" t="n">
        <v>29442.9</v>
      </c>
      <c r="AB24" t="n">
        <v>30048</v>
      </c>
      <c r="AC24" t="n">
        <v>31063.1</v>
      </c>
      <c r="AD24" t="n">
        <v>32307.9</v>
      </c>
      <c r="AE24" t="n">
        <v>33422.8</v>
      </c>
      <c r="AF24" t="n">
        <v>34625.8</v>
      </c>
    </row>
    <row r="25">
      <c r="A25" t="s">
        <v>128</v>
      </c>
      <c r="B25" t="s">
        <v>320</v>
      </c>
      <c r="C25" t="s">
        <v>198</v>
      </c>
      <c r="D25" t="s">
        <v>321</v>
      </c>
      <c r="E25" t="s">
        <v>200</v>
      </c>
      <c r="F25" t="n">
        <v>2218</v>
      </c>
      <c r="G25" t="n">
        <v>2283.7</v>
      </c>
      <c r="H25" t="n">
        <v>2395.2</v>
      </c>
      <c r="I25" t="n">
        <v>2555.1</v>
      </c>
      <c r="J25" t="n">
        <v>2636.1</v>
      </c>
      <c r="K25" t="n">
        <v>2714.1</v>
      </c>
      <c r="L25" t="n">
        <v>2806.8</v>
      </c>
      <c r="M25" t="n">
        <v>2819.1</v>
      </c>
      <c r="N25" t="n">
        <v>2813.8</v>
      </c>
      <c r="O25" t="n">
        <v>2874.3</v>
      </c>
      <c r="P25" t="n">
        <v>2975.4</v>
      </c>
      <c r="Q25" t="n">
        <v>3058.6</v>
      </c>
      <c r="R25" t="n">
        <v>3159.3</v>
      </c>
      <c r="S25" t="n">
        <v>3318.2</v>
      </c>
      <c r="T25" t="n">
        <v>3424.1</v>
      </c>
      <c r="U25" t="n">
        <v>3493.5</v>
      </c>
      <c r="V25" t="n">
        <v>3602</v>
      </c>
      <c r="W25" t="n">
        <v>3741.2</v>
      </c>
      <c r="X25" t="n">
        <v>3892.9</v>
      </c>
      <c r="Y25" t="n">
        <v>4056.7</v>
      </c>
      <c r="Z25" t="n">
        <v>4234.9</v>
      </c>
      <c r="AA25" t="n">
        <v>4451.2</v>
      </c>
      <c r="AB25" t="n">
        <v>4675</v>
      </c>
      <c r="AC25" t="n">
        <v>4895.8</v>
      </c>
      <c r="AD25" t="n">
        <v>5121.4</v>
      </c>
      <c r="AE25" t="n">
        <v>5361.7</v>
      </c>
      <c r="AF25" t="n">
        <v>5747</v>
      </c>
    </row>
    <row r="26">
      <c r="A26" t="s">
        <v>128</v>
      </c>
      <c r="B26" t="s">
        <v>322</v>
      </c>
      <c r="C26" t="s">
        <v>198</v>
      </c>
      <c r="D26" t="s">
        <v>323</v>
      </c>
      <c r="E26" t="s">
        <v>200</v>
      </c>
      <c r="F26" t="n">
        <v>8163.5</v>
      </c>
      <c r="G26" t="n">
        <v>8398.5</v>
      </c>
      <c r="H26" t="n">
        <v>8659.3</v>
      </c>
      <c r="I26" t="n">
        <v>8986.5</v>
      </c>
      <c r="J26" t="n">
        <v>9247.5</v>
      </c>
      <c r="K26" t="n">
        <v>9454.9</v>
      </c>
      <c r="L26" t="n">
        <v>9659.2</v>
      </c>
      <c r="M26" t="n">
        <v>9627.5</v>
      </c>
      <c r="N26" t="n">
        <v>9571.7</v>
      </c>
      <c r="O26" t="n">
        <v>9705.4</v>
      </c>
      <c r="P26" t="n">
        <v>9884.8</v>
      </c>
      <c r="Q26" t="n">
        <v>10055.6</v>
      </c>
      <c r="R26" t="n">
        <v>10283.9</v>
      </c>
      <c r="S26" t="n">
        <v>10821.9</v>
      </c>
      <c r="T26" t="n">
        <v>11254</v>
      </c>
      <c r="U26" t="n">
        <v>11491.3</v>
      </c>
      <c r="V26" t="n">
        <v>11930</v>
      </c>
      <c r="W26" t="n">
        <v>12704.4</v>
      </c>
      <c r="X26" t="n">
        <v>13344.9</v>
      </c>
      <c r="Y26" t="n">
        <v>13954.1</v>
      </c>
      <c r="Z26" t="n">
        <v>14566.8</v>
      </c>
      <c r="AA26" t="n">
        <v>15347.6</v>
      </c>
      <c r="AB26" t="n">
        <v>15796.2</v>
      </c>
      <c r="AC26" t="n">
        <v>16495.2</v>
      </c>
      <c r="AD26" t="n">
        <v>17277.5</v>
      </c>
      <c r="AE26" t="n">
        <v>18002.9</v>
      </c>
      <c r="AF26" t="n">
        <v>19048.9</v>
      </c>
    </row>
    <row r="27">
      <c r="A27" t="s">
        <v>128</v>
      </c>
      <c r="B27" t="s">
        <v>324</v>
      </c>
      <c r="C27" t="s">
        <v>198</v>
      </c>
      <c r="D27" t="s">
        <v>325</v>
      </c>
      <c r="E27" t="s">
        <v>200</v>
      </c>
      <c r="F27" t="n">
        <v>6962.8</v>
      </c>
      <c r="G27" t="n">
        <v>7089</v>
      </c>
      <c r="H27" t="n">
        <v>7336.9</v>
      </c>
      <c r="I27" t="n">
        <v>7697.5</v>
      </c>
      <c r="J27" t="n">
        <v>8039.2</v>
      </c>
      <c r="K27" t="n">
        <v>8363.9</v>
      </c>
      <c r="L27" t="n">
        <v>8684.8</v>
      </c>
      <c r="M27" t="n">
        <v>8700.5</v>
      </c>
      <c r="N27" t="n">
        <v>8628.5</v>
      </c>
      <c r="O27" t="n">
        <v>8714.9</v>
      </c>
      <c r="P27" t="n">
        <v>9022.3</v>
      </c>
      <c r="Q27" t="n">
        <v>9516.6</v>
      </c>
      <c r="R27" t="n">
        <v>10030.3</v>
      </c>
      <c r="S27" t="n">
        <v>10600.6</v>
      </c>
      <c r="T27" t="n">
        <v>11082.5</v>
      </c>
      <c r="U27" t="n">
        <v>11432.1</v>
      </c>
      <c r="V27" t="n">
        <v>11958.9</v>
      </c>
      <c r="W27" t="n">
        <v>12626</v>
      </c>
      <c r="X27" t="n">
        <v>13295.4</v>
      </c>
      <c r="Y27" t="n">
        <v>14063.2</v>
      </c>
      <c r="Z27" t="n">
        <v>14701</v>
      </c>
      <c r="AA27" t="n">
        <v>15628.3</v>
      </c>
      <c r="AB27" t="n">
        <v>16250.4</v>
      </c>
      <c r="AC27" t="n">
        <v>17042.1</v>
      </c>
      <c r="AD27" t="n">
        <v>17910.6</v>
      </c>
      <c r="AE27" t="n">
        <v>18726.8</v>
      </c>
      <c r="AF27" t="n">
        <v>19897.3</v>
      </c>
    </row>
    <row r="28">
      <c r="A28" t="s">
        <v>128</v>
      </c>
      <c r="B28" t="s">
        <v>326</v>
      </c>
      <c r="C28" t="s">
        <v>198</v>
      </c>
      <c r="D28" t="s">
        <v>327</v>
      </c>
      <c r="E28" t="s">
        <v>200</v>
      </c>
      <c r="F28" t="n">
        <v>25217.5</v>
      </c>
      <c r="G28" t="n">
        <v>26207.7</v>
      </c>
      <c r="H28" t="n">
        <v>27701.3</v>
      </c>
      <c r="I28" t="n">
        <v>28723.8</v>
      </c>
      <c r="J28" t="n">
        <v>29815.8</v>
      </c>
      <c r="K28" t="n">
        <v>31098</v>
      </c>
      <c r="L28" t="n">
        <v>32644.2</v>
      </c>
      <c r="M28" t="n">
        <v>33771.5</v>
      </c>
      <c r="N28" t="n">
        <v>35488.3</v>
      </c>
      <c r="O28" t="n">
        <v>38938.2</v>
      </c>
      <c r="P28" t="n">
        <v>41416.8</v>
      </c>
      <c r="Q28" t="n">
        <v>44134.8</v>
      </c>
      <c r="R28" t="n">
        <v>46937.8</v>
      </c>
      <c r="S28" t="n">
        <v>50834.8</v>
      </c>
      <c r="T28" t="n">
        <v>54491.9</v>
      </c>
      <c r="U28" t="n">
        <v>57815.8</v>
      </c>
      <c r="V28" t="n">
        <v>61620.9</v>
      </c>
      <c r="W28" t="n">
        <v>64994.1</v>
      </c>
      <c r="X28" t="n">
        <v>67922.5</v>
      </c>
      <c r="Y28" t="n">
        <v>70457.7</v>
      </c>
      <c r="Z28" t="n">
        <v>72790.5</v>
      </c>
      <c r="AA28" t="n">
        <v>75383.4</v>
      </c>
      <c r="AB28" t="n">
        <v>78392</v>
      </c>
      <c r="AC28" t="n">
        <v>81550.2</v>
      </c>
      <c r="AD28" t="n">
        <v>85842.5</v>
      </c>
      <c r="AE28" t="n">
        <v>89562.7</v>
      </c>
      <c r="AF28" t="n">
        <v>93454.4</v>
      </c>
    </row>
    <row r="29">
      <c r="A29" t="s">
        <v>128</v>
      </c>
      <c r="B29" t="s">
        <v>328</v>
      </c>
      <c r="C29" t="s">
        <v>198</v>
      </c>
      <c r="D29" t="s">
        <v>329</v>
      </c>
      <c r="E29" t="s">
        <v>200</v>
      </c>
      <c r="F29" t="n">
        <v>17233.7</v>
      </c>
      <c r="G29" t="n">
        <v>17989.7</v>
      </c>
      <c r="H29" t="n">
        <v>18762.4</v>
      </c>
      <c r="I29" t="n">
        <v>19769.5</v>
      </c>
      <c r="J29" t="n">
        <v>20535.1</v>
      </c>
      <c r="K29" t="n">
        <v>21178</v>
      </c>
      <c r="L29" t="n">
        <v>22123.8</v>
      </c>
      <c r="M29" t="n">
        <v>22728.7</v>
      </c>
      <c r="N29" t="n">
        <v>23516</v>
      </c>
      <c r="O29" t="n">
        <v>26199.6</v>
      </c>
      <c r="P29" t="n">
        <v>10132.2</v>
      </c>
      <c r="Q29" t="n">
        <v>10586.3</v>
      </c>
      <c r="R29" t="n">
        <v>11166.7</v>
      </c>
      <c r="S29" t="n">
        <v>11966.6</v>
      </c>
      <c r="T29" t="n">
        <v>12585.9</v>
      </c>
      <c r="U29" t="n">
        <v>13256.8</v>
      </c>
      <c r="V29" t="n">
        <v>14063.1</v>
      </c>
      <c r="W29" t="n">
        <v>14854.8</v>
      </c>
      <c r="X29" t="n">
        <v>15553.6</v>
      </c>
      <c r="Y29" t="n">
        <v>15967.6</v>
      </c>
      <c r="Z29" t="n">
        <v>16363.3</v>
      </c>
      <c r="AA29" t="n">
        <v>16965.6</v>
      </c>
      <c r="AB29" t="n">
        <v>17441.6</v>
      </c>
      <c r="AC29" t="n">
        <v>17957.2</v>
      </c>
      <c r="AD29" t="n">
        <v>18651.5</v>
      </c>
      <c r="AE29" t="n">
        <v>19159.8</v>
      </c>
      <c r="AF29" t="n">
        <v>19883.2</v>
      </c>
    </row>
    <row r="30">
      <c r="A30" t="s">
        <v>128</v>
      </c>
      <c r="B30" t="s">
        <v>330</v>
      </c>
      <c r="C30" t="s">
        <v>198</v>
      </c>
      <c r="D30" t="s">
        <v>331</v>
      </c>
      <c r="E30" t="s">
        <v>200</v>
      </c>
      <c r="F30" t="n">
        <v>8.7</v>
      </c>
      <c r="G30" t="n">
        <v>8.8</v>
      </c>
      <c r="H30" t="n">
        <v>9</v>
      </c>
      <c r="I30" t="n">
        <v>9</v>
      </c>
      <c r="J30" t="n">
        <v>9</v>
      </c>
      <c r="K30" t="n">
        <v>9.9</v>
      </c>
      <c r="L30" t="n">
        <v>9.9</v>
      </c>
      <c r="M30" t="n">
        <v>10</v>
      </c>
      <c r="N30" t="n">
        <v>10.1</v>
      </c>
      <c r="O30" t="n">
        <v>10.2</v>
      </c>
      <c r="P30" t="n">
        <v>10.4</v>
      </c>
      <c r="Q30" t="n">
        <v>10.7</v>
      </c>
      <c r="R30" t="n">
        <v>11</v>
      </c>
      <c r="S30" t="n">
        <v>11.6</v>
      </c>
      <c r="T30" t="n">
        <v>13.7</v>
      </c>
      <c r="U30" t="n">
        <v>17.5</v>
      </c>
      <c r="V30" t="n">
        <v>20.9</v>
      </c>
      <c r="W30" t="n">
        <v>21.4</v>
      </c>
      <c r="X30" t="n">
        <v>22.3</v>
      </c>
      <c r="Y30" t="n">
        <v>22.4</v>
      </c>
      <c r="Z30" t="n">
        <v>34.3</v>
      </c>
      <c r="AA30" t="n">
        <v>43.6</v>
      </c>
      <c r="AB30" t="n">
        <v>59.6</v>
      </c>
      <c r="AC30" t="n">
        <v>72.1</v>
      </c>
      <c r="AD30" t="n">
        <v>93.9</v>
      </c>
      <c r="AE30" t="n">
        <v>95.2</v>
      </c>
      <c r="AF30" t="n">
        <v>98.9</v>
      </c>
    </row>
    <row r="31">
      <c r="A31" t="s">
        <v>128</v>
      </c>
      <c r="B31" t="s">
        <v>332</v>
      </c>
      <c r="C31" t="s">
        <v>198</v>
      </c>
      <c r="D31" t="s">
        <v>333</v>
      </c>
      <c r="E31" t="s">
        <v>200</v>
      </c>
      <c r="F31" t="n">
        <v>193.4</v>
      </c>
      <c r="G31" t="n">
        <v>194.6</v>
      </c>
      <c r="H31" t="n">
        <v>197.2</v>
      </c>
      <c r="I31" t="n">
        <v>198.9</v>
      </c>
      <c r="J31" t="n">
        <v>202.6</v>
      </c>
      <c r="K31" t="n">
        <v>205.9</v>
      </c>
      <c r="L31" t="n">
        <v>203.1</v>
      </c>
      <c r="M31" t="n">
        <v>196.7</v>
      </c>
      <c r="N31" t="n">
        <v>193.6</v>
      </c>
      <c r="O31" t="n">
        <v>193.8</v>
      </c>
      <c r="P31" t="n">
        <v>196.4</v>
      </c>
      <c r="Q31" t="n">
        <v>201</v>
      </c>
      <c r="R31" t="n">
        <v>210</v>
      </c>
      <c r="S31" t="n">
        <v>217.3</v>
      </c>
      <c r="T31" t="n">
        <v>221</v>
      </c>
      <c r="U31" t="n">
        <v>222.9</v>
      </c>
      <c r="V31" t="n">
        <v>226.7</v>
      </c>
      <c r="W31" t="n">
        <v>232.6</v>
      </c>
      <c r="X31" t="n">
        <v>235</v>
      </c>
      <c r="Y31" t="n">
        <v>236.9</v>
      </c>
      <c r="Z31" t="n">
        <v>236.9</v>
      </c>
      <c r="AA31" t="n">
        <v>239.2</v>
      </c>
      <c r="AB31" t="n">
        <v>240.7</v>
      </c>
      <c r="AC31" t="n">
        <v>246.1</v>
      </c>
      <c r="AD31" t="n">
        <v>251.8</v>
      </c>
      <c r="AE31" t="n">
        <v>255.1</v>
      </c>
      <c r="AF31" t="n">
        <v>262.5</v>
      </c>
    </row>
    <row r="32">
      <c r="A32" t="s">
        <v>128</v>
      </c>
      <c r="B32" t="s">
        <v>334</v>
      </c>
      <c r="C32" t="s">
        <v>198</v>
      </c>
      <c r="D32" t="s">
        <v>335</v>
      </c>
      <c r="E32" t="s">
        <v>200</v>
      </c>
      <c r="F32" t="n">
        <v>10546.6</v>
      </c>
      <c r="G32" t="n">
        <v>10792.5</v>
      </c>
      <c r="H32" t="n">
        <v>11041.7</v>
      </c>
      <c r="I32" t="n">
        <v>11297.1</v>
      </c>
      <c r="J32" t="n">
        <v>11397.1</v>
      </c>
      <c r="K32" t="n">
        <v>11607</v>
      </c>
      <c r="L32" t="n">
        <v>12047.4</v>
      </c>
      <c r="M32" t="n">
        <v>12409.2</v>
      </c>
      <c r="N32" t="n">
        <v>13094.8</v>
      </c>
      <c r="O32" t="n">
        <v>14153.3</v>
      </c>
      <c r="P32" t="n">
        <v>32244.6</v>
      </c>
      <c r="Q32" t="n">
        <v>34395</v>
      </c>
      <c r="R32" t="n">
        <v>36585.8</v>
      </c>
      <c r="S32" t="n">
        <v>39748</v>
      </c>
      <c r="T32" t="n">
        <v>42836.9</v>
      </c>
      <c r="U32" t="n">
        <v>45965.4</v>
      </c>
      <c r="V32" t="n">
        <v>49475.2</v>
      </c>
      <c r="W32" t="n">
        <v>52011.6</v>
      </c>
      <c r="X32" t="n">
        <v>53900.4</v>
      </c>
      <c r="Y32" t="n">
        <v>55291.7</v>
      </c>
      <c r="Z32" t="n">
        <v>56357.6</v>
      </c>
      <c r="AA32" t="n">
        <v>57379.6</v>
      </c>
      <c r="AB32" t="n">
        <v>59166.3</v>
      </c>
      <c r="AC32" t="n">
        <v>61602.8</v>
      </c>
      <c r="AD32" t="n">
        <v>64228.6</v>
      </c>
      <c r="AE32" t="n">
        <v>66623.7</v>
      </c>
      <c r="AF32" t="n">
        <v>69721.5</v>
      </c>
    </row>
    <row r="33">
      <c r="A33" t="s">
        <v>128</v>
      </c>
      <c r="B33" t="s">
        <v>336</v>
      </c>
      <c r="C33" t="s">
        <v>198</v>
      </c>
      <c r="D33" t="s">
        <v>337</v>
      </c>
      <c r="E33" t="s">
        <v>200</v>
      </c>
      <c r="F33" t="n">
        <v>76</v>
      </c>
      <c r="G33" t="n">
        <v>85.2</v>
      </c>
      <c r="H33" t="n">
        <v>92.3</v>
      </c>
      <c r="I33" t="n">
        <v>101.2</v>
      </c>
      <c r="J33" t="n">
        <v>113.3</v>
      </c>
      <c r="K33" t="n">
        <v>127.2</v>
      </c>
      <c r="L33" t="n">
        <v>151.5</v>
      </c>
      <c r="M33" t="n">
        <v>177.8</v>
      </c>
      <c r="N33" t="n">
        <v>182.8</v>
      </c>
      <c r="O33" t="n">
        <v>192.2</v>
      </c>
      <c r="P33" t="n">
        <v>226.2</v>
      </c>
      <c r="Q33" t="n">
        <v>260.6</v>
      </c>
      <c r="R33" t="n">
        <v>286.1</v>
      </c>
      <c r="S33" t="n">
        <v>306.6</v>
      </c>
      <c r="T33" t="n">
        <v>319.5</v>
      </c>
      <c r="U33" t="n">
        <v>327.3</v>
      </c>
      <c r="V33" t="n">
        <v>338.2</v>
      </c>
      <c r="W33" t="n">
        <v>346.3</v>
      </c>
      <c r="X33" t="n">
        <v>370.7</v>
      </c>
      <c r="Y33" t="n">
        <v>399</v>
      </c>
      <c r="Z33" t="n">
        <v>441.3</v>
      </c>
      <c r="AA33" t="n">
        <v>492.6</v>
      </c>
      <c r="AB33" t="n">
        <v>529</v>
      </c>
      <c r="AC33" t="n">
        <v>556.3</v>
      </c>
      <c r="AD33" t="n">
        <v>649.2</v>
      </c>
      <c r="AE33" t="n">
        <v>721.4</v>
      </c>
      <c r="AF33" t="n">
        <v>796.9</v>
      </c>
    </row>
    <row r="34">
      <c r="A34" t="s">
        <v>128</v>
      </c>
      <c r="B34" t="s">
        <v>338</v>
      </c>
      <c r="C34" t="s">
        <v>198</v>
      </c>
      <c r="D34" t="s">
        <v>339</v>
      </c>
      <c r="E34" t="s">
        <v>200</v>
      </c>
      <c r="F34" t="n">
        <v>9239.4</v>
      </c>
      <c r="G34" t="n">
        <v>9608.1</v>
      </c>
      <c r="H34" t="n">
        <v>9861.9</v>
      </c>
      <c r="I34" t="n">
        <v>10016.7</v>
      </c>
      <c r="J34" t="n">
        <v>10138.9</v>
      </c>
      <c r="K34" t="n">
        <v>10390.2</v>
      </c>
      <c r="L34" t="n">
        <v>10616.6</v>
      </c>
      <c r="M34" t="n">
        <v>10721.8</v>
      </c>
      <c r="N34" t="n">
        <v>10877.3</v>
      </c>
      <c r="O34" t="n">
        <v>11216.7</v>
      </c>
      <c r="P34" t="n">
        <v>11663.2</v>
      </c>
      <c r="Q34" t="n">
        <v>12174.9</v>
      </c>
      <c r="R34" t="n">
        <v>12746.3</v>
      </c>
      <c r="S34" t="n">
        <v>13283.5</v>
      </c>
      <c r="T34" t="n">
        <v>13797.2</v>
      </c>
      <c r="U34" t="n">
        <v>14151.6</v>
      </c>
      <c r="V34" t="n">
        <v>14606.7</v>
      </c>
      <c r="W34" t="n">
        <v>15176.3</v>
      </c>
      <c r="X34" t="n">
        <v>15630.4</v>
      </c>
      <c r="Y34" t="n">
        <v>15857.8</v>
      </c>
      <c r="Z34" t="n">
        <v>15959.8</v>
      </c>
      <c r="AA34" t="n">
        <v>16101.3</v>
      </c>
      <c r="AB34" t="n">
        <v>16362</v>
      </c>
      <c r="AC34" t="n">
        <v>16720.9</v>
      </c>
      <c r="AD34" t="n">
        <v>17317.2</v>
      </c>
      <c r="AE34" t="n">
        <v>17676.9</v>
      </c>
      <c r="AF34" t="n">
        <v>18265.4</v>
      </c>
    </row>
    <row r="35">
      <c r="A35" t="s">
        <v>128</v>
      </c>
      <c r="B35" t="s">
        <v>340</v>
      </c>
      <c r="C35" t="s">
        <v>198</v>
      </c>
      <c r="D35" t="s">
        <v>341</v>
      </c>
      <c r="E35" t="s">
        <v>200</v>
      </c>
      <c r="F35" t="n">
        <v>2813.6</v>
      </c>
      <c r="G35" t="n">
        <v>2863.3</v>
      </c>
      <c r="H35" t="n">
        <v>2882.6</v>
      </c>
      <c r="I35" t="n">
        <v>3013</v>
      </c>
      <c r="J35" t="n">
        <v>3067.8</v>
      </c>
      <c r="K35" t="n">
        <v>3414.1</v>
      </c>
      <c r="L35" t="n">
        <v>3611.3</v>
      </c>
      <c r="M35" t="n">
        <v>3697.7</v>
      </c>
      <c r="N35" t="n">
        <v>3638.2</v>
      </c>
      <c r="O35" t="n">
        <v>3645.1</v>
      </c>
      <c r="P35" t="n">
        <v>3679.7</v>
      </c>
      <c r="Q35" t="n">
        <v>3714.1</v>
      </c>
      <c r="R35" t="n">
        <v>3867.4</v>
      </c>
      <c r="S35" t="n">
        <v>4023.9</v>
      </c>
      <c r="T35" t="n">
        <v>4158.7</v>
      </c>
      <c r="U35" t="n">
        <v>4187.9</v>
      </c>
      <c r="V35" t="n">
        <v>4262.5</v>
      </c>
      <c r="W35" t="n">
        <v>4475.6</v>
      </c>
      <c r="X35" t="n">
        <v>4764</v>
      </c>
      <c r="Y35" t="n">
        <v>4946.8</v>
      </c>
      <c r="Z35" t="n">
        <v>5224.3</v>
      </c>
      <c r="AA35" t="n">
        <v>5481.5</v>
      </c>
      <c r="AB35" t="n">
        <v>5799.1</v>
      </c>
      <c r="AC35" t="n">
        <v>6106.5</v>
      </c>
      <c r="AD35" t="n">
        <v>6231</v>
      </c>
      <c r="AE35" t="n">
        <v>6582.5</v>
      </c>
      <c r="AF35" t="n">
        <v>6765.4</v>
      </c>
    </row>
    <row r="36">
      <c r="A36" t="s">
        <v>128</v>
      </c>
      <c r="B36" t="s">
        <v>342</v>
      </c>
      <c r="C36" t="s">
        <v>198</v>
      </c>
      <c r="D36" t="s">
        <v>343</v>
      </c>
      <c r="E36" t="s">
        <v>200</v>
      </c>
      <c r="F36" t="n">
        <v>378</v>
      </c>
      <c r="G36" t="n">
        <v>393.5</v>
      </c>
      <c r="H36" t="n">
        <v>414.9</v>
      </c>
      <c r="I36" t="n">
        <v>434.3</v>
      </c>
      <c r="J36" t="n">
        <v>451.3</v>
      </c>
      <c r="K36" t="n">
        <v>467.1</v>
      </c>
      <c r="L36" t="n">
        <v>482.1</v>
      </c>
      <c r="M36" t="n">
        <v>484.4</v>
      </c>
      <c r="N36" t="n">
        <v>484.7</v>
      </c>
      <c r="O36" t="n">
        <v>492.9</v>
      </c>
      <c r="P36" t="n">
        <v>507.5</v>
      </c>
      <c r="Q36" t="n">
        <v>518.2</v>
      </c>
      <c r="R36" t="n">
        <v>527.1</v>
      </c>
      <c r="S36" t="n">
        <v>545.2</v>
      </c>
      <c r="T36" t="n">
        <v>559.2</v>
      </c>
      <c r="U36" t="n">
        <v>569.5</v>
      </c>
      <c r="V36" t="n">
        <v>589.8</v>
      </c>
      <c r="W36" t="n">
        <v>610.8</v>
      </c>
      <c r="X36" t="n">
        <v>636.4</v>
      </c>
      <c r="Y36" t="n">
        <v>642.6</v>
      </c>
      <c r="Z36" t="n">
        <v>669.5</v>
      </c>
      <c r="AA36" t="n">
        <v>725.3</v>
      </c>
      <c r="AB36" t="n">
        <v>756.2</v>
      </c>
      <c r="AC36" t="n">
        <v>792.1</v>
      </c>
      <c r="AD36" t="n">
        <v>840</v>
      </c>
      <c r="AE36" t="n">
        <v>902.2</v>
      </c>
      <c r="AF36" t="n">
        <v>981.8</v>
      </c>
    </row>
    <row r="37">
      <c r="A37" t="s">
        <v>128</v>
      </c>
      <c r="B37" t="s">
        <v>344</v>
      </c>
      <c r="C37" t="s">
        <v>198</v>
      </c>
      <c r="D37" t="s">
        <v>345</v>
      </c>
      <c r="E37" t="s">
        <v>200</v>
      </c>
      <c r="F37" t="n">
        <v>2750.9</v>
      </c>
      <c r="G37" t="n">
        <v>2741.6</v>
      </c>
      <c r="H37" t="n">
        <v>2723.3</v>
      </c>
      <c r="I37" t="n">
        <v>2865.4</v>
      </c>
      <c r="J37" t="n">
        <v>2939.6</v>
      </c>
      <c r="K37" t="n">
        <v>3224.4</v>
      </c>
      <c r="L37" t="n">
        <v>3384.6</v>
      </c>
      <c r="M37" t="n">
        <v>3454.9</v>
      </c>
      <c r="N37" t="n">
        <v>3410.7</v>
      </c>
      <c r="O37" t="n">
        <v>3449.9</v>
      </c>
      <c r="P37" t="n">
        <v>3493.2</v>
      </c>
      <c r="Q37" t="n">
        <v>3577.9</v>
      </c>
      <c r="R37" t="n">
        <v>3752.7</v>
      </c>
      <c r="S37" t="n">
        <v>3936.2</v>
      </c>
      <c r="T37" t="n">
        <v>4119.2</v>
      </c>
      <c r="U37" t="n">
        <v>4243.1</v>
      </c>
      <c r="V37" t="n">
        <v>4357.5</v>
      </c>
      <c r="W37" t="n">
        <v>4522.6</v>
      </c>
      <c r="X37" t="n">
        <v>4726.4</v>
      </c>
      <c r="Y37" t="n">
        <v>4862.7</v>
      </c>
      <c r="Z37" t="n">
        <v>5079.3</v>
      </c>
      <c r="AA37" t="n">
        <v>5270.2</v>
      </c>
      <c r="AB37" t="n">
        <v>5500.1</v>
      </c>
      <c r="AC37" t="n">
        <v>5741.3</v>
      </c>
      <c r="AD37" t="n">
        <v>5818.5</v>
      </c>
      <c r="AE37" t="n">
        <v>6126.5</v>
      </c>
      <c r="AF37" t="n">
        <v>6497.2</v>
      </c>
    </row>
    <row r="38">
      <c r="A38" t="s">
        <v>128</v>
      </c>
      <c r="B38" t="s">
        <v>346</v>
      </c>
      <c r="C38" t="s">
        <v>198</v>
      </c>
      <c r="D38" t="s">
        <v>347</v>
      </c>
      <c r="E38" t="s">
        <v>200</v>
      </c>
      <c r="F38" t="n">
        <v>170.6</v>
      </c>
      <c r="G38" t="n">
        <v>182.7</v>
      </c>
      <c r="H38" t="n">
        <v>195.8</v>
      </c>
      <c r="I38" t="n">
        <v>206.6</v>
      </c>
      <c r="J38" t="n">
        <v>223.5</v>
      </c>
      <c r="K38" t="n">
        <v>234.8</v>
      </c>
      <c r="L38" t="n">
        <v>249.7</v>
      </c>
      <c r="M38" t="n">
        <v>262.6</v>
      </c>
      <c r="N38" t="n">
        <v>283.2</v>
      </c>
      <c r="O38" t="n">
        <v>288.5</v>
      </c>
      <c r="P38" t="n">
        <v>318.5</v>
      </c>
      <c r="Q38" t="n">
        <v>337</v>
      </c>
      <c r="R38" t="n">
        <v>353.6</v>
      </c>
      <c r="S38" t="n">
        <v>371.3</v>
      </c>
      <c r="T38" t="n">
        <v>386.1</v>
      </c>
      <c r="U38" t="n">
        <v>397.3</v>
      </c>
      <c r="V38" t="n">
        <v>414.2</v>
      </c>
      <c r="W38" t="n">
        <v>437.3</v>
      </c>
      <c r="X38" t="n">
        <v>462</v>
      </c>
      <c r="Y38" t="n">
        <v>493.6</v>
      </c>
      <c r="Z38" t="n">
        <v>505.5</v>
      </c>
      <c r="AA38" t="n">
        <v>518</v>
      </c>
      <c r="AB38" t="n">
        <v>548.5</v>
      </c>
      <c r="AC38" t="n">
        <v>602.7</v>
      </c>
      <c r="AD38" t="n">
        <v>653</v>
      </c>
      <c r="AE38" t="n">
        <v>726</v>
      </c>
      <c r="AF38" t="n">
        <v>833.1</v>
      </c>
    </row>
    <row r="39">
      <c r="A39" t="s">
        <v>128</v>
      </c>
      <c r="B39" t="s">
        <v>348</v>
      </c>
      <c r="C39" t="s">
        <v>198</v>
      </c>
      <c r="D39" t="s">
        <v>349</v>
      </c>
      <c r="E39" t="s">
        <v>200</v>
      </c>
      <c r="F39" t="n">
        <v>5537.1</v>
      </c>
      <c r="G39" t="n">
        <v>5969</v>
      </c>
      <c r="H39" t="n">
        <v>6331.9</v>
      </c>
      <c r="I39" t="n">
        <v>6663.7</v>
      </c>
      <c r="J39" t="n">
        <v>6949.8</v>
      </c>
      <c r="K39" t="n">
        <v>7202.2</v>
      </c>
      <c r="L39" t="n">
        <v>7428.2</v>
      </c>
      <c r="M39" t="n">
        <v>7514.5</v>
      </c>
      <c r="N39" t="n">
        <v>7527.9</v>
      </c>
      <c r="O39" t="n">
        <v>7740</v>
      </c>
      <c r="P39" t="n">
        <v>8160.9</v>
      </c>
      <c r="Q39" t="n">
        <v>8505.6</v>
      </c>
      <c r="R39" t="n">
        <v>8831.7</v>
      </c>
      <c r="S39" t="n">
        <v>9074.1</v>
      </c>
      <c r="T39" t="n">
        <v>9232.5</v>
      </c>
      <c r="U39" t="n">
        <v>9420.4</v>
      </c>
      <c r="V39" t="n">
        <v>9723</v>
      </c>
      <c r="W39" t="n">
        <v>9988.1</v>
      </c>
      <c r="X39" t="n">
        <v>10074.3</v>
      </c>
      <c r="Y39" t="n">
        <v>10285.5</v>
      </c>
      <c r="Z39" t="n">
        <v>10433.9</v>
      </c>
      <c r="AA39" t="n">
        <v>10444</v>
      </c>
      <c r="AB39" t="n">
        <v>10539.9</v>
      </c>
      <c r="AC39" t="n">
        <v>10868.7</v>
      </c>
      <c r="AD39" t="n">
        <v>11293.9</v>
      </c>
      <c r="AE39" t="n">
        <v>11701.1</v>
      </c>
      <c r="AF39" t="n">
        <v>12143.7</v>
      </c>
    </row>
    <row r="40">
      <c r="A40" t="s">
        <v>128</v>
      </c>
      <c r="B40" t="s">
        <v>350</v>
      </c>
      <c r="C40" t="s">
        <v>198</v>
      </c>
      <c r="D40" t="s">
        <v>351</v>
      </c>
      <c r="E40" t="s">
        <v>200</v>
      </c>
      <c r="F40" t="n">
        <v>43276.6</v>
      </c>
      <c r="G40" t="n">
        <v>46446.3</v>
      </c>
      <c r="H40" t="n">
        <v>49365.6</v>
      </c>
      <c r="I40" t="n">
        <v>52234.2</v>
      </c>
      <c r="J40" t="n">
        <v>54592</v>
      </c>
      <c r="K40" t="n">
        <v>57958.5</v>
      </c>
      <c r="L40" t="n">
        <v>61210.9</v>
      </c>
      <c r="M40" t="n">
        <v>64715.5</v>
      </c>
      <c r="N40" t="n">
        <v>71276.2</v>
      </c>
      <c r="O40" t="n">
        <v>74848.1</v>
      </c>
      <c r="P40" t="n">
        <v>79382.4</v>
      </c>
      <c r="Q40" t="n">
        <v>84183.7</v>
      </c>
      <c r="R40" t="n">
        <v>89703.6</v>
      </c>
      <c r="S40" t="n">
        <v>95762.4</v>
      </c>
      <c r="T40" t="n">
        <v>100545.6</v>
      </c>
      <c r="U40" t="n">
        <v>105229.2</v>
      </c>
      <c r="V40" t="n">
        <v>111236.7</v>
      </c>
      <c r="W40" t="n">
        <v>117012.2</v>
      </c>
      <c r="X40" t="n">
        <v>121810.1</v>
      </c>
      <c r="Y40" t="n">
        <v>124901.9</v>
      </c>
      <c r="Z40" t="n">
        <v>127392.5</v>
      </c>
      <c r="AA40" t="n">
        <v>129175.5</v>
      </c>
      <c r="AB40" t="n">
        <v>131552.7</v>
      </c>
      <c r="AC40" t="n">
        <v>133772.7</v>
      </c>
      <c r="AD40" t="n">
        <v>137559.9</v>
      </c>
      <c r="AE40" t="n">
        <v>141320.7</v>
      </c>
      <c r="AF40" t="n">
        <v>147243.6</v>
      </c>
    </row>
    <row r="41">
      <c r="A41" t="s">
        <v>128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128</v>
      </c>
      <c r="B42" t="s">
        <v>354</v>
      </c>
      <c r="C42" t="s">
        <v>198</v>
      </c>
      <c r="D42" t="s">
        <v>355</v>
      </c>
      <c r="E42" t="s">
        <v>200</v>
      </c>
      <c r="F42" t="n">
        <v>1904.2</v>
      </c>
      <c r="G42" t="n">
        <v>2023.4</v>
      </c>
      <c r="H42" t="n">
        <v>2151.9</v>
      </c>
      <c r="I42" t="n">
        <v>2328.8</v>
      </c>
      <c r="J42" t="n">
        <v>2526</v>
      </c>
      <c r="K42" t="n">
        <v>2650.6</v>
      </c>
      <c r="L42" t="n">
        <v>2729.4</v>
      </c>
      <c r="M42" t="n">
        <v>2849</v>
      </c>
      <c r="N42" t="n">
        <v>3069.1</v>
      </c>
      <c r="O42" t="n">
        <v>3249.1</v>
      </c>
      <c r="P42" t="n">
        <v>3673.9</v>
      </c>
      <c r="Q42" t="n">
        <v>4249.2</v>
      </c>
      <c r="R42" t="n">
        <v>4864.1</v>
      </c>
      <c r="S42" t="n">
        <v>5521.2</v>
      </c>
      <c r="T42" t="n">
        <v>5770.7</v>
      </c>
      <c r="U42" t="n">
        <v>6033.7</v>
      </c>
      <c r="V42" t="n">
        <v>6514.3</v>
      </c>
      <c r="W42" t="n">
        <v>7061</v>
      </c>
      <c r="X42" t="n">
        <v>7328.7</v>
      </c>
      <c r="Y42" t="n">
        <v>7555.3</v>
      </c>
      <c r="Z42" t="n">
        <v>7656.8</v>
      </c>
      <c r="AA42" t="n">
        <v>7783.5</v>
      </c>
      <c r="AB42" t="n">
        <v>7884.1</v>
      </c>
      <c r="AC42" t="n">
        <v>8267.3</v>
      </c>
      <c r="AD42" t="n">
        <v>8660.6</v>
      </c>
      <c r="AE42" t="n">
        <v>9024.9</v>
      </c>
      <c r="AF42" t="n">
        <v>9407.3</v>
      </c>
    </row>
    <row r="43">
      <c r="A43" t="s">
        <v>128</v>
      </c>
      <c r="B43" t="s">
        <v>356</v>
      </c>
      <c r="C43" t="s">
        <v>198</v>
      </c>
      <c r="D43" t="s">
        <v>357</v>
      </c>
      <c r="E43" t="s">
        <v>200</v>
      </c>
      <c r="F43" t="n">
        <v>4096.8</v>
      </c>
      <c r="G43" t="n">
        <v>4310.4</v>
      </c>
      <c r="H43" t="n">
        <v>4540.1</v>
      </c>
      <c r="I43" t="n">
        <v>4825.1</v>
      </c>
      <c r="J43" t="n">
        <v>5140.3</v>
      </c>
      <c r="K43" t="n">
        <v>5388.3</v>
      </c>
      <c r="L43" t="n">
        <v>5541.6</v>
      </c>
      <c r="M43" t="n">
        <v>5725.9</v>
      </c>
      <c r="N43" t="n">
        <v>6103.3</v>
      </c>
      <c r="O43" t="n">
        <v>6384.8</v>
      </c>
      <c r="P43" t="n">
        <v>6882.7</v>
      </c>
      <c r="Q43" t="n">
        <v>7574.6</v>
      </c>
      <c r="R43" t="n">
        <v>8389.1</v>
      </c>
      <c r="S43" t="n">
        <v>9194.9</v>
      </c>
      <c r="T43" t="n">
        <v>9535.6</v>
      </c>
      <c r="U43" t="n">
        <v>9862.5</v>
      </c>
      <c r="V43" t="n">
        <v>10484.9</v>
      </c>
      <c r="W43" t="n">
        <v>11170.9</v>
      </c>
      <c r="X43" t="n">
        <v>11506</v>
      </c>
      <c r="Y43" t="n">
        <v>11808.6</v>
      </c>
      <c r="Z43" t="n">
        <v>11897.4</v>
      </c>
      <c r="AA43" t="n">
        <v>12038.9</v>
      </c>
      <c r="AB43" t="n">
        <v>12194.1</v>
      </c>
      <c r="AC43" t="n">
        <v>12689.5</v>
      </c>
      <c r="AD43" t="n">
        <v>13280.8</v>
      </c>
      <c r="AE43" t="n">
        <v>13792.7</v>
      </c>
      <c r="AF43" t="n">
        <v>14290.6</v>
      </c>
    </row>
    <row r="44">
      <c r="A44" t="s">
        <v>128</v>
      </c>
      <c r="B44" t="s">
        <v>358</v>
      </c>
      <c r="C44" t="s">
        <v>198</v>
      </c>
      <c r="D44" t="s">
        <v>359</v>
      </c>
      <c r="E44" t="s">
        <v>200</v>
      </c>
      <c r="F44" t="n">
        <v>141783.1</v>
      </c>
      <c r="G44" t="n">
        <v>148094.8</v>
      </c>
      <c r="H44" t="n">
        <v>156173.3</v>
      </c>
      <c r="I44" t="n">
        <v>161761.2</v>
      </c>
      <c r="J44" t="n">
        <v>166285.7</v>
      </c>
      <c r="K44" t="n">
        <v>171582.9</v>
      </c>
      <c r="L44" t="n">
        <v>177118.7</v>
      </c>
      <c r="M44" t="n">
        <v>179695.7</v>
      </c>
      <c r="N44" t="n">
        <v>182825.1</v>
      </c>
      <c r="O44" t="n">
        <v>189855.1</v>
      </c>
      <c r="P44" t="n">
        <v>197798.8</v>
      </c>
      <c r="Q44" t="n">
        <v>206403.3</v>
      </c>
      <c r="R44" t="n">
        <v>216438.2</v>
      </c>
      <c r="S44" t="n">
        <v>228287.3</v>
      </c>
      <c r="T44" t="n">
        <v>237606.6</v>
      </c>
      <c r="U44" t="n">
        <v>244940.9</v>
      </c>
      <c r="V44" t="n">
        <v>255027.8</v>
      </c>
      <c r="W44" t="n">
        <v>266083.4</v>
      </c>
      <c r="X44" t="n">
        <v>273896.2</v>
      </c>
      <c r="Y44" t="n">
        <v>280329.5</v>
      </c>
      <c r="Z44" t="n">
        <v>284930.9</v>
      </c>
      <c r="AA44" t="n">
        <v>289752.3</v>
      </c>
      <c r="AB44" t="n">
        <v>296099.3</v>
      </c>
      <c r="AC44" t="n">
        <v>304756.8</v>
      </c>
      <c r="AD44" t="n">
        <v>316832</v>
      </c>
      <c r="AE44" t="n">
        <v>327088.1</v>
      </c>
      <c r="AF44" t="n">
        <v>339675.3</v>
      </c>
    </row>
    <row r="45">
      <c r="A45" t="s">
        <v>128</v>
      </c>
      <c r="B45" t="s">
        <v>360</v>
      </c>
      <c r="C45" t="s">
        <v>198</v>
      </c>
      <c r="D45" t="s">
        <v>361</v>
      </c>
      <c r="E45" t="s">
        <v>200</v>
      </c>
      <c r="F45" t="n">
        <v>127551.1</v>
      </c>
      <c r="G45" t="n">
        <v>133519.6</v>
      </c>
      <c r="H45" t="n">
        <v>141069.5</v>
      </c>
      <c r="I45" t="n">
        <v>146303.3</v>
      </c>
      <c r="J45" t="n">
        <v>150584</v>
      </c>
      <c r="K45" t="n">
        <v>155630.7</v>
      </c>
      <c r="L45" t="n">
        <v>160887.9</v>
      </c>
      <c r="M45" t="n">
        <v>163388.2</v>
      </c>
      <c r="N45" t="n">
        <v>166487.3</v>
      </c>
      <c r="O45" t="n">
        <v>173232.7</v>
      </c>
      <c r="P45" t="n">
        <v>180748.2</v>
      </c>
      <c r="Q45" t="n">
        <v>188937.8</v>
      </c>
      <c r="R45" t="n">
        <v>198258.7</v>
      </c>
      <c r="S45" t="n">
        <v>209081.6</v>
      </c>
      <c r="T45" t="n">
        <v>217444.8</v>
      </c>
      <c r="U45" t="n">
        <v>223996.3</v>
      </c>
      <c r="V45" t="n">
        <v>233193.1</v>
      </c>
      <c r="W45" t="n">
        <v>243399.9</v>
      </c>
      <c r="X45" t="n">
        <v>250652.5</v>
      </c>
      <c r="Y45" t="n">
        <v>256823.7</v>
      </c>
      <c r="Z45" t="n">
        <v>261195.7</v>
      </c>
      <c r="AA45" t="n">
        <v>265840.9</v>
      </c>
      <c r="AB45" t="n">
        <v>271914.1</v>
      </c>
      <c r="AC45" t="n">
        <v>280161</v>
      </c>
      <c r="AD45" t="n">
        <v>291676.6</v>
      </c>
      <c r="AE45" t="n">
        <v>301410.4</v>
      </c>
      <c r="AF45" t="n">
        <v>313014.7</v>
      </c>
    </row>
    <row r="46">
      <c r="A46" t="s">
        <v>128</v>
      </c>
      <c r="B46" t="s">
        <v>362</v>
      </c>
      <c r="C46" t="s">
        <v>198</v>
      </c>
      <c r="D46" t="s">
        <v>363</v>
      </c>
      <c r="E46" t="s">
        <v>200</v>
      </c>
      <c r="F46" t="n">
        <v>2192.6</v>
      </c>
      <c r="G46" t="n">
        <v>2287</v>
      </c>
      <c r="H46" t="n">
        <v>2388.2</v>
      </c>
      <c r="I46" t="n">
        <v>2496.3</v>
      </c>
      <c r="J46" t="n">
        <v>2614.3</v>
      </c>
      <c r="K46" t="n">
        <v>2737.7</v>
      </c>
      <c r="L46" t="n">
        <v>2812.2</v>
      </c>
      <c r="M46" t="n">
        <v>2876.9</v>
      </c>
      <c r="N46" t="n">
        <v>3034.2</v>
      </c>
      <c r="O46" t="n">
        <v>3135.7</v>
      </c>
      <c r="P46" t="n">
        <v>3208.8</v>
      </c>
      <c r="Q46" t="n">
        <v>3325.4</v>
      </c>
      <c r="R46" t="n">
        <v>3525</v>
      </c>
      <c r="S46" t="n">
        <v>3673.7</v>
      </c>
      <c r="T46" t="n">
        <v>3764.9</v>
      </c>
      <c r="U46" t="n">
        <v>3828.8</v>
      </c>
      <c r="V46" t="n">
        <v>3970.6</v>
      </c>
      <c r="W46" t="n">
        <v>4109.9</v>
      </c>
      <c r="X46" t="n">
        <v>4177.3</v>
      </c>
      <c r="Y46" t="n">
        <v>4253.3</v>
      </c>
      <c r="Z46" t="n">
        <v>4240.6</v>
      </c>
      <c r="AA46" t="n">
        <v>4255.4</v>
      </c>
      <c r="AB46" t="n">
        <v>4310</v>
      </c>
      <c r="AC46" t="n">
        <v>4422.2</v>
      </c>
      <c r="AD46" t="n">
        <v>4620.2</v>
      </c>
      <c r="AE46" t="n">
        <v>4767.8</v>
      </c>
      <c r="AF46" t="n">
        <v>4883.3</v>
      </c>
    </row>
    <row r="47">
      <c r="A47" t="s">
        <v>128</v>
      </c>
      <c r="B47" t="s">
        <v>364</v>
      </c>
      <c r="C47" t="s">
        <v>198</v>
      </c>
      <c r="D47" t="s">
        <v>365</v>
      </c>
      <c r="E47" t="s">
        <v>200</v>
      </c>
      <c r="F47" t="n">
        <v>33014.5</v>
      </c>
      <c r="G47" t="n">
        <v>33718.7</v>
      </c>
      <c r="H47" t="n">
        <v>34465.9</v>
      </c>
      <c r="I47" t="n">
        <v>34914.9</v>
      </c>
      <c r="J47" t="n">
        <v>34954.3</v>
      </c>
      <c r="K47" t="n">
        <v>35093.9</v>
      </c>
      <c r="L47" t="n">
        <v>35299.5</v>
      </c>
      <c r="M47" t="n">
        <v>35187.5</v>
      </c>
      <c r="N47" t="n">
        <v>34054.6</v>
      </c>
      <c r="O47" t="n">
        <v>34412.1</v>
      </c>
      <c r="P47" t="n">
        <v>34937.2</v>
      </c>
      <c r="Q47" t="n">
        <v>35793.7</v>
      </c>
      <c r="R47" t="n">
        <v>36883.1</v>
      </c>
      <c r="S47" t="n">
        <v>38357.1</v>
      </c>
      <c r="T47" t="n">
        <v>39623.4</v>
      </c>
      <c r="U47" t="n">
        <v>40486.2</v>
      </c>
      <c r="V47" t="n">
        <v>41451.8</v>
      </c>
      <c r="W47" t="n">
        <v>42448.6</v>
      </c>
      <c r="X47" t="n">
        <v>43008</v>
      </c>
      <c r="Y47" t="n">
        <v>43442.7</v>
      </c>
      <c r="Z47" t="n">
        <v>43719.8</v>
      </c>
      <c r="AA47" t="n">
        <v>43935.5</v>
      </c>
      <c r="AB47" t="n">
        <v>44497.1</v>
      </c>
      <c r="AC47" t="n">
        <v>45320.6</v>
      </c>
      <c r="AD47" t="n">
        <v>46462.4</v>
      </c>
      <c r="AE47" t="n">
        <v>47601.8</v>
      </c>
      <c r="AF47" t="n">
        <v>49176.6</v>
      </c>
    </row>
    <row r="48">
      <c r="A48" t="s">
        <v>128</v>
      </c>
      <c r="B48" t="s">
        <v>366</v>
      </c>
      <c r="C48" t="s">
        <v>198</v>
      </c>
      <c r="D48" t="s">
        <v>367</v>
      </c>
      <c r="E48" t="s">
        <v>200</v>
      </c>
      <c r="F48" t="n">
        <v>53388.6</v>
      </c>
      <c r="G48" t="n">
        <v>54854.6</v>
      </c>
      <c r="H48" t="n">
        <v>56297.5</v>
      </c>
      <c r="I48" t="n">
        <v>57280</v>
      </c>
      <c r="J48" t="n">
        <v>57710.3</v>
      </c>
      <c r="K48" t="n">
        <v>58236.8</v>
      </c>
      <c r="L48" t="n">
        <v>58795.9</v>
      </c>
      <c r="M48" t="n">
        <v>58750.5</v>
      </c>
      <c r="N48" t="n">
        <v>57711.6</v>
      </c>
      <c r="O48" t="n">
        <v>58520.7</v>
      </c>
      <c r="P48" t="n">
        <v>59642.3</v>
      </c>
      <c r="Q48" t="n">
        <v>61100.5</v>
      </c>
      <c r="R48" t="n">
        <v>63021.5</v>
      </c>
      <c r="S48" t="n">
        <v>65646.8</v>
      </c>
      <c r="T48" t="n">
        <v>68197.5</v>
      </c>
      <c r="U48" t="n">
        <v>70083.3</v>
      </c>
      <c r="V48" t="n">
        <v>72307</v>
      </c>
      <c r="W48" t="n">
        <v>74659.5</v>
      </c>
      <c r="X48" t="n">
        <v>76370.8</v>
      </c>
      <c r="Y48" t="n">
        <v>77814.6</v>
      </c>
      <c r="Z48" t="n">
        <v>78910.6</v>
      </c>
      <c r="AA48" t="n">
        <v>79947.2</v>
      </c>
      <c r="AB48" t="n">
        <v>81763.6</v>
      </c>
      <c r="AC48" t="n">
        <v>83911.9</v>
      </c>
      <c r="AD48" t="n">
        <v>86412.6</v>
      </c>
      <c r="AE48" t="n">
        <v>88974.5</v>
      </c>
      <c r="AF48" t="n">
        <v>92456.9</v>
      </c>
    </row>
    <row r="49">
      <c r="A49" t="s">
        <v>128</v>
      </c>
      <c r="B49" t="s">
        <v>368</v>
      </c>
      <c r="C49" t="s">
        <v>198</v>
      </c>
      <c r="D49" t="s">
        <v>369</v>
      </c>
      <c r="E49" t="s">
        <v>200</v>
      </c>
      <c r="F49" t="n">
        <v>10416.5</v>
      </c>
      <c r="G49" t="n">
        <v>10716</v>
      </c>
      <c r="H49" t="n">
        <v>10984.5</v>
      </c>
      <c r="I49" t="n">
        <v>11074.7</v>
      </c>
      <c r="J49" t="n">
        <v>11044.3</v>
      </c>
      <c r="K49" t="n">
        <v>11036.4</v>
      </c>
      <c r="L49" t="n">
        <v>11002.2</v>
      </c>
      <c r="M49" t="n">
        <v>10834.5</v>
      </c>
      <c r="N49" t="n">
        <v>10681.1</v>
      </c>
      <c r="O49" t="n">
        <v>10659.2</v>
      </c>
      <c r="P49" t="n">
        <v>10681.3</v>
      </c>
      <c r="Q49" t="n">
        <v>10725.3</v>
      </c>
      <c r="R49" t="n">
        <v>10841.7</v>
      </c>
      <c r="S49" t="n">
        <v>11126.7</v>
      </c>
      <c r="T49" t="n">
        <v>11422.8</v>
      </c>
      <c r="U49" t="n">
        <v>11637.8</v>
      </c>
      <c r="V49" t="n">
        <v>11861.9</v>
      </c>
      <c r="W49" t="n">
        <v>12072.3</v>
      </c>
      <c r="X49" t="n">
        <v>12258.7</v>
      </c>
      <c r="Y49" t="n">
        <v>12429.2</v>
      </c>
      <c r="Z49" t="n">
        <v>12571.8</v>
      </c>
      <c r="AA49" t="n">
        <v>12772.1</v>
      </c>
      <c r="AB49" t="n">
        <v>13165.2</v>
      </c>
      <c r="AC49" t="n">
        <v>13583.9</v>
      </c>
      <c r="AD49" t="n">
        <v>14138.4</v>
      </c>
      <c r="AE49" t="n">
        <v>14660.9</v>
      </c>
      <c r="AF49" t="n">
        <v>15425.5</v>
      </c>
    </row>
    <row r="50">
      <c r="A50" t="s">
        <v>128</v>
      </c>
      <c r="B50" t="s">
        <v>370</v>
      </c>
      <c r="C50" t="s">
        <v>198</v>
      </c>
      <c r="D50" t="s">
        <v>371</v>
      </c>
      <c r="E50" t="s">
        <v>200</v>
      </c>
      <c r="F50" t="n">
        <v>9957.5</v>
      </c>
      <c r="G50" t="n">
        <v>10420</v>
      </c>
      <c r="H50" t="n">
        <v>10847.2</v>
      </c>
      <c r="I50" t="n">
        <v>11290.4</v>
      </c>
      <c r="J50" t="n">
        <v>11711.8</v>
      </c>
      <c r="K50" t="n">
        <v>12106.6</v>
      </c>
      <c r="L50" t="n">
        <v>12494.1</v>
      </c>
      <c r="M50" t="n">
        <v>12728.5</v>
      </c>
      <c r="N50" t="n">
        <v>12975.9</v>
      </c>
      <c r="O50" t="n">
        <v>13449.4</v>
      </c>
      <c r="P50" t="n">
        <v>14023.9</v>
      </c>
      <c r="Q50" t="n">
        <v>14581.4</v>
      </c>
      <c r="R50" t="n">
        <v>15296.7</v>
      </c>
      <c r="S50" t="n">
        <v>16163</v>
      </c>
      <c r="T50" t="n">
        <v>17151.3</v>
      </c>
      <c r="U50" t="n">
        <v>17959.4</v>
      </c>
      <c r="V50" t="n">
        <v>18993.3</v>
      </c>
      <c r="W50" t="n">
        <v>20138.7</v>
      </c>
      <c r="X50" t="n">
        <v>21104.1</v>
      </c>
      <c r="Y50" t="n">
        <v>21942.6</v>
      </c>
      <c r="Z50" t="n">
        <v>22619</v>
      </c>
      <c r="AA50" t="n">
        <v>23239.6</v>
      </c>
      <c r="AB50" t="n">
        <v>24101.3</v>
      </c>
      <c r="AC50" t="n">
        <v>25007.3</v>
      </c>
      <c r="AD50" t="n">
        <v>25811.7</v>
      </c>
      <c r="AE50" t="n">
        <v>26711.7</v>
      </c>
      <c r="AF50" t="n">
        <v>27854.8</v>
      </c>
    </row>
    <row r="51">
      <c r="A51" t="s">
        <v>128</v>
      </c>
      <c r="B51" t="s">
        <v>372</v>
      </c>
      <c r="C51" t="s">
        <v>198</v>
      </c>
      <c r="D51" t="s">
        <v>373</v>
      </c>
      <c r="E51" t="s">
        <v>200</v>
      </c>
      <c r="F51" t="n">
        <v>10296.9</v>
      </c>
      <c r="G51" t="n">
        <v>10790.3</v>
      </c>
      <c r="H51" t="n">
        <v>12059.1</v>
      </c>
      <c r="I51" t="n">
        <v>13523.8</v>
      </c>
      <c r="J51" t="n">
        <v>14081.3</v>
      </c>
      <c r="K51" t="n">
        <v>14552.9</v>
      </c>
      <c r="L51" t="n">
        <v>15076.6</v>
      </c>
      <c r="M51" t="n">
        <v>15584.4</v>
      </c>
      <c r="N51" t="n">
        <v>16090.8</v>
      </c>
      <c r="O51" t="n">
        <v>16772</v>
      </c>
      <c r="P51" t="n">
        <v>17624.1</v>
      </c>
      <c r="Q51" t="n">
        <v>18433.7</v>
      </c>
      <c r="R51" t="n">
        <v>19440.6</v>
      </c>
      <c r="S51" t="n">
        <v>20632.6</v>
      </c>
      <c r="T51" t="n">
        <v>21881.2</v>
      </c>
      <c r="U51" t="n">
        <v>22812.2</v>
      </c>
      <c r="V51" t="n">
        <v>23888</v>
      </c>
      <c r="W51" t="n">
        <v>25129.4</v>
      </c>
      <c r="X51" t="n">
        <v>26394.7</v>
      </c>
      <c r="Y51" t="n">
        <v>27671.4</v>
      </c>
      <c r="Z51" t="n">
        <v>28888.1</v>
      </c>
      <c r="AA51" t="n">
        <v>30006.2</v>
      </c>
      <c r="AB51" t="n">
        <v>31312.5</v>
      </c>
      <c r="AC51" t="n">
        <v>32769.2</v>
      </c>
      <c r="AD51" t="n">
        <v>34128.4</v>
      </c>
      <c r="AE51" t="n">
        <v>35592.1</v>
      </c>
      <c r="AF51" t="n">
        <v>37661.5</v>
      </c>
    </row>
    <row r="52">
      <c r="A52" t="s">
        <v>128</v>
      </c>
      <c r="B52" t="s">
        <v>374</v>
      </c>
      <c r="C52" t="s">
        <v>198</v>
      </c>
      <c r="D52" t="s">
        <v>375</v>
      </c>
      <c r="E52" t="s">
        <v>200</v>
      </c>
      <c r="F52" t="n">
        <v>3039</v>
      </c>
      <c r="G52" t="n">
        <v>3195.3</v>
      </c>
      <c r="H52" t="n">
        <v>3416.6</v>
      </c>
      <c r="I52" t="n">
        <v>3657.8</v>
      </c>
      <c r="J52" t="n">
        <v>3829.3</v>
      </c>
      <c r="K52" t="n">
        <v>4012.5</v>
      </c>
      <c r="L52" t="n">
        <v>4193.4</v>
      </c>
      <c r="M52" t="n">
        <v>4378.5</v>
      </c>
      <c r="N52" t="n">
        <v>4580.9</v>
      </c>
      <c r="O52" t="n">
        <v>4813.1</v>
      </c>
      <c r="P52" t="n">
        <v>5092.6</v>
      </c>
      <c r="Q52" t="n">
        <v>5406.2</v>
      </c>
      <c r="R52" t="n">
        <v>5766.7</v>
      </c>
      <c r="S52" t="n">
        <v>6193.2</v>
      </c>
      <c r="T52" t="n">
        <v>6609.8</v>
      </c>
      <c r="U52" t="n">
        <v>6936.9</v>
      </c>
      <c r="V52" t="n">
        <v>7299.7</v>
      </c>
      <c r="W52" t="n">
        <v>7725</v>
      </c>
      <c r="X52" t="n">
        <v>8173.7</v>
      </c>
      <c r="Y52" t="n">
        <v>8668.2</v>
      </c>
      <c r="Z52" t="n">
        <v>9177.3</v>
      </c>
      <c r="AA52" t="n">
        <v>9731.4</v>
      </c>
      <c r="AB52" t="n">
        <v>10362</v>
      </c>
      <c r="AC52" t="n">
        <v>11073.8</v>
      </c>
      <c r="AD52" t="n">
        <v>11783.9</v>
      </c>
      <c r="AE52" t="n">
        <v>12478.2</v>
      </c>
      <c r="AF52" t="n">
        <v>13404</v>
      </c>
    </row>
    <row r="53">
      <c r="A53" t="s">
        <v>128</v>
      </c>
      <c r="B53" t="s">
        <v>376</v>
      </c>
      <c r="C53" t="s">
        <v>198</v>
      </c>
      <c r="D53" t="s">
        <v>377</v>
      </c>
      <c r="E53" t="s">
        <v>200</v>
      </c>
      <c r="F53" t="n">
        <v>4442.1</v>
      </c>
      <c r="G53" t="n">
        <v>4517.9</v>
      </c>
      <c r="H53" t="n">
        <v>4593.1</v>
      </c>
      <c r="I53" t="n">
        <v>4650.6</v>
      </c>
      <c r="J53" t="n">
        <v>4679.8</v>
      </c>
      <c r="K53" t="n">
        <v>4721.4</v>
      </c>
      <c r="L53" t="n">
        <v>4766.3</v>
      </c>
      <c r="M53" t="n">
        <v>4752.8</v>
      </c>
      <c r="N53" t="n">
        <v>4731</v>
      </c>
      <c r="O53" t="n">
        <v>4787.7</v>
      </c>
      <c r="P53" t="n">
        <v>4877.8</v>
      </c>
      <c r="Q53" t="n">
        <v>5013.6</v>
      </c>
      <c r="R53" t="n">
        <v>5168.3</v>
      </c>
      <c r="S53" t="n">
        <v>5383</v>
      </c>
      <c r="T53" t="n">
        <v>5571.8</v>
      </c>
      <c r="U53" t="n">
        <v>5709.2</v>
      </c>
      <c r="V53" t="n">
        <v>5867.3</v>
      </c>
      <c r="W53" t="n">
        <v>6037.3</v>
      </c>
      <c r="X53" t="n">
        <v>6142.6</v>
      </c>
      <c r="Y53" t="n">
        <v>6216.3</v>
      </c>
      <c r="Z53" t="n">
        <v>6246.6</v>
      </c>
      <c r="AA53" t="n">
        <v>6287.3</v>
      </c>
      <c r="AB53" t="n">
        <v>6367.9</v>
      </c>
      <c r="AC53" t="n">
        <v>6474.7</v>
      </c>
      <c r="AD53" t="n">
        <v>6638.3</v>
      </c>
      <c r="AE53" t="n">
        <v>6797</v>
      </c>
      <c r="AF53" t="n">
        <v>7042.8</v>
      </c>
    </row>
    <row r="54">
      <c r="A54" t="s">
        <v>128</v>
      </c>
      <c r="B54" t="s">
        <v>378</v>
      </c>
      <c r="C54" t="s">
        <v>198</v>
      </c>
      <c r="D54" t="s">
        <v>379</v>
      </c>
      <c r="E54" t="s">
        <v>200</v>
      </c>
      <c r="F54" t="n">
        <v>8557.9</v>
      </c>
      <c r="G54" t="n">
        <v>8790.2</v>
      </c>
      <c r="H54" t="n">
        <v>9008.8</v>
      </c>
      <c r="I54" t="n">
        <v>9171</v>
      </c>
      <c r="J54" t="n">
        <v>9266.4</v>
      </c>
      <c r="K54" t="n">
        <v>9387.2</v>
      </c>
      <c r="L54" t="n">
        <v>9519.8</v>
      </c>
      <c r="M54" t="n">
        <v>9529.7</v>
      </c>
      <c r="N54" t="n">
        <v>9500.7</v>
      </c>
      <c r="O54" t="n">
        <v>9628.7</v>
      </c>
      <c r="P54" t="n">
        <v>9825.7</v>
      </c>
      <c r="Q54" t="n">
        <v>10089.6</v>
      </c>
      <c r="R54" t="n">
        <v>10378.5</v>
      </c>
      <c r="S54" t="n">
        <v>10768.2</v>
      </c>
      <c r="T54" t="n">
        <v>11102.3</v>
      </c>
      <c r="U54" t="n">
        <v>11343.3</v>
      </c>
      <c r="V54" t="n">
        <v>11640.3</v>
      </c>
      <c r="W54" t="n">
        <v>11980.9</v>
      </c>
      <c r="X54" t="n">
        <v>12199.4</v>
      </c>
      <c r="Y54" t="n">
        <v>12389.5</v>
      </c>
      <c r="Z54" t="n">
        <v>12504.8</v>
      </c>
      <c r="AA54" t="n">
        <v>12565.7</v>
      </c>
      <c r="AB54" t="n">
        <v>12746.2</v>
      </c>
      <c r="AC54" t="n">
        <v>12967.4</v>
      </c>
      <c r="AD54" t="n">
        <v>13471.1</v>
      </c>
      <c r="AE54" t="n">
        <v>13792.3</v>
      </c>
      <c r="AF54" t="n">
        <v>14562.1</v>
      </c>
    </row>
    <row r="55">
      <c r="A55" t="s">
        <v>128</v>
      </c>
      <c r="B55" t="s">
        <v>380</v>
      </c>
      <c r="C55" t="s">
        <v>198</v>
      </c>
      <c r="D55" t="s">
        <v>381</v>
      </c>
      <c r="E55" t="s">
        <v>200</v>
      </c>
      <c r="F55" t="n">
        <v>4115.8</v>
      </c>
      <c r="G55" t="n">
        <v>4272.3</v>
      </c>
      <c r="H55" t="n">
        <v>4415.7</v>
      </c>
      <c r="I55" t="n">
        <v>4520.4</v>
      </c>
      <c r="J55" t="n">
        <v>4586.6</v>
      </c>
      <c r="K55" t="n">
        <v>4665.8</v>
      </c>
      <c r="L55" t="n">
        <v>4753.5</v>
      </c>
      <c r="M55" t="n">
        <v>4776.9</v>
      </c>
      <c r="N55" t="n">
        <v>4769.7</v>
      </c>
      <c r="O55" t="n">
        <v>4841</v>
      </c>
      <c r="P55" t="n">
        <v>4947.9</v>
      </c>
      <c r="Q55" t="n">
        <v>5076</v>
      </c>
      <c r="R55" t="n">
        <v>5210.2</v>
      </c>
      <c r="S55" t="n">
        <v>5385.2</v>
      </c>
      <c r="T55" t="n">
        <v>5530.5</v>
      </c>
      <c r="U55" t="n">
        <v>5634.1</v>
      </c>
      <c r="V55" t="n">
        <v>5773</v>
      </c>
      <c r="W55" t="n">
        <v>5943.6</v>
      </c>
      <c r="X55" t="n">
        <v>6056.8</v>
      </c>
      <c r="Y55" t="n">
        <v>6173.2</v>
      </c>
      <c r="Z55" t="n">
        <v>6258.2</v>
      </c>
      <c r="AA55" t="n">
        <v>6278.4</v>
      </c>
      <c r="AB55" t="n">
        <v>6378.3</v>
      </c>
      <c r="AC55" t="n">
        <v>6492.7</v>
      </c>
      <c r="AD55" t="n">
        <v>6832.8</v>
      </c>
      <c r="AE55" t="n">
        <v>6995.3</v>
      </c>
      <c r="AF55" t="n">
        <v>7519.3</v>
      </c>
    </row>
    <row r="56">
      <c r="A56" t="s">
        <v>128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128</v>
      </c>
      <c r="B57" t="s">
        <v>384</v>
      </c>
      <c r="C57" t="s">
        <v>198</v>
      </c>
      <c r="D57" t="s">
        <v>385</v>
      </c>
      <c r="E57" t="s">
        <v>200</v>
      </c>
      <c r="F57" t="n">
        <v>238448.2</v>
      </c>
      <c r="G57" t="n">
        <v>249395.8</v>
      </c>
      <c r="H57" t="n">
        <v>261836.5</v>
      </c>
      <c r="I57" t="n">
        <v>271275.4</v>
      </c>
      <c r="J57" t="n">
        <v>278588.1</v>
      </c>
      <c r="K57" t="n">
        <v>287778.3</v>
      </c>
      <c r="L57" t="n">
        <v>297125.4</v>
      </c>
      <c r="M57" t="n">
        <v>303161.7</v>
      </c>
      <c r="N57" t="n">
        <v>311812.9</v>
      </c>
      <c r="O57" t="n">
        <v>323223.9</v>
      </c>
      <c r="P57" t="n">
        <v>336823.6</v>
      </c>
      <c r="Q57" t="n">
        <v>351687.4</v>
      </c>
      <c r="R57" t="n">
        <v>369163.3</v>
      </c>
      <c r="S57" t="n">
        <v>389696.5</v>
      </c>
      <c r="T57" t="n">
        <v>406349.7</v>
      </c>
      <c r="U57" t="n">
        <v>420253.5</v>
      </c>
      <c r="V57" t="n">
        <v>438571.5</v>
      </c>
      <c r="W57" t="n">
        <v>457755.2</v>
      </c>
      <c r="X57" t="n">
        <v>472077.1</v>
      </c>
      <c r="Y57" t="n">
        <v>483045.9</v>
      </c>
      <c r="Z57" t="n">
        <v>491234</v>
      </c>
      <c r="AA57" t="n">
        <v>498875</v>
      </c>
      <c r="AB57" t="n">
        <v>509415.6</v>
      </c>
      <c r="AC57" t="n">
        <v>522441.3</v>
      </c>
      <c r="AD57" t="n">
        <v>540804.4</v>
      </c>
      <c r="AE57" t="n">
        <v>557383.2</v>
      </c>
      <c r="AF57" t="n">
        <v>579375.8</v>
      </c>
    </row>
    <row r="58">
      <c r="A58" t="s">
        <v>128</v>
      </c>
      <c r="B58" t="s">
        <v>386</v>
      </c>
      <c r="C58" t="s">
        <v>198</v>
      </c>
      <c r="D58" t="s">
        <v>387</v>
      </c>
      <c r="E58" t="s">
        <v>200</v>
      </c>
      <c r="F58" t="n">
        <v>238448.2</v>
      </c>
      <c r="G58" t="n">
        <v>249395.8</v>
      </c>
      <c r="H58" t="n">
        <v>261836.5</v>
      </c>
      <c r="I58" t="n">
        <v>271275.4</v>
      </c>
      <c r="J58" t="n">
        <v>278588.1</v>
      </c>
      <c r="K58" t="n">
        <v>287778.3</v>
      </c>
      <c r="L58" t="n">
        <v>297125.4</v>
      </c>
      <c r="M58" t="n">
        <v>303161.7</v>
      </c>
      <c r="N58" t="n">
        <v>311812.9</v>
      </c>
      <c r="O58" t="n">
        <v>323223.9</v>
      </c>
      <c r="P58" t="n">
        <v>336823.6</v>
      </c>
      <c r="Q58" t="n">
        <v>351687.4</v>
      </c>
      <c r="R58" t="n">
        <v>369163.3</v>
      </c>
      <c r="S58" t="n">
        <v>389696.5</v>
      </c>
      <c r="T58" t="n">
        <v>406349.7</v>
      </c>
      <c r="U58" t="n">
        <v>420253.5</v>
      </c>
      <c r="V58" t="n">
        <v>438571.5</v>
      </c>
      <c r="W58" t="n">
        <v>457755.2</v>
      </c>
      <c r="X58" t="n">
        <v>472077.1</v>
      </c>
      <c r="Y58" t="n">
        <v>483045.9</v>
      </c>
      <c r="Z58" t="n">
        <v>491234</v>
      </c>
      <c r="AA58" t="n">
        <v>498875</v>
      </c>
      <c r="AB58" t="n">
        <v>509415.6</v>
      </c>
      <c r="AC58" t="n">
        <v>522441.3</v>
      </c>
      <c r="AD58" t="n">
        <v>540804.4</v>
      </c>
      <c r="AE58" t="n">
        <v>557383.2</v>
      </c>
      <c r="AF58" t="n">
        <v>579375.8</v>
      </c>
    </row>
    <row r="59">
      <c r="A59" t="s">
        <v>128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130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130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130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130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130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130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130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130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130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130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130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130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130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130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130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130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130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130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130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130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130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130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130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130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130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130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130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130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130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130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130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130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130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130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130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130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130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130</v>
      </c>
      <c r="B39" t="s">
        <v>348</v>
      </c>
      <c r="C39" t="s">
        <v>198</v>
      </c>
      <c r="D39" t="s">
        <v>349</v>
      </c>
      <c r="E39" t="s">
        <v>200</v>
      </c>
      <c r="F39" t="n">
        <v>2335.1</v>
      </c>
      <c r="G39" t="n">
        <v>2479.7</v>
      </c>
      <c r="H39" t="n">
        <v>2643.7</v>
      </c>
      <c r="I39" t="n">
        <v>2841.6</v>
      </c>
      <c r="J39" t="n">
        <v>3002.4</v>
      </c>
      <c r="K39" t="n">
        <v>3111.5</v>
      </c>
      <c r="L39" t="n">
        <v>3187.6</v>
      </c>
      <c r="M39" t="n">
        <v>3238.9</v>
      </c>
      <c r="N39" t="n">
        <v>3283.6</v>
      </c>
      <c r="O39" t="n">
        <v>3351.8</v>
      </c>
      <c r="P39" t="n">
        <v>3453</v>
      </c>
      <c r="Q39" t="n">
        <v>3517</v>
      </c>
      <c r="R39" t="n">
        <v>3663.7</v>
      </c>
      <c r="S39" t="n">
        <v>3844.9</v>
      </c>
      <c r="T39" t="n">
        <v>3993</v>
      </c>
      <c r="U39" t="n">
        <v>4143.8</v>
      </c>
      <c r="V39" t="n">
        <v>4404.2</v>
      </c>
      <c r="W39" t="n">
        <v>4650.9</v>
      </c>
      <c r="X39" t="n">
        <v>4839.8</v>
      </c>
      <c r="Y39" t="n">
        <v>5066.2</v>
      </c>
      <c r="Z39" t="n">
        <v>5392.6</v>
      </c>
      <c r="AA39" t="n">
        <v>5590.2</v>
      </c>
      <c r="AB39" t="n">
        <v>5795.2</v>
      </c>
      <c r="AC39" t="n">
        <v>6062.7</v>
      </c>
      <c r="AD39" t="n">
        <v>6395.9</v>
      </c>
      <c r="AE39" t="n">
        <v>6762.7</v>
      </c>
      <c r="AF39" t="n">
        <v>7189.8</v>
      </c>
    </row>
    <row r="40">
      <c r="A40" t="s">
        <v>130</v>
      </c>
      <c r="B40" t="s">
        <v>350</v>
      </c>
      <c r="C40" t="s">
        <v>198</v>
      </c>
      <c r="D40" t="s">
        <v>351</v>
      </c>
      <c r="E40" t="s">
        <v>200</v>
      </c>
      <c r="F40" t="n">
        <v>213732.9</v>
      </c>
      <c r="G40" t="n">
        <v>223693.8</v>
      </c>
      <c r="H40" t="n">
        <v>231938.6</v>
      </c>
      <c r="I40" t="n">
        <v>240325.9</v>
      </c>
      <c r="J40" t="n">
        <v>248817</v>
      </c>
      <c r="K40" t="n">
        <v>258555.7</v>
      </c>
      <c r="L40" t="n">
        <v>269128.4</v>
      </c>
      <c r="M40" t="n">
        <v>277607.1</v>
      </c>
      <c r="N40" t="n">
        <v>284405.3</v>
      </c>
      <c r="O40" t="n">
        <v>294310.6</v>
      </c>
      <c r="P40" t="n">
        <v>306019.3</v>
      </c>
      <c r="Q40" t="n">
        <v>318600.6</v>
      </c>
      <c r="R40" t="n">
        <v>335623.8</v>
      </c>
      <c r="S40" t="n">
        <v>358189.3</v>
      </c>
      <c r="T40" t="n">
        <v>378507.5</v>
      </c>
      <c r="U40" t="n">
        <v>392726.4</v>
      </c>
      <c r="V40" t="n">
        <v>408102</v>
      </c>
      <c r="W40" t="n">
        <v>426614.5</v>
      </c>
      <c r="X40" t="n">
        <v>443965.9</v>
      </c>
      <c r="Y40" t="n">
        <v>459890.5</v>
      </c>
      <c r="Z40" t="n">
        <v>476816.5</v>
      </c>
      <c r="AA40" t="n">
        <v>494941.4</v>
      </c>
      <c r="AB40" t="n">
        <v>514202.5</v>
      </c>
      <c r="AC40" t="n">
        <v>537417.5</v>
      </c>
      <c r="AD40" t="n">
        <v>564394.5</v>
      </c>
      <c r="AE40" t="n">
        <v>591779.2</v>
      </c>
      <c r="AF40" t="n">
        <v>638809.8</v>
      </c>
    </row>
    <row r="41">
      <c r="A41" t="s">
        <v>130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130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130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130</v>
      </c>
      <c r="B44" t="s">
        <v>358</v>
      </c>
      <c r="C44" t="s">
        <v>198</v>
      </c>
      <c r="D44" t="s">
        <v>359</v>
      </c>
      <c r="E44" t="s">
        <v>200</v>
      </c>
      <c r="F44" t="n">
        <v>2335.1</v>
      </c>
      <c r="G44" t="n">
        <v>2479.7</v>
      </c>
      <c r="H44" t="n">
        <v>2643.7</v>
      </c>
      <c r="I44" t="n">
        <v>2841.6</v>
      </c>
      <c r="J44" t="n">
        <v>3002.4</v>
      </c>
      <c r="K44" t="n">
        <v>3111.5</v>
      </c>
      <c r="L44" t="n">
        <v>3187.6</v>
      </c>
      <c r="M44" t="n">
        <v>3238.9</v>
      </c>
      <c r="N44" t="n">
        <v>3283.6</v>
      </c>
      <c r="O44" t="n">
        <v>3351.8</v>
      </c>
      <c r="P44" t="n">
        <v>3453</v>
      </c>
      <c r="Q44" t="n">
        <v>3517</v>
      </c>
      <c r="R44" t="n">
        <v>3663.7</v>
      </c>
      <c r="S44" t="n">
        <v>3844.9</v>
      </c>
      <c r="T44" t="n">
        <v>3993</v>
      </c>
      <c r="U44" t="n">
        <v>4143.8</v>
      </c>
      <c r="V44" t="n">
        <v>4404.2</v>
      </c>
      <c r="W44" t="n">
        <v>4650.9</v>
      </c>
      <c r="X44" t="n">
        <v>4839.8</v>
      </c>
      <c r="Y44" t="n">
        <v>5066.2</v>
      </c>
      <c r="Z44" t="n">
        <v>5392.6</v>
      </c>
      <c r="AA44" t="n">
        <v>5590.2</v>
      </c>
      <c r="AB44" t="n">
        <v>5795.2</v>
      </c>
      <c r="AC44" t="n">
        <v>6062.7</v>
      </c>
      <c r="AD44" t="n">
        <v>6395.9</v>
      </c>
      <c r="AE44" t="n">
        <v>6762.7</v>
      </c>
      <c r="AF44" t="n">
        <v>7189.8</v>
      </c>
    </row>
    <row r="45">
      <c r="A45" t="s">
        <v>130</v>
      </c>
      <c r="B45" t="s">
        <v>360</v>
      </c>
      <c r="C45" t="s">
        <v>198</v>
      </c>
      <c r="D45" t="s">
        <v>361</v>
      </c>
      <c r="E45" t="s">
        <v>200</v>
      </c>
      <c r="F45" t="n">
        <v>2335.1</v>
      </c>
      <c r="G45" t="n">
        <v>2479.7</v>
      </c>
      <c r="H45" t="n">
        <v>2643.7</v>
      </c>
      <c r="I45" t="n">
        <v>2841.6</v>
      </c>
      <c r="J45" t="n">
        <v>3002.4</v>
      </c>
      <c r="K45" t="n">
        <v>3111.5</v>
      </c>
      <c r="L45" t="n">
        <v>3187.6</v>
      </c>
      <c r="M45" t="n">
        <v>3238.9</v>
      </c>
      <c r="N45" t="n">
        <v>3283.6</v>
      </c>
      <c r="O45" t="n">
        <v>3351.8</v>
      </c>
      <c r="P45" t="n">
        <v>3453</v>
      </c>
      <c r="Q45" t="n">
        <v>3517</v>
      </c>
      <c r="R45" t="n">
        <v>3663.7</v>
      </c>
      <c r="S45" t="n">
        <v>3844.9</v>
      </c>
      <c r="T45" t="n">
        <v>3993</v>
      </c>
      <c r="U45" t="n">
        <v>4143.8</v>
      </c>
      <c r="V45" t="n">
        <v>4404.2</v>
      </c>
      <c r="W45" t="n">
        <v>4650.9</v>
      </c>
      <c r="X45" t="n">
        <v>4839.8</v>
      </c>
      <c r="Y45" t="n">
        <v>5066.2</v>
      </c>
      <c r="Z45" t="n">
        <v>5392.6</v>
      </c>
      <c r="AA45" t="n">
        <v>5590.2</v>
      </c>
      <c r="AB45" t="n">
        <v>5795.2</v>
      </c>
      <c r="AC45" t="n">
        <v>6062.7</v>
      </c>
      <c r="AD45" t="n">
        <v>6395.9</v>
      </c>
      <c r="AE45" t="n">
        <v>6762.7</v>
      </c>
      <c r="AF45" t="n">
        <v>7189.8</v>
      </c>
    </row>
    <row r="46">
      <c r="A46" t="s">
        <v>130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130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130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130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130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130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130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130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130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130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130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130</v>
      </c>
      <c r="B57" t="s">
        <v>384</v>
      </c>
      <c r="C57" t="s">
        <v>198</v>
      </c>
      <c r="D57" t="s">
        <v>385</v>
      </c>
      <c r="E57" t="s">
        <v>200</v>
      </c>
      <c r="F57" t="n">
        <v>216068</v>
      </c>
      <c r="G57" t="n">
        <v>226173.5</v>
      </c>
      <c r="H57" t="n">
        <v>234582.3</v>
      </c>
      <c r="I57" t="n">
        <v>243167.5</v>
      </c>
      <c r="J57" t="n">
        <v>251819.4</v>
      </c>
      <c r="K57" t="n">
        <v>261667.2</v>
      </c>
      <c r="L57" t="n">
        <v>272316</v>
      </c>
      <c r="M57" t="n">
        <v>280846</v>
      </c>
      <c r="N57" t="n">
        <v>287688.9</v>
      </c>
      <c r="O57" t="n">
        <v>297662.4</v>
      </c>
      <c r="P57" t="n">
        <v>309472.3</v>
      </c>
      <c r="Q57" t="n">
        <v>322117.6</v>
      </c>
      <c r="R57" t="n">
        <v>339287.5</v>
      </c>
      <c r="S57" t="n">
        <v>362034.2</v>
      </c>
      <c r="T57" t="n">
        <v>382500.5</v>
      </c>
      <c r="U57" t="n">
        <v>396870.2</v>
      </c>
      <c r="V57" t="n">
        <v>412506.2</v>
      </c>
      <c r="W57" t="n">
        <v>431265.4</v>
      </c>
      <c r="X57" t="n">
        <v>448805.7</v>
      </c>
      <c r="Y57" t="n">
        <v>464956.7</v>
      </c>
      <c r="Z57" t="n">
        <v>482209.1</v>
      </c>
      <c r="AA57" t="n">
        <v>500531.6</v>
      </c>
      <c r="AB57" t="n">
        <v>519997.7</v>
      </c>
      <c r="AC57" t="n">
        <v>543480.2</v>
      </c>
      <c r="AD57" t="n">
        <v>570790.4</v>
      </c>
      <c r="AE57" t="n">
        <v>598541.9</v>
      </c>
      <c r="AF57" t="n">
        <v>645999.6</v>
      </c>
    </row>
    <row r="58">
      <c r="A58" t="s">
        <v>130</v>
      </c>
      <c r="B58" t="s">
        <v>386</v>
      </c>
      <c r="C58" t="s">
        <v>198</v>
      </c>
      <c r="D58" t="s">
        <v>387</v>
      </c>
      <c r="E58" t="s">
        <v>200</v>
      </c>
      <c r="F58" t="n">
        <v>216068</v>
      </c>
      <c r="G58" t="n">
        <v>226173.5</v>
      </c>
      <c r="H58" t="n">
        <v>234582.3</v>
      </c>
      <c r="I58" t="n">
        <v>243167.5</v>
      </c>
      <c r="J58" t="n">
        <v>251819.4</v>
      </c>
      <c r="K58" t="n">
        <v>261667.2</v>
      </c>
      <c r="L58" t="n">
        <v>272316</v>
      </c>
      <c r="M58" t="n">
        <v>280846</v>
      </c>
      <c r="N58" t="n">
        <v>287688.9</v>
      </c>
      <c r="O58" t="n">
        <v>297662.4</v>
      </c>
      <c r="P58" t="n">
        <v>309472.3</v>
      </c>
      <c r="Q58" t="n">
        <v>322117.6</v>
      </c>
      <c r="R58" t="n">
        <v>339287.5</v>
      </c>
      <c r="S58" t="n">
        <v>362034.2</v>
      </c>
      <c r="T58" t="n">
        <v>382500.5</v>
      </c>
      <c r="U58" t="n">
        <v>396870.2</v>
      </c>
      <c r="V58" t="n">
        <v>412506.2</v>
      </c>
      <c r="W58" t="n">
        <v>431265.4</v>
      </c>
      <c r="X58" t="n">
        <v>448805.7</v>
      </c>
      <c r="Y58" t="n">
        <v>464956.7</v>
      </c>
      <c r="Z58" t="n">
        <v>482209.1</v>
      </c>
      <c r="AA58" t="n">
        <v>500531.6</v>
      </c>
      <c r="AB58" t="n">
        <v>519997.7</v>
      </c>
      <c r="AC58" t="n">
        <v>543480.2</v>
      </c>
      <c r="AD58" t="n">
        <v>570790.4</v>
      </c>
      <c r="AE58" t="n">
        <v>598541.9</v>
      </c>
      <c r="AF58" t="n">
        <v>645999.6</v>
      </c>
    </row>
    <row r="59">
      <c r="A59" t="s">
        <v>130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132</v>
      </c>
      <c r="B2" t="s">
        <v>197</v>
      </c>
      <c r="C2" t="s">
        <v>198</v>
      </c>
      <c r="D2" t="s">
        <v>199</v>
      </c>
      <c r="E2" t="s">
        <v>200</v>
      </c>
      <c r="F2" t="n">
        <v>596.6</v>
      </c>
      <c r="G2" t="n">
        <v>553.1</v>
      </c>
      <c r="H2" t="n">
        <v>518.1</v>
      </c>
      <c r="I2" t="n">
        <v>513.5</v>
      </c>
      <c r="J2" t="n">
        <v>490.9</v>
      </c>
      <c r="K2" t="n">
        <v>510.3</v>
      </c>
      <c r="L2" t="n">
        <v>509</v>
      </c>
      <c r="M2" t="n">
        <v>495.2</v>
      </c>
      <c r="N2" t="n">
        <v>479.5</v>
      </c>
      <c r="O2" t="n">
        <v>500.9</v>
      </c>
      <c r="P2" t="n">
        <v>565.6</v>
      </c>
      <c r="Q2" t="n">
        <v>602.6</v>
      </c>
      <c r="R2" t="n">
        <v>630.6</v>
      </c>
      <c r="S2" t="n">
        <v>655</v>
      </c>
      <c r="T2" t="n">
        <v>656.2</v>
      </c>
      <c r="U2" t="n">
        <v>624.6</v>
      </c>
      <c r="V2" t="n">
        <v>620.7</v>
      </c>
      <c r="W2" t="n">
        <v>629.9</v>
      </c>
      <c r="X2" t="n">
        <v>647.5</v>
      </c>
      <c r="Y2" t="n">
        <v>675.7</v>
      </c>
      <c r="Z2" t="n">
        <v>710.5</v>
      </c>
      <c r="AA2" t="n">
        <v>733.8</v>
      </c>
      <c r="AB2" t="n">
        <v>725</v>
      </c>
      <c r="AC2" t="n">
        <v>729.6</v>
      </c>
      <c r="AD2" t="n">
        <v>750.4</v>
      </c>
      <c r="AE2" t="n">
        <v>761.3</v>
      </c>
      <c r="AF2" t="n">
        <v>753.9</v>
      </c>
    </row>
    <row r="3">
      <c r="A3" t="s">
        <v>132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132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132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132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132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132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132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132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132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132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132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132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132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132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132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132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132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132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132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132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132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132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132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132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132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132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132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132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132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132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132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132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132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132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132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132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132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132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132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132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132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132</v>
      </c>
      <c r="B44" t="s">
        <v>358</v>
      </c>
      <c r="C44" t="s">
        <v>198</v>
      </c>
      <c r="D44" t="s">
        <v>359</v>
      </c>
      <c r="E44" t="s">
        <v>200</v>
      </c>
      <c r="F44" t="n">
        <v>596.6</v>
      </c>
      <c r="G44" t="n">
        <v>553.1</v>
      </c>
      <c r="H44" t="n">
        <v>518.1</v>
      </c>
      <c r="I44" t="n">
        <v>513.5</v>
      </c>
      <c r="J44" t="n">
        <v>490.9</v>
      </c>
      <c r="K44" t="n">
        <v>510.3</v>
      </c>
      <c r="L44" t="n">
        <v>509</v>
      </c>
      <c r="M44" t="n">
        <v>495.2</v>
      </c>
      <c r="N44" t="n">
        <v>479.5</v>
      </c>
      <c r="O44" t="n">
        <v>500.9</v>
      </c>
      <c r="P44" t="n">
        <v>565.6</v>
      </c>
      <c r="Q44" t="n">
        <v>602.6</v>
      </c>
      <c r="R44" t="n">
        <v>630.6</v>
      </c>
      <c r="S44" t="n">
        <v>655</v>
      </c>
      <c r="T44" t="n">
        <v>656.2</v>
      </c>
      <c r="U44" t="n">
        <v>624.6</v>
      </c>
      <c r="V44" t="n">
        <v>620.7</v>
      </c>
      <c r="W44" t="n">
        <v>629.9</v>
      </c>
      <c r="X44" t="n">
        <v>647.5</v>
      </c>
      <c r="Y44" t="n">
        <v>675.7</v>
      </c>
      <c r="Z44" t="n">
        <v>710.5</v>
      </c>
      <c r="AA44" t="n">
        <v>733.8</v>
      </c>
      <c r="AB44" t="n">
        <v>725</v>
      </c>
      <c r="AC44" t="n">
        <v>729.6</v>
      </c>
      <c r="AD44" t="n">
        <v>750.4</v>
      </c>
      <c r="AE44" t="n">
        <v>761.3</v>
      </c>
      <c r="AF44" t="n">
        <v>753.9</v>
      </c>
    </row>
    <row r="45">
      <c r="A45" t="s">
        <v>132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132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132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132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132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132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132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132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132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132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132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132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132</v>
      </c>
      <c r="B57" t="s">
        <v>384</v>
      </c>
      <c r="C57" t="s">
        <v>198</v>
      </c>
      <c r="D57" t="s">
        <v>385</v>
      </c>
      <c r="E57" t="s">
        <v>200</v>
      </c>
      <c r="F57" t="n">
        <v>596.6</v>
      </c>
      <c r="G57" t="n">
        <v>553.1</v>
      </c>
      <c r="H57" t="n">
        <v>518.1</v>
      </c>
      <c r="I57" t="n">
        <v>513.5</v>
      </c>
      <c r="J57" t="n">
        <v>490.9</v>
      </c>
      <c r="K57" t="n">
        <v>510.3</v>
      </c>
      <c r="L57" t="n">
        <v>509</v>
      </c>
      <c r="M57" t="n">
        <v>495.2</v>
      </c>
      <c r="N57" t="n">
        <v>479.5</v>
      </c>
      <c r="O57" t="n">
        <v>500.9</v>
      </c>
      <c r="P57" t="n">
        <v>565.6</v>
      </c>
      <c r="Q57" t="n">
        <v>602.6</v>
      </c>
      <c r="R57" t="n">
        <v>630.6</v>
      </c>
      <c r="S57" t="n">
        <v>655</v>
      </c>
      <c r="T57" t="n">
        <v>656.2</v>
      </c>
      <c r="U57" t="n">
        <v>624.6</v>
      </c>
      <c r="V57" t="n">
        <v>620.7</v>
      </c>
      <c r="W57" t="n">
        <v>629.9</v>
      </c>
      <c r="X57" t="n">
        <v>647.5</v>
      </c>
      <c r="Y57" t="n">
        <v>675.7</v>
      </c>
      <c r="Z57" t="n">
        <v>710.5</v>
      </c>
      <c r="AA57" t="n">
        <v>733.8</v>
      </c>
      <c r="AB57" t="n">
        <v>725</v>
      </c>
      <c r="AC57" t="n">
        <v>729.6</v>
      </c>
      <c r="AD57" t="n">
        <v>750.4</v>
      </c>
      <c r="AE57" t="n">
        <v>761.3</v>
      </c>
      <c r="AF57" t="n">
        <v>753.9</v>
      </c>
    </row>
    <row r="58">
      <c r="A58" t="s">
        <v>132</v>
      </c>
      <c r="B58" t="s">
        <v>386</v>
      </c>
      <c r="C58" t="s">
        <v>198</v>
      </c>
      <c r="D58" t="s">
        <v>387</v>
      </c>
      <c r="E58" t="s">
        <v>200</v>
      </c>
      <c r="F58" t="n">
        <v>596.6</v>
      </c>
      <c r="G58" t="n">
        <v>553.1</v>
      </c>
      <c r="H58" t="n">
        <v>518.1</v>
      </c>
      <c r="I58" t="n">
        <v>513.5</v>
      </c>
      <c r="J58" t="n">
        <v>490.9</v>
      </c>
      <c r="K58" t="n">
        <v>510.3</v>
      </c>
      <c r="L58" t="n">
        <v>509</v>
      </c>
      <c r="M58" t="n">
        <v>495.2</v>
      </c>
      <c r="N58" t="n">
        <v>479.5</v>
      </c>
      <c r="O58" t="n">
        <v>500.9</v>
      </c>
      <c r="P58" t="n">
        <v>565.6</v>
      </c>
      <c r="Q58" t="n">
        <v>602.6</v>
      </c>
      <c r="R58" t="n">
        <v>630.6</v>
      </c>
      <c r="S58" t="n">
        <v>655</v>
      </c>
      <c r="T58" t="n">
        <v>656.2</v>
      </c>
      <c r="U58" t="n">
        <v>624.6</v>
      </c>
      <c r="V58" t="n">
        <v>620.7</v>
      </c>
      <c r="W58" t="n">
        <v>629.9</v>
      </c>
      <c r="X58" t="n">
        <v>647.5</v>
      </c>
      <c r="Y58" t="n">
        <v>675.7</v>
      </c>
      <c r="Z58" t="n">
        <v>710.5</v>
      </c>
      <c r="AA58" t="n">
        <v>733.8</v>
      </c>
      <c r="AB58" t="n">
        <v>725</v>
      </c>
      <c r="AC58" t="n">
        <v>729.6</v>
      </c>
      <c r="AD58" t="n">
        <v>750.4</v>
      </c>
      <c r="AE58" t="n">
        <v>761.3</v>
      </c>
      <c r="AF58" t="n">
        <v>753.9</v>
      </c>
    </row>
    <row r="59">
      <c r="A59" t="s">
        <v>132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134</v>
      </c>
      <c r="B2" t="s">
        <v>197</v>
      </c>
      <c r="C2" t="s">
        <v>198</v>
      </c>
      <c r="D2" t="s">
        <v>199</v>
      </c>
      <c r="E2" t="s">
        <v>200</v>
      </c>
      <c r="F2" t="n">
        <v>3.4</v>
      </c>
      <c r="G2" t="n">
        <v>3.4</v>
      </c>
      <c r="H2" t="n">
        <v>3.3</v>
      </c>
      <c r="I2" t="n">
        <v>3.3</v>
      </c>
      <c r="J2" t="n">
        <v>3.5</v>
      </c>
      <c r="K2" t="n">
        <v>4</v>
      </c>
      <c r="L2" t="n">
        <v>5.2</v>
      </c>
      <c r="M2" t="n">
        <v>7.5</v>
      </c>
      <c r="N2" t="n">
        <v>9.9</v>
      </c>
      <c r="O2" t="n">
        <v>12.2</v>
      </c>
      <c r="P2" t="n">
        <v>12.7</v>
      </c>
      <c r="Q2" t="n">
        <v>12.4</v>
      </c>
      <c r="R2" t="n">
        <v>12.5</v>
      </c>
      <c r="S2" t="n">
        <v>12.7</v>
      </c>
      <c r="T2" t="n">
        <v>12.8</v>
      </c>
      <c r="U2" t="n">
        <v>12.7</v>
      </c>
      <c r="V2" t="n">
        <v>13.3</v>
      </c>
      <c r="W2" t="n">
        <v>14.3</v>
      </c>
      <c r="X2" t="n">
        <v>15.1</v>
      </c>
      <c r="Y2" t="n">
        <v>16.2</v>
      </c>
      <c r="Z2" t="n">
        <v>17.2</v>
      </c>
      <c r="AA2" t="n">
        <v>16.8</v>
      </c>
      <c r="AB2" t="n">
        <v>15.6</v>
      </c>
      <c r="AC2" t="n">
        <v>16.2</v>
      </c>
      <c r="AD2" t="n">
        <v>18.3</v>
      </c>
      <c r="AE2" t="n">
        <v>19.4</v>
      </c>
      <c r="AF2" t="n">
        <v>23.8</v>
      </c>
    </row>
    <row r="3">
      <c r="A3" t="s">
        <v>134</v>
      </c>
      <c r="B3" t="s">
        <v>276</v>
      </c>
      <c r="C3" t="s">
        <v>198</v>
      </c>
      <c r="D3" t="s">
        <v>277</v>
      </c>
      <c r="E3" t="s">
        <v>200</v>
      </c>
      <c r="F3" t="n">
        <v>6.7</v>
      </c>
      <c r="G3" t="n">
        <v>7.1</v>
      </c>
      <c r="H3" t="n">
        <v>7.5</v>
      </c>
      <c r="I3" t="n">
        <v>7.9</v>
      </c>
      <c r="J3" t="n">
        <v>8.5</v>
      </c>
      <c r="K3" t="n">
        <v>9.4</v>
      </c>
      <c r="L3" t="n">
        <v>10.6</v>
      </c>
      <c r="M3" t="n">
        <v>12.3</v>
      </c>
      <c r="N3" t="n">
        <v>13.8</v>
      </c>
      <c r="O3" t="n">
        <v>15.4</v>
      </c>
      <c r="P3" t="n">
        <v>16.9</v>
      </c>
      <c r="Q3" t="n">
        <v>18.8</v>
      </c>
      <c r="R3" t="n">
        <v>21.4</v>
      </c>
      <c r="S3" t="n">
        <v>22.4</v>
      </c>
      <c r="T3" t="n">
        <v>22.6</v>
      </c>
      <c r="U3" t="n">
        <v>24.7</v>
      </c>
      <c r="V3" t="n">
        <v>23.3</v>
      </c>
      <c r="W3" t="n">
        <v>22.6</v>
      </c>
      <c r="X3" t="n">
        <v>22</v>
      </c>
      <c r="Y3" t="n">
        <v>25.9</v>
      </c>
      <c r="Z3" t="n">
        <v>33.4</v>
      </c>
      <c r="AA3" t="n">
        <v>38</v>
      </c>
      <c r="AB3" t="n">
        <v>41.1</v>
      </c>
      <c r="AC3" t="n">
        <v>46.4</v>
      </c>
      <c r="AD3" t="n">
        <v>52.4</v>
      </c>
      <c r="AE3" t="n">
        <v>55.6</v>
      </c>
      <c r="AF3" t="n">
        <v>56.6</v>
      </c>
    </row>
    <row r="4">
      <c r="A4" t="s">
        <v>134</v>
      </c>
      <c r="B4" t="s">
        <v>278</v>
      </c>
      <c r="C4" t="s">
        <v>198</v>
      </c>
      <c r="D4" t="s">
        <v>279</v>
      </c>
      <c r="E4" t="s">
        <v>200</v>
      </c>
      <c r="F4" t="n">
        <v>6123</v>
      </c>
      <c r="G4" t="n">
        <v>6600.8</v>
      </c>
      <c r="H4" t="n">
        <v>7045.8</v>
      </c>
      <c r="I4" t="n">
        <v>7488.4</v>
      </c>
      <c r="J4" t="n">
        <v>7987.5</v>
      </c>
      <c r="K4" t="n">
        <v>8535.7</v>
      </c>
      <c r="L4" t="n">
        <v>9182.7</v>
      </c>
      <c r="M4" t="n">
        <v>9848.2</v>
      </c>
      <c r="N4" t="n">
        <v>10502.6</v>
      </c>
      <c r="O4" t="n">
        <v>11100.2</v>
      </c>
      <c r="P4" t="n">
        <v>11863.8</v>
      </c>
      <c r="Q4" t="n">
        <v>12904.5</v>
      </c>
      <c r="R4" t="n">
        <v>14101.2</v>
      </c>
      <c r="S4" t="n">
        <v>15398.7</v>
      </c>
      <c r="T4" t="n">
        <v>16598.6</v>
      </c>
      <c r="U4" t="n">
        <v>17102.6</v>
      </c>
      <c r="V4" t="n">
        <v>17841.8</v>
      </c>
      <c r="W4" t="n">
        <v>19519.7</v>
      </c>
      <c r="X4" t="n">
        <v>21461.6</v>
      </c>
      <c r="Y4" t="n">
        <v>23236.3</v>
      </c>
      <c r="Z4" t="n">
        <v>24571.8</v>
      </c>
      <c r="AA4" t="n">
        <v>25623.9</v>
      </c>
      <c r="AB4" t="n">
        <v>27152.5</v>
      </c>
      <c r="AC4" t="n">
        <v>28749.8</v>
      </c>
      <c r="AD4" t="n">
        <v>30340</v>
      </c>
      <c r="AE4" t="n">
        <v>30947.3</v>
      </c>
      <c r="AF4" t="n">
        <v>32350.7</v>
      </c>
    </row>
    <row r="5">
      <c r="A5" t="s">
        <v>134</v>
      </c>
      <c r="B5" t="s">
        <v>280</v>
      </c>
      <c r="C5" t="s">
        <v>198</v>
      </c>
      <c r="D5" t="s">
        <v>281</v>
      </c>
      <c r="E5" t="s">
        <v>200</v>
      </c>
      <c r="F5" t="n">
        <v>110.3</v>
      </c>
      <c r="G5" t="n">
        <v>118.3</v>
      </c>
      <c r="H5" t="n">
        <v>126.6</v>
      </c>
      <c r="I5" t="n">
        <v>134.7</v>
      </c>
      <c r="J5" t="n">
        <v>142.3</v>
      </c>
      <c r="K5" t="n">
        <v>149</v>
      </c>
      <c r="L5" t="n">
        <v>155.5</v>
      </c>
      <c r="M5" t="n">
        <v>160.5</v>
      </c>
      <c r="N5" t="n">
        <v>167.1</v>
      </c>
      <c r="O5" t="n">
        <v>173.9</v>
      </c>
      <c r="P5" t="n">
        <v>180.9</v>
      </c>
      <c r="Q5" t="n">
        <v>204.2</v>
      </c>
      <c r="R5" t="n">
        <v>215.4</v>
      </c>
      <c r="S5" t="n">
        <v>224.6</v>
      </c>
      <c r="T5" t="n">
        <v>231.3</v>
      </c>
      <c r="U5" t="n">
        <v>230.4</v>
      </c>
      <c r="V5" t="n">
        <v>232.8</v>
      </c>
      <c r="W5" t="n">
        <v>227.3</v>
      </c>
      <c r="X5" t="n">
        <v>255</v>
      </c>
      <c r="Y5" t="n">
        <v>278</v>
      </c>
      <c r="Z5" t="n">
        <v>292.7</v>
      </c>
      <c r="AA5" t="n">
        <v>303.5</v>
      </c>
      <c r="AB5" t="n">
        <v>315.2</v>
      </c>
      <c r="AC5" t="n">
        <v>322.8</v>
      </c>
      <c r="AD5" t="n">
        <v>321.9</v>
      </c>
      <c r="AE5" t="n">
        <v>320.6</v>
      </c>
      <c r="AF5" t="n">
        <v>340.8</v>
      </c>
    </row>
    <row r="6">
      <c r="A6" t="s">
        <v>134</v>
      </c>
      <c r="B6" t="s">
        <v>282</v>
      </c>
      <c r="C6" t="s">
        <v>198</v>
      </c>
      <c r="D6" t="s">
        <v>283</v>
      </c>
      <c r="E6" t="s">
        <v>200</v>
      </c>
      <c r="F6" t="n">
        <v>106.1</v>
      </c>
      <c r="G6" t="n">
        <v>113.3</v>
      </c>
      <c r="H6" t="n">
        <v>120.3</v>
      </c>
      <c r="I6" t="n">
        <v>127.3</v>
      </c>
      <c r="J6" t="n">
        <v>136</v>
      </c>
      <c r="K6" t="n">
        <v>146.8</v>
      </c>
      <c r="L6" t="n">
        <v>160.6</v>
      </c>
      <c r="M6" t="n">
        <v>177</v>
      </c>
      <c r="N6" t="n">
        <v>187.5</v>
      </c>
      <c r="O6" t="n">
        <v>193.2</v>
      </c>
      <c r="P6" t="n">
        <v>198.6</v>
      </c>
      <c r="Q6" t="n">
        <v>204.8</v>
      </c>
      <c r="R6" t="n">
        <v>212.2</v>
      </c>
      <c r="S6" t="n">
        <v>215.7</v>
      </c>
      <c r="T6" t="n">
        <v>214.7</v>
      </c>
      <c r="U6" t="n">
        <v>202.2</v>
      </c>
      <c r="V6" t="n">
        <v>193.4</v>
      </c>
      <c r="W6" t="n">
        <v>194.4</v>
      </c>
      <c r="X6" t="n">
        <v>195.3</v>
      </c>
      <c r="Y6" t="n">
        <v>195.3</v>
      </c>
      <c r="Z6" t="n">
        <v>191.6</v>
      </c>
      <c r="AA6" t="n">
        <v>188.8</v>
      </c>
      <c r="AB6" t="n">
        <v>217.8</v>
      </c>
      <c r="AC6" t="n">
        <v>238.4</v>
      </c>
      <c r="AD6" t="n">
        <v>239.5</v>
      </c>
      <c r="AE6" t="n">
        <v>226.9</v>
      </c>
      <c r="AF6" t="n">
        <v>227.1</v>
      </c>
    </row>
    <row r="7">
      <c r="A7" t="s">
        <v>134</v>
      </c>
      <c r="B7" t="s">
        <v>284</v>
      </c>
      <c r="C7" t="s">
        <v>198</v>
      </c>
      <c r="D7" t="s">
        <v>285</v>
      </c>
      <c r="E7" t="s">
        <v>200</v>
      </c>
      <c r="F7" t="n">
        <v>145</v>
      </c>
      <c r="G7" t="n">
        <v>155.6</v>
      </c>
      <c r="H7" t="n">
        <v>166.7</v>
      </c>
      <c r="I7" t="n">
        <v>177.5</v>
      </c>
      <c r="J7" t="n">
        <v>189.4</v>
      </c>
      <c r="K7" t="n">
        <v>201.9</v>
      </c>
      <c r="L7" t="n">
        <v>216.4</v>
      </c>
      <c r="M7" t="n">
        <v>229.5</v>
      </c>
      <c r="N7" t="n">
        <v>244</v>
      </c>
      <c r="O7" t="n">
        <v>261.3</v>
      </c>
      <c r="P7" t="n">
        <v>282.1</v>
      </c>
      <c r="Q7" t="n">
        <v>299.8</v>
      </c>
      <c r="R7" t="n">
        <v>312.1</v>
      </c>
      <c r="S7" t="n">
        <v>336.4</v>
      </c>
      <c r="T7" t="n">
        <v>361.2</v>
      </c>
      <c r="U7" t="n">
        <v>364.4</v>
      </c>
      <c r="V7" t="n">
        <v>361</v>
      </c>
      <c r="W7" t="n">
        <v>375</v>
      </c>
      <c r="X7" t="n">
        <v>394</v>
      </c>
      <c r="Y7" t="n">
        <v>411.8</v>
      </c>
      <c r="Z7" t="n">
        <v>422.4</v>
      </c>
      <c r="AA7" t="n">
        <v>428.3</v>
      </c>
      <c r="AB7" t="n">
        <v>431.1</v>
      </c>
      <c r="AC7" t="n">
        <v>430</v>
      </c>
      <c r="AD7" t="n">
        <v>428.7</v>
      </c>
      <c r="AE7" t="n">
        <v>422.4</v>
      </c>
      <c r="AF7" t="n">
        <v>435.4</v>
      </c>
    </row>
    <row r="8">
      <c r="A8" t="s">
        <v>134</v>
      </c>
      <c r="B8" t="s">
        <v>286</v>
      </c>
      <c r="C8" t="s">
        <v>198</v>
      </c>
      <c r="D8" t="s">
        <v>287</v>
      </c>
      <c r="E8" t="s">
        <v>200</v>
      </c>
      <c r="F8" t="n">
        <v>73</v>
      </c>
      <c r="G8" t="n">
        <v>77.8</v>
      </c>
      <c r="H8" t="n">
        <v>82.5</v>
      </c>
      <c r="I8" t="n">
        <v>87.2</v>
      </c>
      <c r="J8" t="n">
        <v>90.7</v>
      </c>
      <c r="K8" t="n">
        <v>93.2</v>
      </c>
      <c r="L8" t="n">
        <v>94.9</v>
      </c>
      <c r="M8" t="n">
        <v>96.1</v>
      </c>
      <c r="N8" t="n">
        <v>94.7</v>
      </c>
      <c r="O8" t="n">
        <v>90.9</v>
      </c>
      <c r="P8" t="n">
        <v>88</v>
      </c>
      <c r="Q8" t="n">
        <v>85.8</v>
      </c>
      <c r="R8" t="n">
        <v>84.1</v>
      </c>
      <c r="S8" t="n">
        <v>83.6</v>
      </c>
      <c r="T8" t="n">
        <v>82.8</v>
      </c>
      <c r="U8" t="n">
        <v>81.4</v>
      </c>
      <c r="V8" t="n">
        <v>84.1</v>
      </c>
      <c r="W8" t="n">
        <v>88.5</v>
      </c>
      <c r="X8" t="n">
        <v>88.5</v>
      </c>
      <c r="Y8" t="n">
        <v>86.5</v>
      </c>
      <c r="Z8" t="n">
        <v>81.3</v>
      </c>
      <c r="AA8" t="n">
        <v>75.5</v>
      </c>
      <c r="AB8" t="n">
        <v>71.1</v>
      </c>
      <c r="AC8" t="n">
        <v>68.6</v>
      </c>
      <c r="AD8" t="n">
        <v>68</v>
      </c>
      <c r="AE8" t="n">
        <v>66.6</v>
      </c>
      <c r="AF8" t="n">
        <v>73.2</v>
      </c>
    </row>
    <row r="9">
      <c r="A9" t="s">
        <v>134</v>
      </c>
      <c r="B9" t="s">
        <v>288</v>
      </c>
      <c r="C9" t="s">
        <v>198</v>
      </c>
      <c r="D9" t="s">
        <v>289</v>
      </c>
      <c r="E9" t="s">
        <v>200</v>
      </c>
      <c r="F9" t="n">
        <v>345.8</v>
      </c>
      <c r="G9" t="n">
        <v>369.3</v>
      </c>
      <c r="H9" t="n">
        <v>392.2</v>
      </c>
      <c r="I9" t="n">
        <v>415.2</v>
      </c>
      <c r="J9" t="n">
        <v>440.9</v>
      </c>
      <c r="K9" t="n">
        <v>468.7</v>
      </c>
      <c r="L9" t="n">
        <v>500.3</v>
      </c>
      <c r="M9" t="n">
        <v>533.9</v>
      </c>
      <c r="N9" t="n">
        <v>562.8</v>
      </c>
      <c r="O9" t="n">
        <v>583.2</v>
      </c>
      <c r="P9" t="n">
        <v>610.8</v>
      </c>
      <c r="Q9" t="n">
        <v>647.2</v>
      </c>
      <c r="R9" t="n">
        <v>701.9</v>
      </c>
      <c r="S9" t="n">
        <v>773.4</v>
      </c>
      <c r="T9" t="n">
        <v>815</v>
      </c>
      <c r="U9" t="n">
        <v>844</v>
      </c>
      <c r="V9" t="n">
        <v>891.4</v>
      </c>
      <c r="W9" t="n">
        <v>954.4</v>
      </c>
      <c r="X9" t="n">
        <v>1010.6</v>
      </c>
      <c r="Y9" t="n">
        <v>1060.2</v>
      </c>
      <c r="Z9" t="n">
        <v>1088.2</v>
      </c>
      <c r="AA9" t="n">
        <v>1118.6</v>
      </c>
      <c r="AB9" t="n">
        <v>1152.7</v>
      </c>
      <c r="AC9" t="n">
        <v>1182.6</v>
      </c>
      <c r="AD9" t="n">
        <v>1198.8</v>
      </c>
      <c r="AE9" t="n">
        <v>1194.6</v>
      </c>
      <c r="AF9" t="n">
        <v>1254.8</v>
      </c>
    </row>
    <row r="10">
      <c r="A10" t="s">
        <v>134</v>
      </c>
      <c r="B10" t="s">
        <v>290</v>
      </c>
      <c r="C10" t="s">
        <v>198</v>
      </c>
      <c r="D10" t="s">
        <v>291</v>
      </c>
      <c r="E10" t="s">
        <v>200</v>
      </c>
      <c r="F10" t="n">
        <v>834.5</v>
      </c>
      <c r="G10" t="n">
        <v>894.3</v>
      </c>
      <c r="H10" t="n">
        <v>955.6</v>
      </c>
      <c r="I10" t="n">
        <v>1015.6</v>
      </c>
      <c r="J10" t="n">
        <v>1087.1</v>
      </c>
      <c r="K10" t="n">
        <v>1168.3</v>
      </c>
      <c r="L10" t="n">
        <v>1266.3</v>
      </c>
      <c r="M10" t="n">
        <v>1366.7</v>
      </c>
      <c r="N10" t="n">
        <v>1455</v>
      </c>
      <c r="O10" t="n">
        <v>1526.6</v>
      </c>
      <c r="P10" t="n">
        <v>1617.4</v>
      </c>
      <c r="Q10" t="n">
        <v>1734.8</v>
      </c>
      <c r="R10" t="n">
        <v>1906.4</v>
      </c>
      <c r="S10" t="n">
        <v>2030.5</v>
      </c>
      <c r="T10" t="n">
        <v>2089.9</v>
      </c>
      <c r="U10" t="n">
        <v>2102.1</v>
      </c>
      <c r="V10" t="n">
        <v>2202.9</v>
      </c>
      <c r="W10" t="n">
        <v>2382.1</v>
      </c>
      <c r="X10" t="n">
        <v>2506.1</v>
      </c>
      <c r="Y10" t="n">
        <v>2597.8</v>
      </c>
      <c r="Z10" t="n">
        <v>2620.9</v>
      </c>
      <c r="AA10" t="n">
        <v>2671.8</v>
      </c>
      <c r="AB10" t="n">
        <v>2776.1</v>
      </c>
      <c r="AC10" t="n">
        <v>2886.5</v>
      </c>
      <c r="AD10" t="n">
        <v>2917</v>
      </c>
      <c r="AE10" t="n">
        <v>2937.7</v>
      </c>
      <c r="AF10" t="n">
        <v>3096.5</v>
      </c>
    </row>
    <row r="11">
      <c r="A11" t="s">
        <v>134</v>
      </c>
      <c r="B11" t="s">
        <v>292</v>
      </c>
      <c r="C11" t="s">
        <v>198</v>
      </c>
      <c r="D11" t="s">
        <v>293</v>
      </c>
      <c r="E11" t="s">
        <v>200</v>
      </c>
      <c r="F11" t="n">
        <v>488.7</v>
      </c>
      <c r="G11" t="n">
        <v>525</v>
      </c>
      <c r="H11" t="n">
        <v>563.4</v>
      </c>
      <c r="I11" t="n">
        <v>600.4</v>
      </c>
      <c r="J11" t="n">
        <v>646.2</v>
      </c>
      <c r="K11" t="n">
        <v>699.6</v>
      </c>
      <c r="L11" t="n">
        <v>766</v>
      </c>
      <c r="M11" t="n">
        <v>832.8</v>
      </c>
      <c r="N11" t="n">
        <v>892.2</v>
      </c>
      <c r="O11" t="n">
        <v>943.4</v>
      </c>
      <c r="P11" t="n">
        <v>1006.6</v>
      </c>
      <c r="Q11" t="n">
        <v>1087.6</v>
      </c>
      <c r="R11" t="n">
        <v>1204.5</v>
      </c>
      <c r="S11" t="n">
        <v>1257.1</v>
      </c>
      <c r="T11" t="n">
        <v>1274.9</v>
      </c>
      <c r="U11" t="n">
        <v>1258.1</v>
      </c>
      <c r="V11" t="n">
        <v>1311.5</v>
      </c>
      <c r="W11" t="n">
        <v>1427.7</v>
      </c>
      <c r="X11" t="n">
        <v>1495.5</v>
      </c>
      <c r="Y11" t="n">
        <v>1537.6</v>
      </c>
      <c r="Z11" t="n">
        <v>1532.7</v>
      </c>
      <c r="AA11" t="n">
        <v>1553.2</v>
      </c>
      <c r="AB11" t="n">
        <v>1623.4</v>
      </c>
      <c r="AC11" t="n">
        <v>1703.9</v>
      </c>
      <c r="AD11" t="n">
        <v>1718.2</v>
      </c>
      <c r="AE11" t="n">
        <v>1743.1</v>
      </c>
      <c r="AF11" t="n">
        <v>1841.7</v>
      </c>
    </row>
    <row r="12">
      <c r="A12" t="s">
        <v>134</v>
      </c>
      <c r="B12" t="s">
        <v>294</v>
      </c>
      <c r="C12" t="s">
        <v>198</v>
      </c>
      <c r="D12" t="s">
        <v>295</v>
      </c>
      <c r="E12" t="s">
        <v>200</v>
      </c>
      <c r="F12" t="n">
        <v>414.4</v>
      </c>
      <c r="G12" t="n">
        <v>442.3</v>
      </c>
      <c r="H12" t="n">
        <v>469.1</v>
      </c>
      <c r="I12" t="n">
        <v>496.2</v>
      </c>
      <c r="J12" t="n">
        <v>524.6</v>
      </c>
      <c r="K12" t="n">
        <v>554</v>
      </c>
      <c r="L12" t="n">
        <v>586.8</v>
      </c>
      <c r="M12" t="n">
        <v>621.5</v>
      </c>
      <c r="N12" t="n">
        <v>664.2</v>
      </c>
      <c r="O12" t="n">
        <v>715.2</v>
      </c>
      <c r="P12" t="n">
        <v>755.2</v>
      </c>
      <c r="Q12" t="n">
        <v>793.6</v>
      </c>
      <c r="R12" t="n">
        <v>845</v>
      </c>
      <c r="S12" t="n">
        <v>897.7</v>
      </c>
      <c r="T12" t="n">
        <v>934.5</v>
      </c>
      <c r="U12" t="n">
        <v>970.7</v>
      </c>
      <c r="V12" t="n">
        <v>1049.3</v>
      </c>
      <c r="W12" t="n">
        <v>1170.7</v>
      </c>
      <c r="X12" t="n">
        <v>1331.5</v>
      </c>
      <c r="Y12" t="n">
        <v>1489</v>
      </c>
      <c r="Z12" t="n">
        <v>1624.5</v>
      </c>
      <c r="AA12" t="n">
        <v>1716.8</v>
      </c>
      <c r="AB12" t="n">
        <v>1755.9</v>
      </c>
      <c r="AC12" t="n">
        <v>1789.2</v>
      </c>
      <c r="AD12" t="n">
        <v>1793.4</v>
      </c>
      <c r="AE12" t="n">
        <v>1764</v>
      </c>
      <c r="AF12" t="n">
        <v>1795.1</v>
      </c>
    </row>
    <row r="13">
      <c r="A13" t="s">
        <v>134</v>
      </c>
      <c r="B13" t="s">
        <v>296</v>
      </c>
      <c r="C13" t="s">
        <v>198</v>
      </c>
      <c r="D13" t="s">
        <v>297</v>
      </c>
      <c r="E13" t="s">
        <v>200</v>
      </c>
      <c r="F13" t="n">
        <v>556</v>
      </c>
      <c r="G13" t="n">
        <v>594.3</v>
      </c>
      <c r="H13" t="n">
        <v>631.9</v>
      </c>
      <c r="I13" t="n">
        <v>669.7</v>
      </c>
      <c r="J13" t="n">
        <v>710.7</v>
      </c>
      <c r="K13" t="n">
        <v>753.5</v>
      </c>
      <c r="L13" t="n">
        <v>801.2</v>
      </c>
      <c r="M13" t="n">
        <v>848.5</v>
      </c>
      <c r="N13" t="n">
        <v>897</v>
      </c>
      <c r="O13" t="n">
        <v>942.7</v>
      </c>
      <c r="P13" t="n">
        <v>1012.9</v>
      </c>
      <c r="Q13" t="n">
        <v>1114.8</v>
      </c>
      <c r="R13" t="n">
        <v>1198</v>
      </c>
      <c r="S13" t="n">
        <v>1282.9</v>
      </c>
      <c r="T13" t="n">
        <v>1353.9</v>
      </c>
      <c r="U13" t="n">
        <v>1393.2</v>
      </c>
      <c r="V13" t="n">
        <v>1457.2</v>
      </c>
      <c r="W13" t="n">
        <v>1597.9</v>
      </c>
      <c r="X13" t="n">
        <v>1763.4</v>
      </c>
      <c r="Y13" t="n">
        <v>1910.5</v>
      </c>
      <c r="Z13" t="n">
        <v>2014.4</v>
      </c>
      <c r="AA13" t="n">
        <v>2111.1</v>
      </c>
      <c r="AB13" t="n">
        <v>2220.9</v>
      </c>
      <c r="AC13" t="n">
        <v>2331.4</v>
      </c>
      <c r="AD13" t="n">
        <v>2437.1</v>
      </c>
      <c r="AE13" t="n">
        <v>2486.7</v>
      </c>
      <c r="AF13" t="n">
        <v>2632.1</v>
      </c>
    </row>
    <row r="14">
      <c r="A14" t="s">
        <v>134</v>
      </c>
      <c r="B14" t="s">
        <v>298</v>
      </c>
      <c r="C14" t="s">
        <v>198</v>
      </c>
      <c r="D14" t="s">
        <v>299</v>
      </c>
      <c r="E14" t="s">
        <v>200</v>
      </c>
      <c r="F14" t="n">
        <v>1563.3</v>
      </c>
      <c r="G14" t="n">
        <v>1671.1</v>
      </c>
      <c r="H14" t="n">
        <v>1777.2</v>
      </c>
      <c r="I14" t="n">
        <v>1883.6</v>
      </c>
      <c r="J14" t="n">
        <v>1988.4</v>
      </c>
      <c r="K14" t="n">
        <v>2088.1</v>
      </c>
      <c r="L14" t="n">
        <v>2191.6</v>
      </c>
      <c r="M14" t="n">
        <v>2284.4</v>
      </c>
      <c r="N14" t="n">
        <v>2366.3</v>
      </c>
      <c r="O14" t="n">
        <v>2419.3</v>
      </c>
      <c r="P14" t="n">
        <v>2528.9</v>
      </c>
      <c r="Q14" t="n">
        <v>2709.8</v>
      </c>
      <c r="R14" t="n">
        <v>2700.2</v>
      </c>
      <c r="S14" t="n">
        <v>2683.3</v>
      </c>
      <c r="T14" t="n">
        <v>2635</v>
      </c>
      <c r="U14" t="n">
        <v>2544.2</v>
      </c>
      <c r="V14" t="n">
        <v>2547.6</v>
      </c>
      <c r="W14" t="n">
        <v>2687.6</v>
      </c>
      <c r="X14" t="n">
        <v>2867.6</v>
      </c>
      <c r="Y14" t="n">
        <v>3021.7</v>
      </c>
      <c r="Z14" t="n">
        <v>3108.3</v>
      </c>
      <c r="AA14" t="n">
        <v>3174.8</v>
      </c>
      <c r="AB14" t="n">
        <v>3449.1</v>
      </c>
      <c r="AC14" t="n">
        <v>3802.5</v>
      </c>
      <c r="AD14" t="n">
        <v>4230.9</v>
      </c>
      <c r="AE14" t="n">
        <v>4649.7</v>
      </c>
      <c r="AF14" t="n">
        <v>5466.6</v>
      </c>
    </row>
    <row r="15">
      <c r="A15" t="s">
        <v>134</v>
      </c>
      <c r="B15" t="s">
        <v>300</v>
      </c>
      <c r="C15" t="s">
        <v>198</v>
      </c>
      <c r="D15" t="s">
        <v>301</v>
      </c>
      <c r="E15" t="s">
        <v>200</v>
      </c>
      <c r="F15" t="n">
        <v>2125.8</v>
      </c>
      <c r="G15" t="n">
        <v>2271.4</v>
      </c>
      <c r="H15" t="n">
        <v>2413.9</v>
      </c>
      <c r="I15" t="n">
        <v>2557.1</v>
      </c>
      <c r="J15" t="n">
        <v>2705.6</v>
      </c>
      <c r="K15" t="n">
        <v>2855.3</v>
      </c>
      <c r="L15" t="n">
        <v>3017.8</v>
      </c>
      <c r="M15" t="n">
        <v>3178.1</v>
      </c>
      <c r="N15" t="n">
        <v>3322.3</v>
      </c>
      <c r="O15" t="n">
        <v>3428.3</v>
      </c>
      <c r="P15" t="n">
        <v>3608.9</v>
      </c>
      <c r="Q15" t="n">
        <v>3884.2</v>
      </c>
      <c r="R15" t="n">
        <v>4207</v>
      </c>
      <c r="S15" t="n">
        <v>4763.2</v>
      </c>
      <c r="T15" t="n">
        <v>5443.5</v>
      </c>
      <c r="U15" t="n">
        <v>5771.2</v>
      </c>
      <c r="V15" t="n">
        <v>5927.4</v>
      </c>
      <c r="W15" t="n">
        <v>6453</v>
      </c>
      <c r="X15" t="n">
        <v>7130.3</v>
      </c>
      <c r="Y15" t="n">
        <v>7753.4</v>
      </c>
      <c r="Z15" t="n">
        <v>8236.5</v>
      </c>
      <c r="AA15" t="n">
        <v>8647.5</v>
      </c>
      <c r="AB15" t="n">
        <v>9390</v>
      </c>
      <c r="AC15" t="n">
        <v>10003.1</v>
      </c>
      <c r="AD15" t="n">
        <v>10455.1</v>
      </c>
      <c r="AE15" t="n">
        <v>10752.5</v>
      </c>
      <c r="AF15" t="n">
        <v>11671</v>
      </c>
    </row>
    <row r="16">
      <c r="A16" t="s">
        <v>134</v>
      </c>
      <c r="B16" t="s">
        <v>302</v>
      </c>
      <c r="C16" t="s">
        <v>198</v>
      </c>
      <c r="D16" t="s">
        <v>303</v>
      </c>
      <c r="E16" t="s">
        <v>200</v>
      </c>
      <c r="F16" t="n">
        <v>562.5</v>
      </c>
      <c r="G16" t="n">
        <v>600.3</v>
      </c>
      <c r="H16" t="n">
        <v>636.7</v>
      </c>
      <c r="I16" t="n">
        <v>673.5</v>
      </c>
      <c r="J16" t="n">
        <v>717.2</v>
      </c>
      <c r="K16" t="n">
        <v>767.2</v>
      </c>
      <c r="L16" t="n">
        <v>826.2</v>
      </c>
      <c r="M16" t="n">
        <v>893.7</v>
      </c>
      <c r="N16" t="n">
        <v>956</v>
      </c>
      <c r="O16" t="n">
        <v>1009</v>
      </c>
      <c r="P16" t="n">
        <v>1080</v>
      </c>
      <c r="Q16" t="n">
        <v>1174.4</v>
      </c>
      <c r="R16" t="n">
        <v>1506.8</v>
      </c>
      <c r="S16" t="n">
        <v>2079.9</v>
      </c>
      <c r="T16" t="n">
        <v>2808.5</v>
      </c>
      <c r="U16" t="n">
        <v>3227</v>
      </c>
      <c r="V16" t="n">
        <v>3379.8</v>
      </c>
      <c r="W16" t="n">
        <v>3765.4</v>
      </c>
      <c r="X16" t="n">
        <v>4262.7</v>
      </c>
      <c r="Y16" t="n">
        <v>4731.7</v>
      </c>
      <c r="Z16" t="n">
        <v>5128.2</v>
      </c>
      <c r="AA16" t="n">
        <v>5472.7</v>
      </c>
      <c r="AB16" t="n">
        <v>5940.9</v>
      </c>
      <c r="AC16" t="n">
        <v>6200.6</v>
      </c>
      <c r="AD16" t="n">
        <v>6224.2</v>
      </c>
      <c r="AE16" t="n">
        <v>6102.8</v>
      </c>
      <c r="AF16" t="n">
        <v>6204.4</v>
      </c>
    </row>
    <row r="17">
      <c r="A17" t="s">
        <v>134</v>
      </c>
      <c r="B17" t="s">
        <v>304</v>
      </c>
      <c r="C17" t="s">
        <v>198</v>
      </c>
      <c r="D17" t="s">
        <v>305</v>
      </c>
      <c r="E17" t="s">
        <v>200</v>
      </c>
      <c r="F17" t="n">
        <v>775.6</v>
      </c>
      <c r="G17" t="n">
        <v>829</v>
      </c>
      <c r="H17" t="n">
        <v>881.5</v>
      </c>
      <c r="I17" t="n">
        <v>934.1</v>
      </c>
      <c r="J17" t="n">
        <v>1011</v>
      </c>
      <c r="K17" t="n">
        <v>1112.8</v>
      </c>
      <c r="L17" t="n">
        <v>1247.3</v>
      </c>
      <c r="M17" t="n">
        <v>1409.6</v>
      </c>
      <c r="N17" t="n">
        <v>1563.3</v>
      </c>
      <c r="O17" t="n">
        <v>1698.7</v>
      </c>
      <c r="P17" t="n">
        <v>1838.1</v>
      </c>
      <c r="Q17" t="n">
        <v>1992</v>
      </c>
      <c r="R17" t="n">
        <v>2182.1</v>
      </c>
      <c r="S17" t="n">
        <v>2372.4</v>
      </c>
      <c r="T17" t="n">
        <v>2531</v>
      </c>
      <c r="U17" t="n">
        <v>2662</v>
      </c>
      <c r="V17" t="n">
        <v>2918</v>
      </c>
      <c r="W17" t="n">
        <v>3308.4</v>
      </c>
      <c r="X17" t="n">
        <v>3754.5</v>
      </c>
      <c r="Y17" t="n">
        <v>4191.7</v>
      </c>
      <c r="Z17" t="n">
        <v>4567.2</v>
      </c>
      <c r="AA17" t="n">
        <v>4854.7</v>
      </c>
      <c r="AB17" t="n">
        <v>5280</v>
      </c>
      <c r="AC17" t="n">
        <v>5698.8</v>
      </c>
      <c r="AD17" t="n">
        <v>6052.6</v>
      </c>
      <c r="AE17" t="n">
        <v>6163.5</v>
      </c>
      <c r="AF17" t="n">
        <v>6479.9</v>
      </c>
    </row>
    <row r="18">
      <c r="A18" t="s">
        <v>134</v>
      </c>
      <c r="B18" t="s">
        <v>306</v>
      </c>
      <c r="C18" t="s">
        <v>198</v>
      </c>
      <c r="D18" t="s">
        <v>307</v>
      </c>
      <c r="E18" t="s">
        <v>200</v>
      </c>
      <c r="F18" t="n">
        <v>1097.6</v>
      </c>
      <c r="G18" t="n">
        <v>1176.2</v>
      </c>
      <c r="H18" t="n">
        <v>1256.9</v>
      </c>
      <c r="I18" t="n">
        <v>1336.3</v>
      </c>
      <c r="J18" t="n">
        <v>1423.6</v>
      </c>
      <c r="K18" t="n">
        <v>1518.3</v>
      </c>
      <c r="L18" t="n">
        <v>1633</v>
      </c>
      <c r="M18" t="n">
        <v>1740.4</v>
      </c>
      <c r="N18" t="n">
        <v>1876.6</v>
      </c>
      <c r="O18" t="n">
        <v>2030</v>
      </c>
      <c r="P18" t="n">
        <v>2235.9</v>
      </c>
      <c r="Q18" t="n">
        <v>2523.2</v>
      </c>
      <c r="R18" t="n">
        <v>2826.9</v>
      </c>
      <c r="S18" t="n">
        <v>3084.4</v>
      </c>
      <c r="T18" t="n">
        <v>3281.3</v>
      </c>
      <c r="U18" t="n">
        <v>3265.7</v>
      </c>
      <c r="V18" t="n">
        <v>3336.6</v>
      </c>
      <c r="W18" t="n">
        <v>3603.3</v>
      </c>
      <c r="X18" t="n">
        <v>3892.6</v>
      </c>
      <c r="Y18" t="n">
        <v>4167.2</v>
      </c>
      <c r="Z18" t="n">
        <v>4372.1</v>
      </c>
      <c r="AA18" t="n">
        <v>4576.5</v>
      </c>
      <c r="AB18" t="n">
        <v>4876.3</v>
      </c>
      <c r="AC18" t="n">
        <v>5144</v>
      </c>
      <c r="AD18" t="n">
        <v>5689.9</v>
      </c>
      <c r="AE18" t="n">
        <v>5811.6</v>
      </c>
      <c r="AF18" t="n">
        <v>6063</v>
      </c>
    </row>
    <row r="19">
      <c r="A19" t="s">
        <v>134</v>
      </c>
      <c r="B19" t="s">
        <v>308</v>
      </c>
      <c r="C19" t="s">
        <v>198</v>
      </c>
      <c r="D19" t="s">
        <v>309</v>
      </c>
      <c r="E19" t="s">
        <v>200</v>
      </c>
      <c r="F19" t="n">
        <v>246.8</v>
      </c>
      <c r="G19" t="n">
        <v>264.4</v>
      </c>
      <c r="H19" t="n">
        <v>282.3</v>
      </c>
      <c r="I19" t="n">
        <v>300</v>
      </c>
      <c r="J19" t="n">
        <v>321.8</v>
      </c>
      <c r="K19" t="n">
        <v>347.6</v>
      </c>
      <c r="L19" t="n">
        <v>380.1</v>
      </c>
      <c r="M19" t="n">
        <v>415.7</v>
      </c>
      <c r="N19" t="n">
        <v>451.9</v>
      </c>
      <c r="O19" t="n">
        <v>486.4</v>
      </c>
      <c r="P19" t="n">
        <v>524</v>
      </c>
      <c r="Q19" t="n">
        <v>575.2</v>
      </c>
      <c r="R19" t="n">
        <v>658.3</v>
      </c>
      <c r="S19" t="n">
        <v>715.3</v>
      </c>
      <c r="T19" t="n">
        <v>747.4</v>
      </c>
      <c r="U19" t="n">
        <v>767.6</v>
      </c>
      <c r="V19" t="n">
        <v>832.2</v>
      </c>
      <c r="W19" t="n">
        <v>932.9</v>
      </c>
      <c r="X19" t="n">
        <v>1046.8</v>
      </c>
      <c r="Y19" t="n">
        <v>1147.4</v>
      </c>
      <c r="Z19" t="n">
        <v>1221.7</v>
      </c>
      <c r="AA19" t="n">
        <v>1291</v>
      </c>
      <c r="AB19" t="n">
        <v>1366.3</v>
      </c>
      <c r="AC19" t="n">
        <v>1445.5</v>
      </c>
      <c r="AD19" t="n">
        <v>1564</v>
      </c>
      <c r="AE19" t="n">
        <v>1620.2</v>
      </c>
      <c r="AF19" t="n">
        <v>1768.6</v>
      </c>
    </row>
    <row r="20">
      <c r="A20" t="s">
        <v>134</v>
      </c>
      <c r="B20" t="s">
        <v>310</v>
      </c>
      <c r="C20" t="s">
        <v>198</v>
      </c>
      <c r="D20" t="s">
        <v>311</v>
      </c>
      <c r="E20" t="s">
        <v>200</v>
      </c>
      <c r="F20" t="n">
        <v>58.6</v>
      </c>
      <c r="G20" t="n">
        <v>58</v>
      </c>
      <c r="H20" t="n">
        <v>57.5</v>
      </c>
      <c r="I20" t="n">
        <v>57.2</v>
      </c>
      <c r="J20" t="n">
        <v>57.4</v>
      </c>
      <c r="K20" t="n">
        <v>58</v>
      </c>
      <c r="L20" t="n">
        <v>59.1</v>
      </c>
      <c r="M20" t="n">
        <v>60.1</v>
      </c>
      <c r="N20" t="n">
        <v>61.1</v>
      </c>
      <c r="O20" t="n">
        <v>61.6</v>
      </c>
      <c r="P20" t="n">
        <v>62.3</v>
      </c>
      <c r="Q20" t="n">
        <v>64</v>
      </c>
      <c r="R20" t="n">
        <v>66</v>
      </c>
      <c r="S20" t="n">
        <v>69.8</v>
      </c>
      <c r="T20" t="n">
        <v>74.9</v>
      </c>
      <c r="U20" t="n">
        <v>77.6</v>
      </c>
      <c r="V20" t="n">
        <v>82.6</v>
      </c>
      <c r="W20" t="n">
        <v>89.8</v>
      </c>
      <c r="X20" t="n">
        <v>95.8</v>
      </c>
      <c r="Y20" t="n">
        <v>101.9</v>
      </c>
      <c r="Z20" t="n">
        <v>106.8</v>
      </c>
      <c r="AA20" t="n">
        <v>112.5</v>
      </c>
      <c r="AB20" t="n">
        <v>121.4</v>
      </c>
      <c r="AC20" t="n">
        <v>131.9</v>
      </c>
      <c r="AD20" t="n">
        <v>143.4</v>
      </c>
      <c r="AE20" t="n">
        <v>149.7</v>
      </c>
      <c r="AF20" t="n">
        <v>161.8</v>
      </c>
    </row>
    <row r="21">
      <c r="A21" t="s">
        <v>134</v>
      </c>
      <c r="B21" t="s">
        <v>312</v>
      </c>
      <c r="C21" t="s">
        <v>198</v>
      </c>
      <c r="D21" t="s">
        <v>313</v>
      </c>
      <c r="E21" t="s">
        <v>200</v>
      </c>
      <c r="F21" t="n">
        <v>65.3</v>
      </c>
      <c r="G21" t="n">
        <v>65.1</v>
      </c>
      <c r="H21" t="n">
        <v>65.2</v>
      </c>
      <c r="I21" t="n">
        <v>65.4</v>
      </c>
      <c r="J21" t="n">
        <v>66.2</v>
      </c>
      <c r="K21" t="n">
        <v>67.5</v>
      </c>
      <c r="L21" t="n">
        <v>69.5</v>
      </c>
      <c r="M21" t="n">
        <v>71.6</v>
      </c>
      <c r="N21" t="n">
        <v>74.7</v>
      </c>
      <c r="O21" t="n">
        <v>78.3</v>
      </c>
      <c r="P21" t="n">
        <v>80.9</v>
      </c>
      <c r="Q21" t="n">
        <v>84.3</v>
      </c>
      <c r="R21" t="n">
        <v>88.5</v>
      </c>
      <c r="S21" t="n">
        <v>93.2</v>
      </c>
      <c r="T21" t="n">
        <v>98</v>
      </c>
      <c r="U21" t="n">
        <v>101</v>
      </c>
      <c r="V21" t="n">
        <v>107.9</v>
      </c>
      <c r="W21" t="n">
        <v>116.9</v>
      </c>
      <c r="X21" t="n">
        <v>123.6</v>
      </c>
      <c r="Y21" t="n">
        <v>131.7</v>
      </c>
      <c r="Z21" t="n">
        <v>139.4</v>
      </c>
      <c r="AA21" t="n">
        <v>147.4</v>
      </c>
      <c r="AB21" t="n">
        <v>158.7</v>
      </c>
      <c r="AC21" t="n">
        <v>171.2</v>
      </c>
      <c r="AD21" t="n">
        <v>185.9</v>
      </c>
      <c r="AE21" t="n">
        <v>194.4</v>
      </c>
      <c r="AF21" t="n">
        <v>208.9</v>
      </c>
    </row>
    <row r="22">
      <c r="A22" t="s">
        <v>134</v>
      </c>
      <c r="B22" t="s">
        <v>314</v>
      </c>
      <c r="C22" t="s">
        <v>198</v>
      </c>
      <c r="D22" t="s">
        <v>315</v>
      </c>
      <c r="E22" t="s">
        <v>200</v>
      </c>
      <c r="F22" t="n">
        <v>6.7</v>
      </c>
      <c r="G22" t="n">
        <v>7.1</v>
      </c>
      <c r="H22" t="n">
        <v>7.7</v>
      </c>
      <c r="I22" t="n">
        <v>8.2</v>
      </c>
      <c r="J22" t="n">
        <v>8.8</v>
      </c>
      <c r="K22" t="n">
        <v>9.5</v>
      </c>
      <c r="L22" t="n">
        <v>10.4</v>
      </c>
      <c r="M22" t="n">
        <v>11.5</v>
      </c>
      <c r="N22" t="n">
        <v>13.6</v>
      </c>
      <c r="O22" t="n">
        <v>16.7</v>
      </c>
      <c r="P22" t="n">
        <v>18.6</v>
      </c>
      <c r="Q22" t="n">
        <v>20.3</v>
      </c>
      <c r="R22" t="n">
        <v>22.5</v>
      </c>
      <c r="S22" t="n">
        <v>23.4</v>
      </c>
      <c r="T22" t="n">
        <v>23.1</v>
      </c>
      <c r="U22" t="n">
        <v>23.4</v>
      </c>
      <c r="V22" t="n">
        <v>25.3</v>
      </c>
      <c r="W22" t="n">
        <v>27.1</v>
      </c>
      <c r="X22" t="n">
        <v>27.8</v>
      </c>
      <c r="Y22" t="n">
        <v>29.8</v>
      </c>
      <c r="Z22" t="n">
        <v>32.6</v>
      </c>
      <c r="AA22" t="n">
        <v>34.9</v>
      </c>
      <c r="AB22" t="n">
        <v>37.3</v>
      </c>
      <c r="AC22" t="n">
        <v>39.3</v>
      </c>
      <c r="AD22" t="n">
        <v>42.5</v>
      </c>
      <c r="AE22" t="n">
        <v>44.7</v>
      </c>
      <c r="AF22" t="n">
        <v>47.1</v>
      </c>
    </row>
    <row r="23">
      <c r="A23" t="s">
        <v>134</v>
      </c>
      <c r="B23" t="s">
        <v>316</v>
      </c>
      <c r="C23" t="s">
        <v>198</v>
      </c>
      <c r="D23" t="s">
        <v>317</v>
      </c>
      <c r="E23" t="s">
        <v>200</v>
      </c>
      <c r="F23" t="n">
        <v>57.1</v>
      </c>
      <c r="G23" t="n">
        <v>61</v>
      </c>
      <c r="H23" t="n">
        <v>64.4</v>
      </c>
      <c r="I23" t="n">
        <v>67.9</v>
      </c>
      <c r="J23" t="n">
        <v>70.3</v>
      </c>
      <c r="K23" t="n">
        <v>72</v>
      </c>
      <c r="L23" t="n">
        <v>73.6</v>
      </c>
      <c r="M23" t="n">
        <v>75.4</v>
      </c>
      <c r="N23" t="n">
        <v>79.3</v>
      </c>
      <c r="O23" t="n">
        <v>85.5</v>
      </c>
      <c r="P23" t="n">
        <v>93.9</v>
      </c>
      <c r="Q23" t="n">
        <v>106.2</v>
      </c>
      <c r="R23" t="n">
        <v>108.9</v>
      </c>
      <c r="S23" t="n">
        <v>115.9</v>
      </c>
      <c r="T23" t="n">
        <v>126.7</v>
      </c>
      <c r="U23" t="n">
        <v>137.6</v>
      </c>
      <c r="V23" t="n">
        <v>154.7</v>
      </c>
      <c r="W23" t="n">
        <v>170.4</v>
      </c>
      <c r="X23" t="n">
        <v>179.6</v>
      </c>
      <c r="Y23" t="n">
        <v>204.4</v>
      </c>
      <c r="Z23" t="n">
        <v>240.2</v>
      </c>
      <c r="AA23" t="n">
        <v>272.2</v>
      </c>
      <c r="AB23" t="n">
        <v>307.6</v>
      </c>
      <c r="AC23" t="n">
        <v>323.1</v>
      </c>
      <c r="AD23" t="n">
        <v>318.5</v>
      </c>
      <c r="AE23" t="n">
        <v>308.3</v>
      </c>
      <c r="AF23" t="n">
        <v>311.8</v>
      </c>
    </row>
    <row r="24">
      <c r="A24" t="s">
        <v>134</v>
      </c>
      <c r="B24" t="s">
        <v>318</v>
      </c>
      <c r="C24" t="s">
        <v>198</v>
      </c>
      <c r="D24" t="s">
        <v>319</v>
      </c>
      <c r="E24" t="s">
        <v>200</v>
      </c>
      <c r="F24" t="n">
        <v>397.8</v>
      </c>
      <c r="G24" t="n">
        <v>431.4</v>
      </c>
      <c r="H24" t="n">
        <v>463.8</v>
      </c>
      <c r="I24" t="n">
        <v>495.5</v>
      </c>
      <c r="J24" t="n">
        <v>531.4</v>
      </c>
      <c r="K24" t="n">
        <v>571.6</v>
      </c>
      <c r="L24" t="n">
        <v>621.8</v>
      </c>
      <c r="M24" t="n">
        <v>671.2</v>
      </c>
      <c r="N24" t="n">
        <v>706.9</v>
      </c>
      <c r="O24" t="n">
        <v>726.4</v>
      </c>
      <c r="P24" t="n">
        <v>773.6</v>
      </c>
      <c r="Q24" t="n">
        <v>894</v>
      </c>
      <c r="R24" t="n">
        <v>1061.6</v>
      </c>
      <c r="S24" t="n">
        <v>1176.1</v>
      </c>
      <c r="T24" t="n">
        <v>1238.6</v>
      </c>
      <c r="U24" t="n">
        <v>1250.4</v>
      </c>
      <c r="V24" t="n">
        <v>1357.4</v>
      </c>
      <c r="W24" t="n">
        <v>1541.1</v>
      </c>
      <c r="X24" t="n">
        <v>1637.6</v>
      </c>
      <c r="Y24" t="n">
        <v>1726.3</v>
      </c>
      <c r="Z24" t="n">
        <v>1785</v>
      </c>
      <c r="AA24" t="n">
        <v>1827</v>
      </c>
      <c r="AB24" t="n">
        <v>1870.1</v>
      </c>
      <c r="AC24" t="n">
        <v>1878</v>
      </c>
      <c r="AD24" t="n">
        <v>1899.5</v>
      </c>
      <c r="AE24" t="n">
        <v>1931.8</v>
      </c>
      <c r="AF24" t="n">
        <v>2123.9</v>
      </c>
    </row>
    <row r="25">
      <c r="A25" t="s">
        <v>134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0.3</v>
      </c>
      <c r="O25" t="n">
        <v>2.1</v>
      </c>
      <c r="P25" t="n">
        <v>5.7</v>
      </c>
      <c r="Q25" t="n">
        <v>18.9</v>
      </c>
      <c r="R25" t="n">
        <v>32.8</v>
      </c>
      <c r="S25" t="n">
        <v>43.7</v>
      </c>
      <c r="T25" t="n">
        <v>51.8</v>
      </c>
      <c r="U25" t="n">
        <v>50.6</v>
      </c>
      <c r="V25" t="n">
        <v>47.1</v>
      </c>
      <c r="W25" t="n">
        <v>44.6</v>
      </c>
      <c r="X25" t="n">
        <v>40.5</v>
      </c>
      <c r="Y25" t="n">
        <v>36.6</v>
      </c>
      <c r="Z25" t="n">
        <v>32.1</v>
      </c>
      <c r="AA25" t="n">
        <v>28.1</v>
      </c>
      <c r="AB25" t="n">
        <v>25.6</v>
      </c>
      <c r="AC25" t="n">
        <v>23.7</v>
      </c>
      <c r="AD25" t="n">
        <v>21.6</v>
      </c>
      <c r="AE25" t="n">
        <v>19.7</v>
      </c>
      <c r="AF25" t="n">
        <v>18.4</v>
      </c>
    </row>
    <row r="26">
      <c r="A26" t="s">
        <v>134</v>
      </c>
      <c r="B26" t="s">
        <v>322</v>
      </c>
      <c r="C26" t="s">
        <v>198</v>
      </c>
      <c r="D26" t="s">
        <v>323</v>
      </c>
      <c r="E26" t="s">
        <v>200</v>
      </c>
      <c r="F26" t="n">
        <v>417.1</v>
      </c>
      <c r="G26" t="n">
        <v>446.9</v>
      </c>
      <c r="H26" t="n">
        <v>477.4</v>
      </c>
      <c r="I26" t="n">
        <v>507.5</v>
      </c>
      <c r="J26" t="n">
        <v>542</v>
      </c>
      <c r="K26" t="n">
        <v>580.7</v>
      </c>
      <c r="L26" t="n">
        <v>628.5</v>
      </c>
      <c r="M26" t="n">
        <v>675</v>
      </c>
      <c r="N26" t="n">
        <v>711.9</v>
      </c>
      <c r="O26" t="n">
        <v>733.6</v>
      </c>
      <c r="P26" t="n">
        <v>780.6</v>
      </c>
      <c r="Q26" t="n">
        <v>889.1</v>
      </c>
      <c r="R26" t="n">
        <v>1046.4</v>
      </c>
      <c r="S26" t="n">
        <v>1162.4</v>
      </c>
      <c r="T26" t="n">
        <v>1226.8</v>
      </c>
      <c r="U26" t="n">
        <v>1242.3</v>
      </c>
      <c r="V26" t="n">
        <v>1351.7</v>
      </c>
      <c r="W26" t="n">
        <v>1538.9</v>
      </c>
      <c r="X26" t="n">
        <v>1649.5</v>
      </c>
      <c r="Y26" t="n">
        <v>1748.6</v>
      </c>
      <c r="Z26" t="n">
        <v>1813.7</v>
      </c>
      <c r="AA26" t="n">
        <v>1874.9</v>
      </c>
      <c r="AB26" t="n">
        <v>1944.8</v>
      </c>
      <c r="AC26" t="n">
        <v>1952</v>
      </c>
      <c r="AD26" t="n">
        <v>1957.1</v>
      </c>
      <c r="AE26" t="n">
        <v>1980.7</v>
      </c>
      <c r="AF26" t="n">
        <v>2152.9</v>
      </c>
    </row>
    <row r="27">
      <c r="A27" t="s">
        <v>134</v>
      </c>
      <c r="B27" t="s">
        <v>324</v>
      </c>
      <c r="C27" t="s">
        <v>198</v>
      </c>
      <c r="D27" t="s">
        <v>325</v>
      </c>
      <c r="E27" t="s">
        <v>200</v>
      </c>
      <c r="F27" t="n">
        <v>1.1</v>
      </c>
      <c r="G27" t="n">
        <v>1.2</v>
      </c>
      <c r="H27" t="n">
        <v>1.3</v>
      </c>
      <c r="I27" t="n">
        <v>1.4</v>
      </c>
      <c r="J27" t="n">
        <v>1.7</v>
      </c>
      <c r="K27" t="n">
        <v>2.4</v>
      </c>
      <c r="L27" t="n">
        <v>3.9</v>
      </c>
      <c r="M27" t="n">
        <v>6.9</v>
      </c>
      <c r="N27" t="n">
        <v>8.4</v>
      </c>
      <c r="O27" t="n">
        <v>8.9</v>
      </c>
      <c r="P27" t="n">
        <v>10.1</v>
      </c>
      <c r="Q27" t="n">
        <v>14.7</v>
      </c>
      <c r="R27" t="n">
        <v>16</v>
      </c>
      <c r="S27" t="n">
        <v>19.5</v>
      </c>
      <c r="T27" t="n">
        <v>23.4</v>
      </c>
      <c r="U27" t="n">
        <v>27.1</v>
      </c>
      <c r="V27" t="n">
        <v>34.8</v>
      </c>
      <c r="W27" t="n">
        <v>46</v>
      </c>
      <c r="X27" t="n">
        <v>50.4</v>
      </c>
      <c r="Y27" t="n">
        <v>58.1</v>
      </c>
      <c r="Z27" t="n">
        <v>67.8</v>
      </c>
      <c r="AA27" t="n">
        <v>71.9</v>
      </c>
      <c r="AB27" t="n">
        <v>74.1</v>
      </c>
      <c r="AC27" t="n">
        <v>76.1</v>
      </c>
      <c r="AD27" t="n">
        <v>94.8</v>
      </c>
      <c r="AE27" t="n">
        <v>107.4</v>
      </c>
      <c r="AF27" t="n">
        <v>131.1</v>
      </c>
    </row>
    <row r="28">
      <c r="A28" t="s">
        <v>134</v>
      </c>
      <c r="B28" t="s">
        <v>326</v>
      </c>
      <c r="C28" t="s">
        <v>198</v>
      </c>
      <c r="D28" t="s">
        <v>327</v>
      </c>
      <c r="E28" t="s">
        <v>200</v>
      </c>
      <c r="F28" t="n">
        <v>25.6</v>
      </c>
      <c r="G28" t="n">
        <v>27.6</v>
      </c>
      <c r="H28" t="n">
        <v>30.1</v>
      </c>
      <c r="I28" t="n">
        <v>32.4</v>
      </c>
      <c r="J28" t="n">
        <v>35</v>
      </c>
      <c r="K28" t="n">
        <v>38</v>
      </c>
      <c r="L28" t="n">
        <v>42.4</v>
      </c>
      <c r="M28" t="n">
        <v>47.8</v>
      </c>
      <c r="N28" t="n">
        <v>50.4</v>
      </c>
      <c r="O28" t="n">
        <v>51.2</v>
      </c>
      <c r="P28" t="n">
        <v>59.9</v>
      </c>
      <c r="Q28" t="n">
        <v>65.5</v>
      </c>
      <c r="R28" t="n">
        <v>75.1</v>
      </c>
      <c r="S28" t="n">
        <v>84.4</v>
      </c>
      <c r="T28" t="n">
        <v>92.6</v>
      </c>
      <c r="U28" t="n">
        <v>95.5</v>
      </c>
      <c r="V28" t="n">
        <v>101.1</v>
      </c>
      <c r="W28" t="n">
        <v>114.6</v>
      </c>
      <c r="X28" t="n">
        <v>122.9</v>
      </c>
      <c r="Y28" t="n">
        <v>139.6</v>
      </c>
      <c r="Z28" t="n">
        <v>152</v>
      </c>
      <c r="AA28" t="n">
        <v>169.7</v>
      </c>
      <c r="AB28" t="n">
        <v>172.4</v>
      </c>
      <c r="AC28" t="n">
        <v>177.6</v>
      </c>
      <c r="AD28" t="n">
        <v>177.3</v>
      </c>
      <c r="AE28" t="n">
        <v>184.4</v>
      </c>
      <c r="AF28" t="n">
        <v>199.6</v>
      </c>
    </row>
    <row r="29">
      <c r="A29" t="s">
        <v>134</v>
      </c>
      <c r="B29" t="s">
        <v>328</v>
      </c>
      <c r="C29" t="s">
        <v>198</v>
      </c>
      <c r="D29" t="s">
        <v>329</v>
      </c>
      <c r="E29" t="s">
        <v>200</v>
      </c>
      <c r="F29" t="n">
        <v>15.4</v>
      </c>
      <c r="G29" t="n">
        <v>17</v>
      </c>
      <c r="H29" t="n">
        <v>18.9</v>
      </c>
      <c r="I29" t="n">
        <v>20.8</v>
      </c>
      <c r="J29" t="n">
        <v>22.3</v>
      </c>
      <c r="K29" t="n">
        <v>23.6</v>
      </c>
      <c r="L29" t="n">
        <v>25.4</v>
      </c>
      <c r="M29" t="n">
        <v>28.3</v>
      </c>
      <c r="N29" t="n">
        <v>28.1</v>
      </c>
      <c r="O29" t="n">
        <v>26.3</v>
      </c>
      <c r="P29" t="n">
        <v>8.1</v>
      </c>
      <c r="Q29" t="n">
        <v>10.4</v>
      </c>
      <c r="R29" t="n">
        <v>12.9</v>
      </c>
      <c r="S29" t="n">
        <v>14</v>
      </c>
      <c r="T29" t="n">
        <v>14.3</v>
      </c>
      <c r="U29" t="n">
        <v>14.4</v>
      </c>
      <c r="V29" t="n">
        <v>15.9</v>
      </c>
      <c r="W29" t="n">
        <v>16.9</v>
      </c>
      <c r="X29" t="n">
        <v>16.6</v>
      </c>
      <c r="Y29" t="n">
        <v>16.6</v>
      </c>
      <c r="Z29" t="n">
        <v>16.1</v>
      </c>
      <c r="AA29" t="n">
        <v>15.5</v>
      </c>
      <c r="AB29" t="n">
        <v>14.9</v>
      </c>
      <c r="AC29" t="n">
        <v>14.8</v>
      </c>
      <c r="AD29" t="n">
        <v>13.6</v>
      </c>
      <c r="AE29" t="n">
        <v>12.6</v>
      </c>
      <c r="AF29" t="n">
        <v>12.1</v>
      </c>
    </row>
    <row r="30">
      <c r="A30" t="s">
        <v>134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134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134</v>
      </c>
      <c r="B32" t="s">
        <v>334</v>
      </c>
      <c r="C32" t="s">
        <v>198</v>
      </c>
      <c r="D32" t="s">
        <v>335</v>
      </c>
      <c r="E32" t="s">
        <v>200</v>
      </c>
      <c r="F32" t="n">
        <v>11.6</v>
      </c>
      <c r="G32" t="n">
        <v>12.8</v>
      </c>
      <c r="H32" t="n">
        <v>14.3</v>
      </c>
      <c r="I32" t="n">
        <v>15.7</v>
      </c>
      <c r="J32" t="n">
        <v>17.3</v>
      </c>
      <c r="K32" t="n">
        <v>18.9</v>
      </c>
      <c r="L32" t="n">
        <v>20.6</v>
      </c>
      <c r="M32" t="n">
        <v>22</v>
      </c>
      <c r="N32" t="n">
        <v>20.6</v>
      </c>
      <c r="O32" t="n">
        <v>18.5</v>
      </c>
      <c r="P32" t="n">
        <v>36.8</v>
      </c>
      <c r="Q32" t="n">
        <v>39.6</v>
      </c>
      <c r="R32" t="n">
        <v>47.9</v>
      </c>
      <c r="S32" t="n">
        <v>52</v>
      </c>
      <c r="T32" t="n">
        <v>55</v>
      </c>
      <c r="U32" t="n">
        <v>56.6</v>
      </c>
      <c r="V32" t="n">
        <v>56.7</v>
      </c>
      <c r="W32" t="n">
        <v>59.2</v>
      </c>
      <c r="X32" t="n">
        <v>64.5</v>
      </c>
      <c r="Y32" t="n">
        <v>69.7</v>
      </c>
      <c r="Z32" t="n">
        <v>69.8</v>
      </c>
      <c r="AA32" t="n">
        <v>68.4</v>
      </c>
      <c r="AB32" t="n">
        <v>65.6</v>
      </c>
      <c r="AC32" t="n">
        <v>65</v>
      </c>
      <c r="AD32" t="n">
        <v>73</v>
      </c>
      <c r="AE32" t="n">
        <v>83.9</v>
      </c>
      <c r="AF32" t="n">
        <v>98.4</v>
      </c>
    </row>
    <row r="33">
      <c r="A33" t="s">
        <v>134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3</v>
      </c>
      <c r="X33" t="n">
        <v>8.4</v>
      </c>
      <c r="Y33" t="n">
        <v>15</v>
      </c>
      <c r="Z33" t="n">
        <v>22.6</v>
      </c>
      <c r="AA33" t="n">
        <v>29.1</v>
      </c>
      <c r="AB33" t="n">
        <v>27.7</v>
      </c>
      <c r="AC33" t="n">
        <v>26.1</v>
      </c>
      <c r="AD33" t="n">
        <v>23.8</v>
      </c>
      <c r="AE33" t="n">
        <v>21.6</v>
      </c>
      <c r="AF33" t="n">
        <v>20.1</v>
      </c>
    </row>
    <row r="34">
      <c r="A34" t="s">
        <v>134</v>
      </c>
      <c r="B34" t="s">
        <v>338</v>
      </c>
      <c r="C34" t="s">
        <v>198</v>
      </c>
      <c r="D34" t="s">
        <v>339</v>
      </c>
      <c r="E34" t="s">
        <v>200</v>
      </c>
      <c r="F34" t="n">
        <v>0.1</v>
      </c>
      <c r="G34" t="n">
        <v>0.1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0.3</v>
      </c>
      <c r="O34" t="n">
        <v>0.3</v>
      </c>
      <c r="P34" t="n">
        <v>0.3</v>
      </c>
      <c r="Q34" t="n">
        <v>0.3</v>
      </c>
      <c r="R34" t="n">
        <v>0.3</v>
      </c>
      <c r="S34" t="n">
        <v>0.3</v>
      </c>
      <c r="T34" t="n">
        <v>0.4</v>
      </c>
      <c r="U34" t="n">
        <v>0.4</v>
      </c>
      <c r="V34" t="n">
        <v>0.4</v>
      </c>
      <c r="W34" t="n">
        <v>0.5</v>
      </c>
      <c r="X34" t="n">
        <v>0.6</v>
      </c>
      <c r="Y34" t="n">
        <v>0.7</v>
      </c>
      <c r="Z34" t="n">
        <v>0.8</v>
      </c>
      <c r="AA34" t="n">
        <v>0.8</v>
      </c>
      <c r="AB34" t="n">
        <v>0.6</v>
      </c>
      <c r="AC34" t="n">
        <v>0.9</v>
      </c>
      <c r="AD34" t="n">
        <v>0.9</v>
      </c>
      <c r="AE34" t="n">
        <v>0.9</v>
      </c>
      <c r="AF34" t="n">
        <v>1.1</v>
      </c>
    </row>
    <row r="35">
      <c r="A35" t="s">
        <v>134</v>
      </c>
      <c r="B35" t="s">
        <v>340</v>
      </c>
      <c r="C35" t="s">
        <v>198</v>
      </c>
      <c r="D35" t="s">
        <v>341</v>
      </c>
      <c r="E35" t="s">
        <v>200</v>
      </c>
      <c r="F35" t="n">
        <v>257.3</v>
      </c>
      <c r="G35" t="n">
        <v>276.9</v>
      </c>
      <c r="H35" t="n">
        <v>295.3</v>
      </c>
      <c r="I35" t="n">
        <v>313.7</v>
      </c>
      <c r="J35" t="n">
        <v>341.3</v>
      </c>
      <c r="K35" t="n">
        <v>379.2</v>
      </c>
      <c r="L35" t="n">
        <v>431.8</v>
      </c>
      <c r="M35" t="n">
        <v>500.3</v>
      </c>
      <c r="N35" t="n">
        <v>558.2</v>
      </c>
      <c r="O35" t="n">
        <v>606.7</v>
      </c>
      <c r="P35" t="n">
        <v>671.8</v>
      </c>
      <c r="Q35" t="n">
        <v>769.9</v>
      </c>
      <c r="R35" t="n">
        <v>911.2</v>
      </c>
      <c r="S35" t="n">
        <v>1005.4</v>
      </c>
      <c r="T35" t="n">
        <v>1049.3</v>
      </c>
      <c r="U35" t="n">
        <v>1127</v>
      </c>
      <c r="V35" t="n">
        <v>1290.1</v>
      </c>
      <c r="W35" t="n">
        <v>1497.3</v>
      </c>
      <c r="X35" t="n">
        <v>1723.1</v>
      </c>
      <c r="Y35" t="n">
        <v>1919</v>
      </c>
      <c r="Z35" t="n">
        <v>2064.6</v>
      </c>
      <c r="AA35" t="n">
        <v>2177.8</v>
      </c>
      <c r="AB35" t="n">
        <v>2317</v>
      </c>
      <c r="AC35" t="n">
        <v>2530.4</v>
      </c>
      <c r="AD35" t="n">
        <v>2723.6</v>
      </c>
      <c r="AE35" t="n">
        <v>2796.4</v>
      </c>
      <c r="AF35" t="n">
        <v>3056.6</v>
      </c>
    </row>
    <row r="36">
      <c r="A36" t="s">
        <v>134</v>
      </c>
      <c r="B36" t="s">
        <v>342</v>
      </c>
      <c r="C36" t="s">
        <v>198</v>
      </c>
      <c r="D36" t="s">
        <v>343</v>
      </c>
      <c r="E36" t="s">
        <v>200</v>
      </c>
      <c r="F36" t="n">
        <v>26.9</v>
      </c>
      <c r="G36" t="n">
        <v>28.9</v>
      </c>
      <c r="H36" t="n">
        <v>31.2</v>
      </c>
      <c r="I36" t="n">
        <v>33.3</v>
      </c>
      <c r="J36" t="n">
        <v>37.4</v>
      </c>
      <c r="K36" t="n">
        <v>44.1</v>
      </c>
      <c r="L36" t="n">
        <v>55.1</v>
      </c>
      <c r="M36" t="n">
        <v>71.7</v>
      </c>
      <c r="N36" t="n">
        <v>83.8</v>
      </c>
      <c r="O36" t="n">
        <v>95.4</v>
      </c>
      <c r="P36" t="n">
        <v>103.8</v>
      </c>
      <c r="Q36" t="n">
        <v>119.8</v>
      </c>
      <c r="R36" t="n">
        <v>154.9</v>
      </c>
      <c r="S36" t="n">
        <v>159.6</v>
      </c>
      <c r="T36" t="n">
        <v>150.6</v>
      </c>
      <c r="U36" t="n">
        <v>141.5</v>
      </c>
      <c r="V36" t="n">
        <v>143.2</v>
      </c>
      <c r="W36" t="n">
        <v>148.9</v>
      </c>
      <c r="X36" t="n">
        <v>154.3</v>
      </c>
      <c r="Y36" t="n">
        <v>162.9</v>
      </c>
      <c r="Z36" t="n">
        <v>172.1</v>
      </c>
      <c r="AA36" t="n">
        <v>183.7</v>
      </c>
      <c r="AB36" t="n">
        <v>201.3</v>
      </c>
      <c r="AC36" t="n">
        <v>222.9</v>
      </c>
      <c r="AD36" t="n">
        <v>244.5</v>
      </c>
      <c r="AE36" t="n">
        <v>255.2</v>
      </c>
      <c r="AF36" t="n">
        <v>272.4</v>
      </c>
    </row>
    <row r="37">
      <c r="A37" t="s">
        <v>134</v>
      </c>
      <c r="B37" t="s">
        <v>344</v>
      </c>
      <c r="C37" t="s">
        <v>198</v>
      </c>
      <c r="D37" t="s">
        <v>345</v>
      </c>
      <c r="E37" t="s">
        <v>200</v>
      </c>
      <c r="F37" t="n">
        <v>114.7</v>
      </c>
      <c r="G37" t="n">
        <v>122.8</v>
      </c>
      <c r="H37" t="n">
        <v>130.9</v>
      </c>
      <c r="I37" t="n">
        <v>138.9</v>
      </c>
      <c r="J37" t="n">
        <v>148.2</v>
      </c>
      <c r="K37" t="n">
        <v>158.5</v>
      </c>
      <c r="L37" t="n">
        <v>170.6</v>
      </c>
      <c r="M37" t="n">
        <v>184.3</v>
      </c>
      <c r="N37" t="n">
        <v>193.9</v>
      </c>
      <c r="O37" t="n">
        <v>198.7</v>
      </c>
      <c r="P37" t="n">
        <v>203.9</v>
      </c>
      <c r="Q37" t="n">
        <v>210.4</v>
      </c>
      <c r="R37" t="n">
        <v>225.9</v>
      </c>
      <c r="S37" t="n">
        <v>239</v>
      </c>
      <c r="T37" t="n">
        <v>247.3</v>
      </c>
      <c r="U37" t="n">
        <v>251.5</v>
      </c>
      <c r="V37" t="n">
        <v>262.5</v>
      </c>
      <c r="W37" t="n">
        <v>275.4</v>
      </c>
      <c r="X37" t="n">
        <v>280.1</v>
      </c>
      <c r="Y37" t="n">
        <v>283.1</v>
      </c>
      <c r="Z37" t="n">
        <v>280</v>
      </c>
      <c r="AA37" t="n">
        <v>275</v>
      </c>
      <c r="AB37" t="n">
        <v>272.4</v>
      </c>
      <c r="AC37" t="n">
        <v>274.8</v>
      </c>
      <c r="AD37" t="n">
        <v>279.4</v>
      </c>
      <c r="AE37" t="n">
        <v>276.9</v>
      </c>
      <c r="AF37" t="n">
        <v>279.4</v>
      </c>
    </row>
    <row r="38">
      <c r="A38" t="s">
        <v>134</v>
      </c>
      <c r="B38" t="s">
        <v>346</v>
      </c>
      <c r="C38" t="s">
        <v>198</v>
      </c>
      <c r="D38" t="s">
        <v>347</v>
      </c>
      <c r="E38" t="s">
        <v>200</v>
      </c>
      <c r="F38" t="n">
        <v>121.2</v>
      </c>
      <c r="G38" t="n">
        <v>129.6</v>
      </c>
      <c r="H38" t="n">
        <v>137.9</v>
      </c>
      <c r="I38" t="n">
        <v>146.2</v>
      </c>
      <c r="J38" t="n">
        <v>160.8</v>
      </c>
      <c r="K38" t="n">
        <v>182.5</v>
      </c>
      <c r="L38" t="n">
        <v>213.4</v>
      </c>
      <c r="M38" t="n">
        <v>253.7</v>
      </c>
      <c r="N38" t="n">
        <v>292.7</v>
      </c>
      <c r="O38" t="n">
        <v>328.5</v>
      </c>
      <c r="P38" t="n">
        <v>381.7</v>
      </c>
      <c r="Q38" t="n">
        <v>466.9</v>
      </c>
      <c r="R38" t="n">
        <v>567.5</v>
      </c>
      <c r="S38" t="n">
        <v>646.6</v>
      </c>
      <c r="T38" t="n">
        <v>698.5</v>
      </c>
      <c r="U38" t="n">
        <v>780</v>
      </c>
      <c r="V38" t="n">
        <v>931.5</v>
      </c>
      <c r="W38" t="n">
        <v>1122.6</v>
      </c>
      <c r="X38" t="n">
        <v>1345.7</v>
      </c>
      <c r="Y38" t="n">
        <v>1538.9</v>
      </c>
      <c r="Z38" t="n">
        <v>1686.5</v>
      </c>
      <c r="AA38" t="n">
        <v>1810.6</v>
      </c>
      <c r="AB38" t="n">
        <v>1963</v>
      </c>
      <c r="AC38" t="n">
        <v>2161.8</v>
      </c>
      <c r="AD38" t="n">
        <v>2333.8</v>
      </c>
      <c r="AE38" t="n">
        <v>2399.9</v>
      </c>
      <c r="AF38" t="n">
        <v>2614</v>
      </c>
    </row>
    <row r="39">
      <c r="A39" t="s">
        <v>134</v>
      </c>
      <c r="B39" t="s">
        <v>348</v>
      </c>
      <c r="C39" t="s">
        <v>198</v>
      </c>
      <c r="D39" t="s">
        <v>349</v>
      </c>
      <c r="E39" t="s">
        <v>200</v>
      </c>
      <c r="F39" t="n">
        <v>225.9</v>
      </c>
      <c r="G39" t="n">
        <v>246.6</v>
      </c>
      <c r="H39" t="n">
        <v>268.3</v>
      </c>
      <c r="I39" t="n">
        <v>289.2</v>
      </c>
      <c r="J39" t="n">
        <v>295.6</v>
      </c>
      <c r="K39" t="n">
        <v>290.7</v>
      </c>
      <c r="L39" t="n">
        <v>279.7</v>
      </c>
      <c r="M39" t="n">
        <v>262.4</v>
      </c>
      <c r="N39" t="n">
        <v>271.2</v>
      </c>
      <c r="O39" t="n">
        <v>322.7</v>
      </c>
      <c r="P39" t="n">
        <v>352.1</v>
      </c>
      <c r="Q39" t="n">
        <v>369.5</v>
      </c>
      <c r="R39" t="n">
        <v>334.8</v>
      </c>
      <c r="S39" t="n">
        <v>307.1</v>
      </c>
      <c r="T39" t="n">
        <v>286.5</v>
      </c>
      <c r="U39" t="n">
        <v>260.4</v>
      </c>
      <c r="V39" t="n">
        <v>245.9</v>
      </c>
      <c r="W39" t="n">
        <v>239.2</v>
      </c>
      <c r="X39" t="n">
        <v>225.4</v>
      </c>
      <c r="Y39" t="n">
        <v>217.2</v>
      </c>
      <c r="Z39" t="n">
        <v>210.1</v>
      </c>
      <c r="AA39" t="n">
        <v>198.9</v>
      </c>
      <c r="AB39" t="n">
        <v>181.9</v>
      </c>
      <c r="AC39" t="n">
        <v>172.5</v>
      </c>
      <c r="AD39" t="n">
        <v>162.6</v>
      </c>
      <c r="AE39" t="n">
        <v>152.2</v>
      </c>
      <c r="AF39" t="n">
        <v>147.5</v>
      </c>
    </row>
    <row r="40">
      <c r="A40" t="s">
        <v>134</v>
      </c>
      <c r="B40" t="s">
        <v>350</v>
      </c>
      <c r="C40" t="s">
        <v>198</v>
      </c>
      <c r="D40" t="s">
        <v>351</v>
      </c>
      <c r="E40" t="s">
        <v>200</v>
      </c>
      <c r="F40" t="n">
        <v>0.5</v>
      </c>
      <c r="G40" t="n">
        <v>1</v>
      </c>
      <c r="H40" t="n">
        <v>1.5</v>
      </c>
      <c r="I40" t="n">
        <v>2</v>
      </c>
      <c r="J40" t="n">
        <v>2.5</v>
      </c>
      <c r="K40" t="n">
        <v>2.9</v>
      </c>
      <c r="L40" t="n">
        <v>3.3</v>
      </c>
      <c r="M40" t="n">
        <v>4</v>
      </c>
      <c r="N40" t="n">
        <v>4.3</v>
      </c>
      <c r="O40" t="n">
        <v>4.5</v>
      </c>
      <c r="P40" t="n">
        <v>4.8</v>
      </c>
      <c r="Q40" t="n">
        <v>6.1</v>
      </c>
      <c r="R40" t="n">
        <v>7.1</v>
      </c>
      <c r="S40" t="n">
        <v>7.8</v>
      </c>
      <c r="T40" t="n">
        <v>8.4</v>
      </c>
      <c r="U40" t="n">
        <v>8.4</v>
      </c>
      <c r="V40" t="n">
        <v>8.9</v>
      </c>
      <c r="W40" t="n">
        <v>10.2</v>
      </c>
      <c r="X40" t="n">
        <v>11.8</v>
      </c>
      <c r="Y40" t="n">
        <v>13.5</v>
      </c>
      <c r="Z40" t="n">
        <v>15.3</v>
      </c>
      <c r="AA40" t="n">
        <v>16.5</v>
      </c>
      <c r="AB40" t="n">
        <v>17.6</v>
      </c>
      <c r="AC40" t="n">
        <v>18.5</v>
      </c>
      <c r="AD40" t="n">
        <v>19.2</v>
      </c>
      <c r="AE40" t="n">
        <v>19.7</v>
      </c>
      <c r="AF40" t="n">
        <v>21</v>
      </c>
    </row>
    <row r="41">
      <c r="A41" t="s">
        <v>134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134</v>
      </c>
      <c r="B42" t="s">
        <v>354</v>
      </c>
      <c r="C42" t="s">
        <v>198</v>
      </c>
      <c r="D42" t="s">
        <v>355</v>
      </c>
      <c r="E42" t="s">
        <v>200</v>
      </c>
      <c r="F42" t="n">
        <v>791.1</v>
      </c>
      <c r="G42" t="n">
        <v>831.5</v>
      </c>
      <c r="H42" t="n">
        <v>857.6</v>
      </c>
      <c r="I42" t="n">
        <v>887.8</v>
      </c>
      <c r="J42" t="n">
        <v>916.5</v>
      </c>
      <c r="K42" t="n">
        <v>947.3</v>
      </c>
      <c r="L42" t="n">
        <v>983.8</v>
      </c>
      <c r="M42" t="n">
        <v>1040</v>
      </c>
      <c r="N42" t="n">
        <v>1107.3</v>
      </c>
      <c r="O42" t="n">
        <v>1143.6</v>
      </c>
      <c r="P42" t="n">
        <v>1191.2</v>
      </c>
      <c r="Q42" t="n">
        <v>1307.1</v>
      </c>
      <c r="R42" t="n">
        <v>1424.3</v>
      </c>
      <c r="S42" t="n">
        <v>1556.2</v>
      </c>
      <c r="T42" t="n">
        <v>1675.5</v>
      </c>
      <c r="U42" t="n">
        <v>1839.2</v>
      </c>
      <c r="V42" t="n">
        <v>2042.5</v>
      </c>
      <c r="W42" t="n">
        <v>2361.7</v>
      </c>
      <c r="X42" t="n">
        <v>2695.5</v>
      </c>
      <c r="Y42" t="n">
        <v>3027.3</v>
      </c>
      <c r="Z42" t="n">
        <v>3347.2</v>
      </c>
      <c r="AA42" t="n">
        <v>3548.3</v>
      </c>
      <c r="AB42" t="n">
        <v>3763</v>
      </c>
      <c r="AC42" t="n">
        <v>3974.4</v>
      </c>
      <c r="AD42" t="n">
        <v>4184.7</v>
      </c>
      <c r="AE42" t="n">
        <v>4391.5</v>
      </c>
      <c r="AF42" t="n">
        <v>4603.8</v>
      </c>
    </row>
    <row r="43">
      <c r="A43" t="s">
        <v>134</v>
      </c>
      <c r="B43" t="s">
        <v>356</v>
      </c>
      <c r="C43" t="s">
        <v>198</v>
      </c>
      <c r="D43" t="s">
        <v>357</v>
      </c>
      <c r="E43" t="s">
        <v>200</v>
      </c>
      <c r="F43" t="n">
        <v>797.3</v>
      </c>
      <c r="G43" t="n">
        <v>838.4</v>
      </c>
      <c r="H43" t="n">
        <v>865.1</v>
      </c>
      <c r="I43" t="n">
        <v>896</v>
      </c>
      <c r="J43" t="n">
        <v>924.8</v>
      </c>
      <c r="K43" t="n">
        <v>955.6</v>
      </c>
      <c r="L43" t="n">
        <v>991.9</v>
      </c>
      <c r="M43" t="n">
        <v>1049.3</v>
      </c>
      <c r="N43" t="n">
        <v>1117.4</v>
      </c>
      <c r="O43" t="n">
        <v>1154.9</v>
      </c>
      <c r="P43" t="n">
        <v>1203.3</v>
      </c>
      <c r="Q43" t="n">
        <v>1320.1</v>
      </c>
      <c r="R43" t="n">
        <v>1439.4</v>
      </c>
      <c r="S43" t="n">
        <v>1571.7</v>
      </c>
      <c r="T43" t="n">
        <v>1693.4</v>
      </c>
      <c r="U43" t="n">
        <v>1860.7</v>
      </c>
      <c r="V43" t="n">
        <v>2071.9</v>
      </c>
      <c r="W43" t="n">
        <v>2397.6</v>
      </c>
      <c r="X43" t="n">
        <v>2732.5</v>
      </c>
      <c r="Y43" t="n">
        <v>3066.9</v>
      </c>
      <c r="Z43" t="n">
        <v>3389.2</v>
      </c>
      <c r="AA43" t="n">
        <v>3594.1</v>
      </c>
      <c r="AB43" t="n">
        <v>3813.4</v>
      </c>
      <c r="AC43" t="n">
        <v>4031.4</v>
      </c>
      <c r="AD43" t="n">
        <v>4245.9</v>
      </c>
      <c r="AE43" t="n">
        <v>4454.4</v>
      </c>
      <c r="AF43" t="n">
        <v>4666.2</v>
      </c>
    </row>
    <row r="44">
      <c r="A44" t="s">
        <v>134</v>
      </c>
      <c r="B44" t="s">
        <v>358</v>
      </c>
      <c r="C44" t="s">
        <v>198</v>
      </c>
      <c r="D44" t="s">
        <v>359</v>
      </c>
      <c r="E44" t="s">
        <v>200</v>
      </c>
      <c r="F44" t="n">
        <v>8221.6</v>
      </c>
      <c r="G44" t="n">
        <v>8842</v>
      </c>
      <c r="H44" t="n">
        <v>9412.5</v>
      </c>
      <c r="I44" t="n">
        <v>9981.3</v>
      </c>
      <c r="J44" t="n">
        <v>10602.8</v>
      </c>
      <c r="K44" t="n">
        <v>11279.4</v>
      </c>
      <c r="L44" t="n">
        <v>12079.7</v>
      </c>
      <c r="M44" t="n">
        <v>12915.8</v>
      </c>
      <c r="N44" t="n">
        <v>13752.2</v>
      </c>
      <c r="O44" t="n">
        <v>14515.3</v>
      </c>
      <c r="P44" t="n">
        <v>15491.6</v>
      </c>
      <c r="Q44" t="n">
        <v>16905.7</v>
      </c>
      <c r="R44" t="n">
        <v>18515.2</v>
      </c>
      <c r="S44" t="n">
        <v>20155.4</v>
      </c>
      <c r="T44" t="n">
        <v>21599.6</v>
      </c>
      <c r="U44" t="n">
        <v>22350.7</v>
      </c>
      <c r="V44" t="n">
        <v>23594.5</v>
      </c>
      <c r="W44" t="n">
        <v>26031.4</v>
      </c>
      <c r="X44" t="n">
        <v>28634.6</v>
      </c>
      <c r="Y44" t="n">
        <v>31069.2</v>
      </c>
      <c r="Z44" t="n">
        <v>32980.5</v>
      </c>
      <c r="AA44" t="n">
        <v>34430</v>
      </c>
      <c r="AB44" t="n">
        <v>36390.7</v>
      </c>
      <c r="AC44" t="n">
        <v>38458.9</v>
      </c>
      <c r="AD44" t="n">
        <v>40491.3</v>
      </c>
      <c r="AE44" t="n">
        <v>41396.5</v>
      </c>
      <c r="AF44" t="n">
        <v>43469.2</v>
      </c>
    </row>
    <row r="45">
      <c r="A45" t="s">
        <v>134</v>
      </c>
      <c r="B45" t="s">
        <v>360</v>
      </c>
      <c r="C45" t="s">
        <v>198</v>
      </c>
      <c r="D45" t="s">
        <v>361</v>
      </c>
      <c r="E45" t="s">
        <v>200</v>
      </c>
      <c r="F45" t="n">
        <v>8218.2</v>
      </c>
      <c r="G45" t="n">
        <v>8838.6</v>
      </c>
      <c r="H45" t="n">
        <v>9409.2</v>
      </c>
      <c r="I45" t="n">
        <v>9978</v>
      </c>
      <c r="J45" t="n">
        <v>10599.3</v>
      </c>
      <c r="K45" t="n">
        <v>11275.4</v>
      </c>
      <c r="L45" t="n">
        <v>12074.5</v>
      </c>
      <c r="M45" t="n">
        <v>12908.3</v>
      </c>
      <c r="N45" t="n">
        <v>13742.3</v>
      </c>
      <c r="O45" t="n">
        <v>14503.1</v>
      </c>
      <c r="P45" t="n">
        <v>15478.9</v>
      </c>
      <c r="Q45" t="n">
        <v>16893.3</v>
      </c>
      <c r="R45" t="n">
        <v>18502.7</v>
      </c>
      <c r="S45" t="n">
        <v>20142.7</v>
      </c>
      <c r="T45" t="n">
        <v>21586.8</v>
      </c>
      <c r="U45" t="n">
        <v>22338</v>
      </c>
      <c r="V45" t="n">
        <v>23581.2</v>
      </c>
      <c r="W45" t="n">
        <v>26017.1</v>
      </c>
      <c r="X45" t="n">
        <v>28619.5</v>
      </c>
      <c r="Y45" t="n">
        <v>31053</v>
      </c>
      <c r="Z45" t="n">
        <v>32963.3</v>
      </c>
      <c r="AA45" t="n">
        <v>34413.2</v>
      </c>
      <c r="AB45" t="n">
        <v>36375.1</v>
      </c>
      <c r="AC45" t="n">
        <v>38442.7</v>
      </c>
      <c r="AD45" t="n">
        <v>40473</v>
      </c>
      <c r="AE45" t="n">
        <v>41377.1</v>
      </c>
      <c r="AF45" t="n">
        <v>43445.4</v>
      </c>
    </row>
    <row r="46">
      <c r="A46" t="s">
        <v>134</v>
      </c>
      <c r="B46" t="s">
        <v>362</v>
      </c>
      <c r="C46" t="s">
        <v>198</v>
      </c>
      <c r="D46" t="s">
        <v>363</v>
      </c>
      <c r="E46" t="s">
        <v>200</v>
      </c>
      <c r="F46" t="n">
        <v>6.2</v>
      </c>
      <c r="G46" t="n">
        <v>6.9</v>
      </c>
      <c r="H46" t="n">
        <v>7.5</v>
      </c>
      <c r="I46" t="n">
        <v>8.2</v>
      </c>
      <c r="J46" t="n">
        <v>8.3</v>
      </c>
      <c r="K46" t="n">
        <v>8.3</v>
      </c>
      <c r="L46" t="n">
        <v>8.1</v>
      </c>
      <c r="M46" t="n">
        <v>9.3</v>
      </c>
      <c r="N46" t="n">
        <v>10.1</v>
      </c>
      <c r="O46" t="n">
        <v>11.3</v>
      </c>
      <c r="P46" t="n">
        <v>12.1</v>
      </c>
      <c r="Q46" t="n">
        <v>13</v>
      </c>
      <c r="R46" t="n">
        <v>15.1</v>
      </c>
      <c r="S46" t="n">
        <v>15.5</v>
      </c>
      <c r="T46" t="n">
        <v>17.9</v>
      </c>
      <c r="U46" t="n">
        <v>21.5</v>
      </c>
      <c r="V46" t="n">
        <v>29.4</v>
      </c>
      <c r="W46" t="n">
        <v>35.9</v>
      </c>
      <c r="X46" t="n">
        <v>37</v>
      </c>
      <c r="Y46" t="n">
        <v>39.6</v>
      </c>
      <c r="Z46" t="n">
        <v>42</v>
      </c>
      <c r="AA46" t="n">
        <v>45.8</v>
      </c>
      <c r="AB46" t="n">
        <v>50.4</v>
      </c>
      <c r="AC46" t="n">
        <v>57</v>
      </c>
      <c r="AD46" t="n">
        <v>61.2</v>
      </c>
      <c r="AE46" t="n">
        <v>62.9</v>
      </c>
      <c r="AF46" t="n">
        <v>62.4</v>
      </c>
    </row>
    <row r="47">
      <c r="A47" t="s">
        <v>134</v>
      </c>
      <c r="B47" t="s">
        <v>364</v>
      </c>
      <c r="C47" t="s">
        <v>198</v>
      </c>
      <c r="D47" t="s">
        <v>365</v>
      </c>
      <c r="E47" t="s">
        <v>200</v>
      </c>
      <c r="F47" t="n">
        <v>281.6</v>
      </c>
      <c r="G47" t="n">
        <v>296.5</v>
      </c>
      <c r="H47" t="n">
        <v>305.8</v>
      </c>
      <c r="I47" t="n">
        <v>326.1</v>
      </c>
      <c r="J47" t="n">
        <v>353.4</v>
      </c>
      <c r="K47" t="n">
        <v>370.5</v>
      </c>
      <c r="L47" t="n">
        <v>395.4</v>
      </c>
      <c r="M47" t="n">
        <v>436.8</v>
      </c>
      <c r="N47" t="n">
        <v>468.9</v>
      </c>
      <c r="O47" t="n">
        <v>497.4</v>
      </c>
      <c r="P47" t="n">
        <v>527.8</v>
      </c>
      <c r="Q47" t="n">
        <v>566.2</v>
      </c>
      <c r="R47" t="n">
        <v>604.3</v>
      </c>
      <c r="S47" t="n">
        <v>663.1</v>
      </c>
      <c r="T47" t="n">
        <v>701.6</v>
      </c>
      <c r="U47" t="n">
        <v>689.9</v>
      </c>
      <c r="V47" t="n">
        <v>668.4</v>
      </c>
      <c r="W47" t="n">
        <v>679.5</v>
      </c>
      <c r="X47" t="n">
        <v>694.6</v>
      </c>
      <c r="Y47" t="n">
        <v>713.2</v>
      </c>
      <c r="Z47" t="n">
        <v>698.5</v>
      </c>
      <c r="AA47" t="n">
        <v>686.4</v>
      </c>
      <c r="AB47" t="n">
        <v>690.3</v>
      </c>
      <c r="AC47" t="n">
        <v>703.7</v>
      </c>
      <c r="AD47" t="n">
        <v>718.7</v>
      </c>
      <c r="AE47" t="n">
        <v>740.8</v>
      </c>
      <c r="AF47" t="n">
        <v>772.2</v>
      </c>
    </row>
    <row r="48">
      <c r="A48" t="s">
        <v>134</v>
      </c>
      <c r="B48" t="s">
        <v>366</v>
      </c>
      <c r="C48" t="s">
        <v>198</v>
      </c>
      <c r="D48" t="s">
        <v>367</v>
      </c>
      <c r="E48" t="s">
        <v>200</v>
      </c>
      <c r="F48" t="n">
        <v>4672.1</v>
      </c>
      <c r="G48" t="n">
        <v>4981</v>
      </c>
      <c r="H48" t="n">
        <v>5261.1</v>
      </c>
      <c r="I48" t="n">
        <v>5568.2</v>
      </c>
      <c r="J48" t="n">
        <v>5898.9</v>
      </c>
      <c r="K48" t="n">
        <v>6234.3</v>
      </c>
      <c r="L48" t="n">
        <v>6612.1</v>
      </c>
      <c r="M48" t="n">
        <v>7063.5</v>
      </c>
      <c r="N48" t="n">
        <v>7527.1</v>
      </c>
      <c r="O48" t="n">
        <v>7697.3</v>
      </c>
      <c r="P48" t="n">
        <v>7929.8</v>
      </c>
      <c r="Q48" t="n">
        <v>8086.6</v>
      </c>
      <c r="R48" t="n">
        <v>8348.5</v>
      </c>
      <c r="S48" t="n">
        <v>8748.8</v>
      </c>
      <c r="T48" t="n">
        <v>9129.1</v>
      </c>
      <c r="U48" t="n">
        <v>9095.4</v>
      </c>
      <c r="V48" t="n">
        <v>9216.8</v>
      </c>
      <c r="W48" t="n">
        <v>9598.3</v>
      </c>
      <c r="X48" t="n">
        <v>9992</v>
      </c>
      <c r="Y48" t="n">
        <v>10399.9</v>
      </c>
      <c r="Z48" t="n">
        <v>10627.5</v>
      </c>
      <c r="AA48" t="n">
        <v>10719.5</v>
      </c>
      <c r="AB48" t="n">
        <v>11042.5</v>
      </c>
      <c r="AC48" t="n">
        <v>11468.1</v>
      </c>
      <c r="AD48" t="n">
        <v>11860.8</v>
      </c>
      <c r="AE48" t="n">
        <v>12298.4</v>
      </c>
      <c r="AF48" t="n">
        <v>12849.7</v>
      </c>
    </row>
    <row r="49">
      <c r="A49" t="s">
        <v>134</v>
      </c>
      <c r="B49" t="s">
        <v>368</v>
      </c>
      <c r="C49" t="s">
        <v>198</v>
      </c>
      <c r="D49" t="s">
        <v>369</v>
      </c>
      <c r="E49" t="s">
        <v>200</v>
      </c>
      <c r="F49" t="n">
        <v>4075</v>
      </c>
      <c r="G49" t="n">
        <v>4345.9</v>
      </c>
      <c r="H49" t="n">
        <v>4597.5</v>
      </c>
      <c r="I49" t="n">
        <v>4866.1</v>
      </c>
      <c r="J49" t="n">
        <v>5151.5</v>
      </c>
      <c r="K49" t="n">
        <v>5451.6</v>
      </c>
      <c r="L49" t="n">
        <v>5784.4</v>
      </c>
      <c r="M49" t="n">
        <v>6170.6</v>
      </c>
      <c r="N49" t="n">
        <v>6575.5</v>
      </c>
      <c r="O49" t="n">
        <v>6692.4</v>
      </c>
      <c r="P49" t="n">
        <v>6865.3</v>
      </c>
      <c r="Q49" t="n">
        <v>6950.9</v>
      </c>
      <c r="R49" t="n">
        <v>7130.8</v>
      </c>
      <c r="S49" t="n">
        <v>7420.5</v>
      </c>
      <c r="T49" t="n">
        <v>7717.4</v>
      </c>
      <c r="U49" t="n">
        <v>7684.9</v>
      </c>
      <c r="V49" t="n">
        <v>7808</v>
      </c>
      <c r="W49" t="n">
        <v>8136.5</v>
      </c>
      <c r="X49" t="n">
        <v>8475.7</v>
      </c>
      <c r="Y49" t="n">
        <v>8821</v>
      </c>
      <c r="Z49" t="n">
        <v>9035.1</v>
      </c>
      <c r="AA49" t="n">
        <v>9119.9</v>
      </c>
      <c r="AB49" t="n">
        <v>9398.9</v>
      </c>
      <c r="AC49" t="n">
        <v>9759.1</v>
      </c>
      <c r="AD49" t="n">
        <v>10089.1</v>
      </c>
      <c r="AE49" t="n">
        <v>10451.9</v>
      </c>
      <c r="AF49" t="n">
        <v>10908.6</v>
      </c>
    </row>
    <row r="50">
      <c r="A50" t="s">
        <v>134</v>
      </c>
      <c r="B50" t="s">
        <v>370</v>
      </c>
      <c r="C50" t="s">
        <v>198</v>
      </c>
      <c r="D50" t="s">
        <v>371</v>
      </c>
      <c r="E50" t="s">
        <v>200</v>
      </c>
      <c r="F50" t="n">
        <v>315.6</v>
      </c>
      <c r="G50" t="n">
        <v>338.7</v>
      </c>
      <c r="H50" t="n">
        <v>357.8</v>
      </c>
      <c r="I50" t="n">
        <v>375.9</v>
      </c>
      <c r="J50" t="n">
        <v>394.1</v>
      </c>
      <c r="K50" t="n">
        <v>412.3</v>
      </c>
      <c r="L50" t="n">
        <v>432.3</v>
      </c>
      <c r="M50" t="n">
        <v>456.1</v>
      </c>
      <c r="N50" t="n">
        <v>482.8</v>
      </c>
      <c r="O50" t="n">
        <v>507.6</v>
      </c>
      <c r="P50" t="n">
        <v>536.7</v>
      </c>
      <c r="Q50" t="n">
        <v>569.5</v>
      </c>
      <c r="R50" t="n">
        <v>613.4</v>
      </c>
      <c r="S50" t="n">
        <v>665.2</v>
      </c>
      <c r="T50" t="n">
        <v>710.1</v>
      </c>
      <c r="U50" t="n">
        <v>720.5</v>
      </c>
      <c r="V50" t="n">
        <v>740.4</v>
      </c>
      <c r="W50" t="n">
        <v>782.3</v>
      </c>
      <c r="X50" t="n">
        <v>821.6</v>
      </c>
      <c r="Y50" t="n">
        <v>865.7</v>
      </c>
      <c r="Z50" t="n">
        <v>893.9</v>
      </c>
      <c r="AA50" t="n">
        <v>913.3</v>
      </c>
      <c r="AB50" t="n">
        <v>953.3</v>
      </c>
      <c r="AC50" t="n">
        <v>1005.3</v>
      </c>
      <c r="AD50" t="n">
        <v>1053</v>
      </c>
      <c r="AE50" t="n">
        <v>1105.7</v>
      </c>
      <c r="AF50" t="n">
        <v>1168.9</v>
      </c>
    </row>
    <row r="51">
      <c r="A51" t="s">
        <v>134</v>
      </c>
      <c r="B51" t="s">
        <v>372</v>
      </c>
      <c r="C51" t="s">
        <v>198</v>
      </c>
      <c r="D51" t="s">
        <v>373</v>
      </c>
      <c r="E51" t="s">
        <v>200</v>
      </c>
      <c r="F51" t="n">
        <v>371</v>
      </c>
      <c r="G51" t="n">
        <v>388.4</v>
      </c>
      <c r="H51" t="n">
        <v>403</v>
      </c>
      <c r="I51" t="n">
        <v>418.7</v>
      </c>
      <c r="J51" t="n">
        <v>436.7</v>
      </c>
      <c r="K51" t="n">
        <v>456</v>
      </c>
      <c r="L51" t="n">
        <v>476.4</v>
      </c>
      <c r="M51" t="n">
        <v>497.2</v>
      </c>
      <c r="N51" t="n">
        <v>521</v>
      </c>
      <c r="O51" t="n">
        <v>552.6</v>
      </c>
      <c r="P51" t="n">
        <v>587.2</v>
      </c>
      <c r="Q51" t="n">
        <v>626.6</v>
      </c>
      <c r="R51" t="n">
        <v>674.4</v>
      </c>
      <c r="S51" t="n">
        <v>724.7</v>
      </c>
      <c r="T51" t="n">
        <v>782</v>
      </c>
      <c r="U51" t="n">
        <v>837.2</v>
      </c>
      <c r="V51" t="n">
        <v>882.8</v>
      </c>
      <c r="W51" t="n">
        <v>922.7</v>
      </c>
      <c r="X51" t="n">
        <v>961.1</v>
      </c>
      <c r="Y51" t="n">
        <v>994.2</v>
      </c>
      <c r="Z51" t="n">
        <v>1037.9</v>
      </c>
      <c r="AA51" t="n">
        <v>1080.8</v>
      </c>
      <c r="AB51" t="n">
        <v>1124.8</v>
      </c>
      <c r="AC51" t="n">
        <v>1172.4</v>
      </c>
      <c r="AD51" t="n">
        <v>1237.1</v>
      </c>
      <c r="AE51" t="n">
        <v>1309</v>
      </c>
      <c r="AF51" t="n">
        <v>1374</v>
      </c>
    </row>
    <row r="52">
      <c r="A52" t="s">
        <v>134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</v>
      </c>
      <c r="N52" t="n">
        <v>0.4</v>
      </c>
      <c r="O52" t="n">
        <v>0.6</v>
      </c>
      <c r="P52" t="n">
        <v>0.5</v>
      </c>
      <c r="Q52" t="n">
        <v>0.4</v>
      </c>
      <c r="R52" t="n">
        <v>0.4</v>
      </c>
      <c r="S52" t="n">
        <v>0.3</v>
      </c>
      <c r="T52" t="n">
        <v>0.3</v>
      </c>
      <c r="U52" t="n">
        <v>0.3</v>
      </c>
      <c r="V52" t="n">
        <v>0.5</v>
      </c>
      <c r="W52" t="n">
        <v>0.6</v>
      </c>
      <c r="X52" t="n">
        <v>0.8</v>
      </c>
      <c r="Y52" t="n">
        <v>0.8</v>
      </c>
      <c r="Z52" t="n">
        <v>0.8</v>
      </c>
      <c r="AA52" t="n">
        <v>0.8</v>
      </c>
      <c r="AB52" t="n">
        <v>0.7</v>
      </c>
      <c r="AC52" t="n">
        <v>0.6</v>
      </c>
      <c r="AD52" t="n">
        <v>0</v>
      </c>
      <c r="AE52" t="n">
        <v>0</v>
      </c>
      <c r="AF52" t="n">
        <v>0</v>
      </c>
    </row>
    <row r="53">
      <c r="A53" t="s">
        <v>134</v>
      </c>
      <c r="B53" t="s">
        <v>376</v>
      </c>
      <c r="C53" t="s">
        <v>198</v>
      </c>
      <c r="D53" t="s">
        <v>377</v>
      </c>
      <c r="E53" t="s">
        <v>200</v>
      </c>
      <c r="F53" t="n">
        <v>241.3</v>
      </c>
      <c r="G53" t="n">
        <v>257.6</v>
      </c>
      <c r="H53" t="n">
        <v>273.2</v>
      </c>
      <c r="I53" t="n">
        <v>287.3</v>
      </c>
      <c r="J53" t="n">
        <v>300.3</v>
      </c>
      <c r="K53" t="n">
        <v>312.9</v>
      </c>
      <c r="L53" t="n">
        <v>322.9</v>
      </c>
      <c r="M53" t="n">
        <v>316.9</v>
      </c>
      <c r="N53" t="n">
        <v>309.7</v>
      </c>
      <c r="O53" t="n">
        <v>298.9</v>
      </c>
      <c r="P53" t="n">
        <v>296.5</v>
      </c>
      <c r="Q53" t="n">
        <v>292</v>
      </c>
      <c r="R53" t="n">
        <v>290.6</v>
      </c>
      <c r="S53" t="n">
        <v>292.3</v>
      </c>
      <c r="T53" t="n">
        <v>295.8</v>
      </c>
      <c r="U53" t="n">
        <v>285.6</v>
      </c>
      <c r="V53" t="n">
        <v>283.4</v>
      </c>
      <c r="W53" t="n">
        <v>290.7</v>
      </c>
      <c r="X53" t="n">
        <v>290.3</v>
      </c>
      <c r="Y53" t="n">
        <v>289.1</v>
      </c>
      <c r="Z53" t="n">
        <v>285.2</v>
      </c>
      <c r="AA53" t="n">
        <v>280.1</v>
      </c>
      <c r="AB53" t="n">
        <v>283.1</v>
      </c>
      <c r="AC53" t="n">
        <v>289.1</v>
      </c>
      <c r="AD53" t="n">
        <v>299.4</v>
      </c>
      <c r="AE53" t="n">
        <v>289.6</v>
      </c>
      <c r="AF53" t="n">
        <v>262.9</v>
      </c>
    </row>
    <row r="54">
      <c r="A54" t="s">
        <v>134</v>
      </c>
      <c r="B54" t="s">
        <v>378</v>
      </c>
      <c r="C54" t="s">
        <v>198</v>
      </c>
      <c r="D54" t="s">
        <v>379</v>
      </c>
      <c r="E54" t="s">
        <v>200</v>
      </c>
      <c r="F54" t="n">
        <v>262.1</v>
      </c>
      <c r="G54" t="n">
        <v>283.6</v>
      </c>
      <c r="H54" t="n">
        <v>303.5</v>
      </c>
      <c r="I54" t="n">
        <v>321.4</v>
      </c>
      <c r="J54" t="n">
        <v>338.5</v>
      </c>
      <c r="K54" t="n">
        <v>355.5</v>
      </c>
      <c r="L54" t="n">
        <v>370.3</v>
      </c>
      <c r="M54" t="n">
        <v>369.6</v>
      </c>
      <c r="N54" t="n">
        <v>367.5</v>
      </c>
      <c r="O54" t="n">
        <v>361.5</v>
      </c>
      <c r="P54" t="n">
        <v>362.4</v>
      </c>
      <c r="Q54" t="n">
        <v>360.2</v>
      </c>
      <c r="R54" t="n">
        <v>360.3</v>
      </c>
      <c r="S54" t="n">
        <v>367.5</v>
      </c>
      <c r="T54" t="n">
        <v>380.1</v>
      </c>
      <c r="U54" t="n">
        <v>377.7</v>
      </c>
      <c r="V54" t="n">
        <v>386.7</v>
      </c>
      <c r="W54" t="n">
        <v>397.2</v>
      </c>
      <c r="X54" t="n">
        <v>390.6</v>
      </c>
      <c r="Y54" t="n">
        <v>385</v>
      </c>
      <c r="Z54" t="n">
        <v>376.8</v>
      </c>
      <c r="AA54" t="n">
        <v>363.4</v>
      </c>
      <c r="AB54" t="n">
        <v>359.8</v>
      </c>
      <c r="AC54" t="n">
        <v>361.4</v>
      </c>
      <c r="AD54" t="n">
        <v>366.4</v>
      </c>
      <c r="AE54" t="n">
        <v>351.4</v>
      </c>
      <c r="AF54" t="n">
        <v>322.5</v>
      </c>
    </row>
    <row r="55">
      <c r="A55" t="s">
        <v>134</v>
      </c>
      <c r="B55" t="s">
        <v>380</v>
      </c>
      <c r="C55" t="s">
        <v>198</v>
      </c>
      <c r="D55" t="s">
        <v>381</v>
      </c>
      <c r="E55" t="s">
        <v>200</v>
      </c>
      <c r="F55" t="n">
        <v>20.8</v>
      </c>
      <c r="G55" t="n">
        <v>26</v>
      </c>
      <c r="H55" t="n">
        <v>30.3</v>
      </c>
      <c r="I55" t="n">
        <v>34.1</v>
      </c>
      <c r="J55" t="n">
        <v>38.2</v>
      </c>
      <c r="K55" t="n">
        <v>42.6</v>
      </c>
      <c r="L55" t="n">
        <v>47.4</v>
      </c>
      <c r="M55" t="n">
        <v>52.7</v>
      </c>
      <c r="N55" t="n">
        <v>57.8</v>
      </c>
      <c r="O55" t="n">
        <v>62.6</v>
      </c>
      <c r="P55" t="n">
        <v>65.9</v>
      </c>
      <c r="Q55" t="n">
        <v>68.2</v>
      </c>
      <c r="R55" t="n">
        <v>69.7</v>
      </c>
      <c r="S55" t="n">
        <v>75.2</v>
      </c>
      <c r="T55" t="n">
        <v>84.3</v>
      </c>
      <c r="U55" t="n">
        <v>92.1</v>
      </c>
      <c r="V55" t="n">
        <v>103.3</v>
      </c>
      <c r="W55" t="n">
        <v>106.5</v>
      </c>
      <c r="X55" t="n">
        <v>100.3</v>
      </c>
      <c r="Y55" t="n">
        <v>95.9</v>
      </c>
      <c r="Z55" t="n">
        <v>91.6</v>
      </c>
      <c r="AA55" t="n">
        <v>83.3</v>
      </c>
      <c r="AB55" t="n">
        <v>76.7</v>
      </c>
      <c r="AC55" t="n">
        <v>72.3</v>
      </c>
      <c r="AD55" t="n">
        <v>67</v>
      </c>
      <c r="AE55" t="n">
        <v>61.8</v>
      </c>
      <c r="AF55" t="n">
        <v>59.6</v>
      </c>
    </row>
    <row r="56">
      <c r="A56" t="s">
        <v>134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134</v>
      </c>
      <c r="B57" t="s">
        <v>384</v>
      </c>
      <c r="C57" t="s">
        <v>198</v>
      </c>
      <c r="D57" t="s">
        <v>385</v>
      </c>
      <c r="E57" t="s">
        <v>200</v>
      </c>
      <c r="F57" t="n">
        <v>12894.3</v>
      </c>
      <c r="G57" t="n">
        <v>13824.1</v>
      </c>
      <c r="H57" t="n">
        <v>14675.1</v>
      </c>
      <c r="I57" t="n">
        <v>15551.4</v>
      </c>
      <c r="J57" t="n">
        <v>16504.3</v>
      </c>
      <c r="K57" t="n">
        <v>17516.7</v>
      </c>
      <c r="L57" t="n">
        <v>18695.1</v>
      </c>
      <c r="M57" t="n">
        <v>19983.3</v>
      </c>
      <c r="N57" t="n">
        <v>21283.7</v>
      </c>
      <c r="O57" t="n">
        <v>22217.2</v>
      </c>
      <c r="P57" t="n">
        <v>23426.2</v>
      </c>
      <c r="Q57" t="n">
        <v>24998.4</v>
      </c>
      <c r="R57" t="n">
        <v>26870.8</v>
      </c>
      <c r="S57" t="n">
        <v>28912</v>
      </c>
      <c r="T57" t="n">
        <v>30737.1</v>
      </c>
      <c r="U57" t="n">
        <v>31454.4</v>
      </c>
      <c r="V57" t="n">
        <v>32820.2</v>
      </c>
      <c r="W57" t="n">
        <v>35639.9</v>
      </c>
      <c r="X57" t="n">
        <v>38638.3</v>
      </c>
      <c r="Y57" t="n">
        <v>41482.6</v>
      </c>
      <c r="Z57" t="n">
        <v>43623.3</v>
      </c>
      <c r="AA57" t="n">
        <v>45166.1</v>
      </c>
      <c r="AB57" t="n">
        <v>47450.8</v>
      </c>
      <c r="AC57" t="n">
        <v>49945.5</v>
      </c>
      <c r="AD57" t="n">
        <v>52371.3</v>
      </c>
      <c r="AE57" t="n">
        <v>53714.6</v>
      </c>
      <c r="AF57" t="n">
        <v>56339.9</v>
      </c>
    </row>
    <row r="58">
      <c r="A58" t="s">
        <v>134</v>
      </c>
      <c r="B58" t="s">
        <v>386</v>
      </c>
      <c r="C58" t="s">
        <v>198</v>
      </c>
      <c r="D58" t="s">
        <v>387</v>
      </c>
      <c r="E58" t="s">
        <v>200</v>
      </c>
      <c r="F58" t="n">
        <v>12894.3</v>
      </c>
      <c r="G58" t="n">
        <v>13824.1</v>
      </c>
      <c r="H58" t="n">
        <v>14675.1</v>
      </c>
      <c r="I58" t="n">
        <v>15551.4</v>
      </c>
      <c r="J58" t="n">
        <v>16504.3</v>
      </c>
      <c r="K58" t="n">
        <v>17516.7</v>
      </c>
      <c r="L58" t="n">
        <v>18695.1</v>
      </c>
      <c r="M58" t="n">
        <v>19983.3</v>
      </c>
      <c r="N58" t="n">
        <v>21283.7</v>
      </c>
      <c r="O58" t="n">
        <v>22217.2</v>
      </c>
      <c r="P58" t="n">
        <v>23426.2</v>
      </c>
      <c r="Q58" t="n">
        <v>24998.4</v>
      </c>
      <c r="R58" t="n">
        <v>26870.8</v>
      </c>
      <c r="S58" t="n">
        <v>28912</v>
      </c>
      <c r="T58" t="n">
        <v>30737.1</v>
      </c>
      <c r="U58" t="n">
        <v>31454.4</v>
      </c>
      <c r="V58" t="n">
        <v>32820.2</v>
      </c>
      <c r="W58" t="n">
        <v>35639.9</v>
      </c>
      <c r="X58" t="n">
        <v>38638.3</v>
      </c>
      <c r="Y58" t="n">
        <v>41482.6</v>
      </c>
      <c r="Z58" t="n">
        <v>43623.3</v>
      </c>
      <c r="AA58" t="n">
        <v>45166.1</v>
      </c>
      <c r="AB58" t="n">
        <v>47450.8</v>
      </c>
      <c r="AC58" t="n">
        <v>49945.5</v>
      </c>
      <c r="AD58" t="n">
        <v>52371.3</v>
      </c>
      <c r="AE58" t="n">
        <v>53714.6</v>
      </c>
      <c r="AF58" t="n">
        <v>56339.9</v>
      </c>
    </row>
    <row r="59">
      <c r="A59" t="s">
        <v>134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136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136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136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136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136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136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136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136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136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136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136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136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136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136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136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136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136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136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136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136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136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136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136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136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136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136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136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136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136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136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136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136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136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136</v>
      </c>
      <c r="B35" t="s">
        <v>340</v>
      </c>
      <c r="C35" t="s">
        <v>198</v>
      </c>
      <c r="D35" t="s">
        <v>341</v>
      </c>
      <c r="E35" t="s">
        <v>200</v>
      </c>
      <c r="F35" t="n">
        <v>225.5</v>
      </c>
      <c r="G35" t="n">
        <v>226.4</v>
      </c>
      <c r="H35" t="n">
        <v>237.4</v>
      </c>
      <c r="I35" t="n">
        <v>240.6</v>
      </c>
      <c r="J35" t="n">
        <v>246.1</v>
      </c>
      <c r="K35" t="n">
        <v>254.3</v>
      </c>
      <c r="L35" t="n">
        <v>270.1</v>
      </c>
      <c r="M35" t="n">
        <v>274</v>
      </c>
      <c r="N35" t="n">
        <v>283</v>
      </c>
      <c r="O35" t="n">
        <v>316.1</v>
      </c>
      <c r="P35" t="n">
        <v>329.2</v>
      </c>
      <c r="Q35" t="n">
        <v>337.7</v>
      </c>
      <c r="R35" t="n">
        <v>353.3</v>
      </c>
      <c r="S35" t="n">
        <v>386.4</v>
      </c>
      <c r="T35" t="n">
        <v>389.1</v>
      </c>
      <c r="U35" t="n">
        <v>403.6</v>
      </c>
      <c r="V35" t="n">
        <v>440.6</v>
      </c>
      <c r="W35" t="n">
        <v>475.9</v>
      </c>
      <c r="X35" t="n">
        <v>483.9</v>
      </c>
      <c r="Y35" t="n">
        <v>475.5</v>
      </c>
      <c r="Z35" t="n">
        <v>471.7</v>
      </c>
      <c r="AA35" t="n">
        <v>473.8</v>
      </c>
      <c r="AB35" t="n">
        <v>479</v>
      </c>
      <c r="AC35" t="n">
        <v>489.2</v>
      </c>
      <c r="AD35" t="n">
        <v>497</v>
      </c>
      <c r="AE35" t="n">
        <v>493.7</v>
      </c>
      <c r="AF35" t="n">
        <v>497.2</v>
      </c>
    </row>
    <row r="36">
      <c r="A36" t="s">
        <v>136</v>
      </c>
      <c r="B36" t="s">
        <v>342</v>
      </c>
      <c r="C36" t="s">
        <v>198</v>
      </c>
      <c r="D36" t="s">
        <v>343</v>
      </c>
      <c r="E36" t="s">
        <v>200</v>
      </c>
      <c r="F36" t="n">
        <v>214.3</v>
      </c>
      <c r="G36" t="n">
        <v>213.6</v>
      </c>
      <c r="H36" t="n">
        <v>224.3</v>
      </c>
      <c r="I36" t="n">
        <v>226.7</v>
      </c>
      <c r="J36" t="n">
        <v>232.1</v>
      </c>
      <c r="K36" t="n">
        <v>239.8</v>
      </c>
      <c r="L36" t="n">
        <v>254.8</v>
      </c>
      <c r="M36" t="n">
        <v>258.5</v>
      </c>
      <c r="N36" t="n">
        <v>271.6</v>
      </c>
      <c r="O36" t="n">
        <v>303.9</v>
      </c>
      <c r="P36" t="n">
        <v>317.5</v>
      </c>
      <c r="Q36" t="n">
        <v>323.1</v>
      </c>
      <c r="R36" t="n">
        <v>335.4</v>
      </c>
      <c r="S36" t="n">
        <v>367.9</v>
      </c>
      <c r="T36" t="n">
        <v>369.8</v>
      </c>
      <c r="U36" t="n">
        <v>383</v>
      </c>
      <c r="V36" t="n">
        <v>418.6</v>
      </c>
      <c r="W36" t="n">
        <v>452.3</v>
      </c>
      <c r="X36" t="n">
        <v>458</v>
      </c>
      <c r="Y36" t="n">
        <v>449.6</v>
      </c>
      <c r="Z36" t="n">
        <v>445.4</v>
      </c>
      <c r="AA36" t="n">
        <v>446.5</v>
      </c>
      <c r="AB36" t="n">
        <v>451.7</v>
      </c>
      <c r="AC36" t="n">
        <v>461.4</v>
      </c>
      <c r="AD36" t="n">
        <v>468.3</v>
      </c>
      <c r="AE36" t="n">
        <v>464.4</v>
      </c>
      <c r="AF36" t="n">
        <v>471.8</v>
      </c>
    </row>
    <row r="37">
      <c r="A37" t="s">
        <v>136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136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136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136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136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136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136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136</v>
      </c>
      <c r="B44" t="s">
        <v>358</v>
      </c>
      <c r="C44" t="s">
        <v>198</v>
      </c>
      <c r="D44" t="s">
        <v>359</v>
      </c>
      <c r="E44" t="s">
        <v>200</v>
      </c>
      <c r="F44" t="n">
        <v>563.7</v>
      </c>
      <c r="G44" t="n">
        <v>578</v>
      </c>
      <c r="H44" t="n">
        <v>594.6</v>
      </c>
      <c r="I44" t="n">
        <v>627.1</v>
      </c>
      <c r="J44" t="n">
        <v>628.7</v>
      </c>
      <c r="K44" t="n">
        <v>636.8</v>
      </c>
      <c r="L44" t="n">
        <v>661.8</v>
      </c>
      <c r="M44" t="n">
        <v>669.2</v>
      </c>
      <c r="N44" t="n">
        <v>693.4</v>
      </c>
      <c r="O44" t="n">
        <v>735.5</v>
      </c>
      <c r="P44" t="n">
        <v>759.3</v>
      </c>
      <c r="Q44" t="n">
        <v>769.6</v>
      </c>
      <c r="R44" t="n">
        <v>795.6</v>
      </c>
      <c r="S44" t="n">
        <v>828.1</v>
      </c>
      <c r="T44" t="n">
        <v>835.5</v>
      </c>
      <c r="U44" t="n">
        <v>859.2</v>
      </c>
      <c r="V44" t="n">
        <v>894.4</v>
      </c>
      <c r="W44" t="n">
        <v>930.3</v>
      </c>
      <c r="X44" t="n">
        <v>946.4</v>
      </c>
      <c r="Y44" t="n">
        <v>946.7</v>
      </c>
      <c r="Z44" t="n">
        <v>948.9</v>
      </c>
      <c r="AA44" t="n">
        <v>957.5</v>
      </c>
      <c r="AB44" t="n">
        <v>974</v>
      </c>
      <c r="AC44" t="n">
        <v>995.5</v>
      </c>
      <c r="AD44" t="n">
        <v>1015.6</v>
      </c>
      <c r="AE44" t="n">
        <v>997.9</v>
      </c>
      <c r="AF44" t="n">
        <v>1000.8</v>
      </c>
    </row>
    <row r="45">
      <c r="A45" t="s">
        <v>136</v>
      </c>
      <c r="B45" t="s">
        <v>360</v>
      </c>
      <c r="C45" t="s">
        <v>198</v>
      </c>
      <c r="D45" t="s">
        <v>361</v>
      </c>
      <c r="E45" t="s">
        <v>200</v>
      </c>
      <c r="F45" t="n">
        <v>563.6</v>
      </c>
      <c r="G45" t="n">
        <v>578</v>
      </c>
      <c r="H45" t="n">
        <v>594.6</v>
      </c>
      <c r="I45" t="n">
        <v>627.1</v>
      </c>
      <c r="J45" t="n">
        <v>628.7</v>
      </c>
      <c r="K45" t="n">
        <v>636.8</v>
      </c>
      <c r="L45" t="n">
        <v>661.8</v>
      </c>
      <c r="M45" t="n">
        <v>669.2</v>
      </c>
      <c r="N45" t="n">
        <v>693.4</v>
      </c>
      <c r="O45" t="n">
        <v>735.5</v>
      </c>
      <c r="P45" t="n">
        <v>759.2</v>
      </c>
      <c r="Q45" t="n">
        <v>769.6</v>
      </c>
      <c r="R45" t="n">
        <v>795.6</v>
      </c>
      <c r="S45" t="n">
        <v>828.1</v>
      </c>
      <c r="T45" t="n">
        <v>835.5</v>
      </c>
      <c r="U45" t="n">
        <v>859.1</v>
      </c>
      <c r="V45" t="n">
        <v>894.4</v>
      </c>
      <c r="W45" t="n">
        <v>930.3</v>
      </c>
      <c r="X45" t="n">
        <v>946.3</v>
      </c>
      <c r="Y45" t="n">
        <v>946.7</v>
      </c>
      <c r="Z45" t="n">
        <v>948.8</v>
      </c>
      <c r="AA45" t="n">
        <v>957.5</v>
      </c>
      <c r="AB45" t="n">
        <v>974</v>
      </c>
      <c r="AC45" t="n">
        <v>995.4</v>
      </c>
      <c r="AD45" t="n">
        <v>1015.6</v>
      </c>
      <c r="AE45" t="n">
        <v>997.9</v>
      </c>
      <c r="AF45" t="n">
        <v>1000.8</v>
      </c>
    </row>
    <row r="46">
      <c r="A46" t="s">
        <v>136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136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136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136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136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136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136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136</v>
      </c>
      <c r="B53" t="s">
        <v>376</v>
      </c>
      <c r="C53" t="s">
        <v>198</v>
      </c>
      <c r="D53" t="s">
        <v>377</v>
      </c>
      <c r="E53" t="s">
        <v>200</v>
      </c>
      <c r="F53" t="n">
        <v>338.2</v>
      </c>
      <c r="G53" t="n">
        <v>351.1</v>
      </c>
      <c r="H53" t="n">
        <v>357.3</v>
      </c>
      <c r="I53" t="n">
        <v>386.6</v>
      </c>
      <c r="J53" t="n">
        <v>382.5</v>
      </c>
      <c r="K53" t="n">
        <v>382.8</v>
      </c>
      <c r="L53" t="n">
        <v>391.6</v>
      </c>
      <c r="M53" t="n">
        <v>395.1</v>
      </c>
      <c r="N53" t="n">
        <v>410.3</v>
      </c>
      <c r="O53" t="n">
        <v>419.6</v>
      </c>
      <c r="P53" t="n">
        <v>430</v>
      </c>
      <c r="Q53" t="n">
        <v>432.3</v>
      </c>
      <c r="R53" t="n">
        <v>442.3</v>
      </c>
      <c r="S53" t="n">
        <v>441.7</v>
      </c>
      <c r="T53" t="n">
        <v>446.4</v>
      </c>
      <c r="U53" t="n">
        <v>457.1</v>
      </c>
      <c r="V53" t="n">
        <v>454.1</v>
      </c>
      <c r="W53" t="n">
        <v>454.3</v>
      </c>
      <c r="X53" t="n">
        <v>460.5</v>
      </c>
      <c r="Y53" t="n">
        <v>471.3</v>
      </c>
      <c r="Z53" t="n">
        <v>477</v>
      </c>
      <c r="AA53" t="n">
        <v>483.8</v>
      </c>
      <c r="AB53" t="n">
        <v>494.8</v>
      </c>
      <c r="AC53" t="n">
        <v>506.5</v>
      </c>
      <c r="AD53" t="n">
        <v>518.4</v>
      </c>
      <c r="AE53" t="n">
        <v>504.2</v>
      </c>
      <c r="AF53" t="n">
        <v>503.6</v>
      </c>
    </row>
    <row r="54">
      <c r="A54" t="s">
        <v>136</v>
      </c>
      <c r="B54" t="s">
        <v>378</v>
      </c>
      <c r="C54" t="s">
        <v>198</v>
      </c>
      <c r="D54" t="s">
        <v>379</v>
      </c>
      <c r="E54" t="s">
        <v>200</v>
      </c>
      <c r="F54" t="n">
        <v>338.2</v>
      </c>
      <c r="G54" t="n">
        <v>351.1</v>
      </c>
      <c r="H54" t="n">
        <v>357.3</v>
      </c>
      <c r="I54" t="n">
        <v>386.7</v>
      </c>
      <c r="J54" t="n">
        <v>382.5</v>
      </c>
      <c r="K54" t="n">
        <v>382.8</v>
      </c>
      <c r="L54" t="n">
        <v>391.7</v>
      </c>
      <c r="M54" t="n">
        <v>395.1</v>
      </c>
      <c r="N54" t="n">
        <v>410.3</v>
      </c>
      <c r="O54" t="n">
        <v>419.5</v>
      </c>
      <c r="P54" t="n">
        <v>430</v>
      </c>
      <c r="Q54" t="n">
        <v>432.2</v>
      </c>
      <c r="R54" t="n">
        <v>442.4</v>
      </c>
      <c r="S54" t="n">
        <v>441.7</v>
      </c>
      <c r="T54" t="n">
        <v>446.4</v>
      </c>
      <c r="U54" t="n">
        <v>457.1</v>
      </c>
      <c r="V54" t="n">
        <v>454.1</v>
      </c>
      <c r="W54" t="n">
        <v>454.2</v>
      </c>
      <c r="X54" t="n">
        <v>460.5</v>
      </c>
      <c r="Y54" t="n">
        <v>471.3</v>
      </c>
      <c r="Z54" t="n">
        <v>477</v>
      </c>
      <c r="AA54" t="n">
        <v>483.8</v>
      </c>
      <c r="AB54" t="n">
        <v>494.8</v>
      </c>
      <c r="AC54" t="n">
        <v>506.4</v>
      </c>
      <c r="AD54" t="n">
        <v>518.4</v>
      </c>
      <c r="AE54" t="n">
        <v>504.2</v>
      </c>
      <c r="AF54" t="n">
        <v>503.6</v>
      </c>
    </row>
    <row r="55">
      <c r="A55" t="s">
        <v>136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136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136</v>
      </c>
      <c r="B57" t="s">
        <v>384</v>
      </c>
      <c r="C57" t="s">
        <v>198</v>
      </c>
      <c r="D57" t="s">
        <v>385</v>
      </c>
      <c r="E57" t="s">
        <v>200</v>
      </c>
      <c r="F57" t="n">
        <v>563.6</v>
      </c>
      <c r="G57" t="n">
        <v>578</v>
      </c>
      <c r="H57" t="n">
        <v>594.5</v>
      </c>
      <c r="I57" t="n">
        <v>627.2</v>
      </c>
      <c r="J57" t="n">
        <v>628.6</v>
      </c>
      <c r="K57" t="n">
        <v>636.7</v>
      </c>
      <c r="L57" t="n">
        <v>661.7</v>
      </c>
      <c r="M57" t="n">
        <v>669.1</v>
      </c>
      <c r="N57" t="n">
        <v>693.3</v>
      </c>
      <c r="O57" t="n">
        <v>735.5</v>
      </c>
      <c r="P57" t="n">
        <v>759.3</v>
      </c>
      <c r="Q57" t="n">
        <v>769.7</v>
      </c>
      <c r="R57" t="n">
        <v>795.6</v>
      </c>
      <c r="S57" t="n">
        <v>828.2</v>
      </c>
      <c r="T57" t="n">
        <v>835.5</v>
      </c>
      <c r="U57" t="n">
        <v>859.4</v>
      </c>
      <c r="V57" t="n">
        <v>894.4</v>
      </c>
      <c r="W57" t="n">
        <v>930.2</v>
      </c>
      <c r="X57" t="n">
        <v>946.4</v>
      </c>
      <c r="Y57" t="n">
        <v>946.7</v>
      </c>
      <c r="Z57" t="n">
        <v>948.9</v>
      </c>
      <c r="AA57" t="n">
        <v>957.4</v>
      </c>
      <c r="AB57" t="n">
        <v>973.9</v>
      </c>
      <c r="AC57" t="n">
        <v>995.5</v>
      </c>
      <c r="AD57" t="n">
        <v>1015.6</v>
      </c>
      <c r="AE57" t="n">
        <v>997.9</v>
      </c>
      <c r="AF57" t="n">
        <v>1000.8</v>
      </c>
    </row>
    <row r="58">
      <c r="A58" t="s">
        <v>136</v>
      </c>
      <c r="B58" t="s">
        <v>386</v>
      </c>
      <c r="C58" t="s">
        <v>198</v>
      </c>
      <c r="D58" t="s">
        <v>387</v>
      </c>
      <c r="E58" t="s">
        <v>200</v>
      </c>
      <c r="F58" t="n">
        <v>563.6</v>
      </c>
      <c r="G58" t="n">
        <v>578</v>
      </c>
      <c r="H58" t="n">
        <v>594.5</v>
      </c>
      <c r="I58" t="n">
        <v>627.2</v>
      </c>
      <c r="J58" t="n">
        <v>628.6</v>
      </c>
      <c r="K58" t="n">
        <v>636.7</v>
      </c>
      <c r="L58" t="n">
        <v>661.7</v>
      </c>
      <c r="M58" t="n">
        <v>669.1</v>
      </c>
      <c r="N58" t="n">
        <v>693.3</v>
      </c>
      <c r="O58" t="n">
        <v>735.5</v>
      </c>
      <c r="P58" t="n">
        <v>759.3</v>
      </c>
      <c r="Q58" t="n">
        <v>769.7</v>
      </c>
      <c r="R58" t="n">
        <v>795.6</v>
      </c>
      <c r="S58" t="n">
        <v>828.2</v>
      </c>
      <c r="T58" t="n">
        <v>835.5</v>
      </c>
      <c r="U58" t="n">
        <v>859.4</v>
      </c>
      <c r="V58" t="n">
        <v>894.4</v>
      </c>
      <c r="W58" t="n">
        <v>930.2</v>
      </c>
      <c r="X58" t="n">
        <v>946.4</v>
      </c>
      <c r="Y58" t="n">
        <v>946.7</v>
      </c>
      <c r="Z58" t="n">
        <v>948.9</v>
      </c>
      <c r="AA58" t="n">
        <v>957.4</v>
      </c>
      <c r="AB58" t="n">
        <v>973.9</v>
      </c>
      <c r="AC58" t="n">
        <v>995.5</v>
      </c>
      <c r="AD58" t="n">
        <v>1015.6</v>
      </c>
      <c r="AE58" t="n">
        <v>997.9</v>
      </c>
      <c r="AF58" t="n">
        <v>1000.8</v>
      </c>
    </row>
    <row r="59">
      <c r="A59" t="s">
        <v>136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138</v>
      </c>
      <c r="B2" t="s">
        <v>197</v>
      </c>
      <c r="C2" t="s">
        <v>198</v>
      </c>
      <c r="D2" t="s">
        <v>199</v>
      </c>
      <c r="E2" t="s">
        <v>200</v>
      </c>
      <c r="F2" t="n">
        <v>20534.2</v>
      </c>
      <c r="G2" t="n">
        <v>20921.1</v>
      </c>
      <c r="H2" t="n">
        <v>21504.6</v>
      </c>
      <c r="I2" t="n">
        <v>21880.6</v>
      </c>
      <c r="J2" t="n">
        <v>22129.9</v>
      </c>
      <c r="K2" t="n">
        <v>22428.4</v>
      </c>
      <c r="L2" t="n">
        <v>22769.5</v>
      </c>
      <c r="M2" t="n">
        <v>22862.8</v>
      </c>
      <c r="N2" t="n">
        <v>22953.2</v>
      </c>
      <c r="O2" t="n">
        <v>23327.6</v>
      </c>
      <c r="P2" t="n">
        <v>23917.7</v>
      </c>
      <c r="Q2" t="n">
        <v>24508.9</v>
      </c>
      <c r="R2" t="n">
        <v>25411.3</v>
      </c>
      <c r="S2" t="n">
        <v>26693.3</v>
      </c>
      <c r="T2" t="n">
        <v>27840.5</v>
      </c>
      <c r="U2" t="n">
        <v>28823.9</v>
      </c>
      <c r="V2" t="n">
        <v>30064.5</v>
      </c>
      <c r="W2" t="n">
        <v>31347.4</v>
      </c>
      <c r="X2" t="n">
        <v>32286.7</v>
      </c>
      <c r="Y2" t="n">
        <v>32694.6</v>
      </c>
      <c r="Z2" t="n">
        <v>33011.7</v>
      </c>
      <c r="AA2" t="n">
        <v>33226.6</v>
      </c>
      <c r="AB2" t="n">
        <v>33721.7</v>
      </c>
      <c r="AC2" t="n">
        <v>34435.3</v>
      </c>
      <c r="AD2" t="n">
        <v>35385.8</v>
      </c>
      <c r="AE2" t="n">
        <v>36364.6</v>
      </c>
      <c r="AF2" t="n">
        <v>38301.8</v>
      </c>
    </row>
    <row r="3">
      <c r="A3" t="s">
        <v>138</v>
      </c>
      <c r="B3" t="s">
        <v>276</v>
      </c>
      <c r="C3" t="s">
        <v>198</v>
      </c>
      <c r="D3" t="s">
        <v>277</v>
      </c>
      <c r="E3" t="s">
        <v>200</v>
      </c>
      <c r="F3" t="n">
        <v>1792</v>
      </c>
      <c r="G3" t="n">
        <v>1801.6</v>
      </c>
      <c r="H3" t="n">
        <v>1812.4</v>
      </c>
      <c r="I3" t="n">
        <v>1798.8</v>
      </c>
      <c r="J3" t="n">
        <v>1801.5</v>
      </c>
      <c r="K3" t="n">
        <v>1809.1</v>
      </c>
      <c r="L3" t="n">
        <v>1874.5</v>
      </c>
      <c r="M3" t="n">
        <v>1849.7</v>
      </c>
      <c r="N3" t="n">
        <v>1834.7</v>
      </c>
      <c r="O3" t="n">
        <v>1844.4</v>
      </c>
      <c r="P3" t="n">
        <v>1899.6</v>
      </c>
      <c r="Q3" t="n">
        <v>1969.4</v>
      </c>
      <c r="R3" t="n">
        <v>2095.4</v>
      </c>
      <c r="S3" t="n">
        <v>2257.5</v>
      </c>
      <c r="T3" t="n">
        <v>2352.7</v>
      </c>
      <c r="U3" t="n">
        <v>2462.5</v>
      </c>
      <c r="V3" t="n">
        <v>2573.9</v>
      </c>
      <c r="W3" t="n">
        <v>2641.7</v>
      </c>
      <c r="X3" t="n">
        <v>2812.6</v>
      </c>
      <c r="Y3" t="n">
        <v>2957.1</v>
      </c>
      <c r="Z3" t="n">
        <v>2968.6</v>
      </c>
      <c r="AA3" t="n">
        <v>2955.4</v>
      </c>
      <c r="AB3" t="n">
        <v>2976.7</v>
      </c>
      <c r="AC3" t="n">
        <v>3056.5</v>
      </c>
      <c r="AD3" t="n">
        <v>3123.8</v>
      </c>
      <c r="AE3" t="n">
        <v>3109.8</v>
      </c>
      <c r="AF3" t="n">
        <v>3186.2</v>
      </c>
    </row>
    <row r="4">
      <c r="A4" t="s">
        <v>138</v>
      </c>
      <c r="B4" t="s">
        <v>278</v>
      </c>
      <c r="C4" t="s">
        <v>198</v>
      </c>
      <c r="D4" t="s">
        <v>279</v>
      </c>
      <c r="E4" t="s">
        <v>200</v>
      </c>
      <c r="F4" t="n">
        <v>50675.9</v>
      </c>
      <c r="G4" t="n">
        <v>52587.3</v>
      </c>
      <c r="H4" t="n">
        <v>54474.6</v>
      </c>
      <c r="I4" t="n">
        <v>56153</v>
      </c>
      <c r="J4" t="n">
        <v>57454.6</v>
      </c>
      <c r="K4" t="n">
        <v>59816.8</v>
      </c>
      <c r="L4" t="n">
        <v>62437</v>
      </c>
      <c r="M4" t="n">
        <v>64023.9</v>
      </c>
      <c r="N4" t="n">
        <v>65711.2</v>
      </c>
      <c r="O4" t="n">
        <v>67249</v>
      </c>
      <c r="P4" t="n">
        <v>69076.4</v>
      </c>
      <c r="Q4" t="n">
        <v>72272.1</v>
      </c>
      <c r="R4" t="n">
        <v>75769.8</v>
      </c>
      <c r="S4" t="n">
        <v>79808.5</v>
      </c>
      <c r="T4" t="n">
        <v>82372.6</v>
      </c>
      <c r="U4" t="n">
        <v>83859.6</v>
      </c>
      <c r="V4" t="n">
        <v>86531.3</v>
      </c>
      <c r="W4" t="n">
        <v>90759.7</v>
      </c>
      <c r="X4" t="n">
        <v>95555.3</v>
      </c>
      <c r="Y4" t="n">
        <v>98988.2</v>
      </c>
      <c r="Z4" t="n">
        <v>101975.5</v>
      </c>
      <c r="AA4" t="n">
        <v>105120.1</v>
      </c>
      <c r="AB4" t="n">
        <v>109330.8</v>
      </c>
      <c r="AC4" t="n">
        <v>114431.1</v>
      </c>
      <c r="AD4" t="n">
        <v>119978.4</v>
      </c>
      <c r="AE4" t="n">
        <v>123585.9</v>
      </c>
      <c r="AF4" t="n">
        <v>129627.6</v>
      </c>
    </row>
    <row r="5">
      <c r="A5" t="s">
        <v>138</v>
      </c>
      <c r="B5" t="s">
        <v>280</v>
      </c>
      <c r="C5" t="s">
        <v>198</v>
      </c>
      <c r="D5" t="s">
        <v>281</v>
      </c>
      <c r="E5" t="s">
        <v>200</v>
      </c>
      <c r="F5" t="n">
        <v>7142.5</v>
      </c>
      <c r="G5" t="n">
        <v>7183.7</v>
      </c>
      <c r="H5" t="n">
        <v>7301.9</v>
      </c>
      <c r="I5" t="n">
        <v>7439.2</v>
      </c>
      <c r="J5" t="n">
        <v>7544.2</v>
      </c>
      <c r="K5" t="n">
        <v>7781.1</v>
      </c>
      <c r="L5" t="n">
        <v>7991.6</v>
      </c>
      <c r="M5" t="n">
        <v>8064.1</v>
      </c>
      <c r="N5" t="n">
        <v>8193.4</v>
      </c>
      <c r="O5" t="n">
        <v>8490.6</v>
      </c>
      <c r="P5" t="n">
        <v>8655.4</v>
      </c>
      <c r="Q5" t="n">
        <v>8856.8</v>
      </c>
      <c r="R5" t="n">
        <v>8951.9</v>
      </c>
      <c r="S5" t="n">
        <v>9228.3</v>
      </c>
      <c r="T5" t="n">
        <v>9485.8</v>
      </c>
      <c r="U5" t="n">
        <v>9692.3</v>
      </c>
      <c r="V5" t="n">
        <v>9937.1</v>
      </c>
      <c r="W5" t="n">
        <v>10136.6</v>
      </c>
      <c r="X5" t="n">
        <v>10503.6</v>
      </c>
      <c r="Y5" t="n">
        <v>10977.6</v>
      </c>
      <c r="Z5" t="n">
        <v>11385.1</v>
      </c>
      <c r="AA5" t="n">
        <v>11820.8</v>
      </c>
      <c r="AB5" t="n">
        <v>12185.2</v>
      </c>
      <c r="AC5" t="n">
        <v>12882.4</v>
      </c>
      <c r="AD5" t="n">
        <v>13496.8</v>
      </c>
      <c r="AE5" t="n">
        <v>14137.6</v>
      </c>
      <c r="AF5" t="n">
        <v>14985.5</v>
      </c>
    </row>
    <row r="6">
      <c r="A6" t="s">
        <v>138</v>
      </c>
      <c r="B6" t="s">
        <v>282</v>
      </c>
      <c r="C6" t="s">
        <v>198</v>
      </c>
      <c r="D6" t="s">
        <v>283</v>
      </c>
      <c r="E6" t="s">
        <v>200</v>
      </c>
      <c r="F6" t="n">
        <v>2322.9</v>
      </c>
      <c r="G6" t="n">
        <v>2297.8</v>
      </c>
      <c r="H6" t="n">
        <v>2312.3</v>
      </c>
      <c r="I6" t="n">
        <v>2390.5</v>
      </c>
      <c r="J6" t="n">
        <v>2403.8</v>
      </c>
      <c r="K6" t="n">
        <v>2446.4</v>
      </c>
      <c r="L6" t="n">
        <v>2526.1</v>
      </c>
      <c r="M6" t="n">
        <v>2527.5</v>
      </c>
      <c r="N6" t="n">
        <v>2469.1</v>
      </c>
      <c r="O6" t="n">
        <v>2420.1</v>
      </c>
      <c r="P6" t="n">
        <v>2388.8</v>
      </c>
      <c r="Q6" t="n">
        <v>2353.7</v>
      </c>
      <c r="R6" t="n">
        <v>2311</v>
      </c>
      <c r="S6" t="n">
        <v>2301.6</v>
      </c>
      <c r="T6" t="n">
        <v>2275.6</v>
      </c>
      <c r="U6" t="n">
        <v>2254</v>
      </c>
      <c r="V6" t="n">
        <v>2258</v>
      </c>
      <c r="W6" t="n">
        <v>2317.3</v>
      </c>
      <c r="X6" t="n">
        <v>2349.8</v>
      </c>
      <c r="Y6" t="n">
        <v>2368.1</v>
      </c>
      <c r="Z6" t="n">
        <v>2403.2</v>
      </c>
      <c r="AA6" t="n">
        <v>2448.6</v>
      </c>
      <c r="AB6" t="n">
        <v>2493.7</v>
      </c>
      <c r="AC6" t="n">
        <v>2525.4</v>
      </c>
      <c r="AD6" t="n">
        <v>2542.3</v>
      </c>
      <c r="AE6" t="n">
        <v>2540.5</v>
      </c>
      <c r="AF6" t="n">
        <v>2595.2</v>
      </c>
    </row>
    <row r="7">
      <c r="A7" t="s">
        <v>138</v>
      </c>
      <c r="B7" t="s">
        <v>284</v>
      </c>
      <c r="C7" t="s">
        <v>198</v>
      </c>
      <c r="D7" t="s">
        <v>285</v>
      </c>
      <c r="E7" t="s">
        <v>200</v>
      </c>
      <c r="F7" t="n">
        <v>7817.7</v>
      </c>
      <c r="G7" t="n">
        <v>8067.3</v>
      </c>
      <c r="H7" t="n">
        <v>8295.9</v>
      </c>
      <c r="I7" t="n">
        <v>8515.5</v>
      </c>
      <c r="J7" t="n">
        <v>8774.3</v>
      </c>
      <c r="K7" t="n">
        <v>9259.7</v>
      </c>
      <c r="L7" t="n">
        <v>9764.7</v>
      </c>
      <c r="M7" t="n">
        <v>10056.8</v>
      </c>
      <c r="N7" t="n">
        <v>10336.5</v>
      </c>
      <c r="O7" t="n">
        <v>10518.9</v>
      </c>
      <c r="P7" t="n">
        <v>10623.9</v>
      </c>
      <c r="Q7" t="n">
        <v>10873.7</v>
      </c>
      <c r="R7" t="n">
        <v>11053.5</v>
      </c>
      <c r="S7" t="n">
        <v>11146.8</v>
      </c>
      <c r="T7" t="n">
        <v>11169</v>
      </c>
      <c r="U7" t="n">
        <v>11048.2</v>
      </c>
      <c r="V7" t="n">
        <v>11116.3</v>
      </c>
      <c r="W7" t="n">
        <v>11357.8</v>
      </c>
      <c r="X7" t="n">
        <v>11467.2</v>
      </c>
      <c r="Y7" t="n">
        <v>11395.9</v>
      </c>
      <c r="Z7" t="n">
        <v>11551.5</v>
      </c>
      <c r="AA7" t="n">
        <v>11572.9</v>
      </c>
      <c r="AB7" t="n">
        <v>11725.5</v>
      </c>
      <c r="AC7" t="n">
        <v>11970.8</v>
      </c>
      <c r="AD7" t="n">
        <v>12288.8</v>
      </c>
      <c r="AE7" t="n">
        <v>12747.8</v>
      </c>
      <c r="AF7" t="n">
        <v>13364.7</v>
      </c>
    </row>
    <row r="8">
      <c r="A8" t="s">
        <v>138</v>
      </c>
      <c r="B8" t="s">
        <v>286</v>
      </c>
      <c r="C8" t="s">
        <v>198</v>
      </c>
      <c r="D8" t="s">
        <v>287</v>
      </c>
      <c r="E8" t="s">
        <v>200</v>
      </c>
      <c r="F8" t="n">
        <v>763.3</v>
      </c>
      <c r="G8" t="n">
        <v>766.2</v>
      </c>
      <c r="H8" t="n">
        <v>758.2</v>
      </c>
      <c r="I8" t="n">
        <v>739</v>
      </c>
      <c r="J8" t="n">
        <v>791.2</v>
      </c>
      <c r="K8" t="n">
        <v>916.7</v>
      </c>
      <c r="L8" t="n">
        <v>920.2</v>
      </c>
      <c r="M8" t="n">
        <v>898.8</v>
      </c>
      <c r="N8" t="n">
        <v>972.5</v>
      </c>
      <c r="O8" t="n">
        <v>1061.5</v>
      </c>
      <c r="P8" t="n">
        <v>1143.3</v>
      </c>
      <c r="Q8" t="n">
        <v>1125.7</v>
      </c>
      <c r="R8" t="n">
        <v>1304.1</v>
      </c>
      <c r="S8" t="n">
        <v>1384</v>
      </c>
      <c r="T8" t="n">
        <v>1385.3</v>
      </c>
      <c r="U8" t="n">
        <v>1381.5</v>
      </c>
      <c r="V8" t="n">
        <v>1409.2</v>
      </c>
      <c r="W8" t="n">
        <v>1373.3</v>
      </c>
      <c r="X8" t="n">
        <v>1364.8</v>
      </c>
      <c r="Y8" t="n">
        <v>1352.3</v>
      </c>
      <c r="Z8" t="n">
        <v>1375.6</v>
      </c>
      <c r="AA8" t="n">
        <v>1381.9</v>
      </c>
      <c r="AB8" t="n">
        <v>1445.2</v>
      </c>
      <c r="AC8" t="n">
        <v>1518.5</v>
      </c>
      <c r="AD8" t="n">
        <v>1542.6</v>
      </c>
      <c r="AE8" t="n">
        <v>1673.6</v>
      </c>
      <c r="AF8" t="n">
        <v>1861.5</v>
      </c>
    </row>
    <row r="9">
      <c r="A9" t="s">
        <v>138</v>
      </c>
      <c r="B9" t="s">
        <v>288</v>
      </c>
      <c r="C9" t="s">
        <v>198</v>
      </c>
      <c r="D9" t="s">
        <v>289</v>
      </c>
      <c r="E9" t="s">
        <v>200</v>
      </c>
      <c r="F9" t="n">
        <v>2577.6</v>
      </c>
      <c r="G9" t="n">
        <v>2633.7</v>
      </c>
      <c r="H9" t="n">
        <v>2744</v>
      </c>
      <c r="I9" t="n">
        <v>2817.3</v>
      </c>
      <c r="J9" t="n">
        <v>2942.4</v>
      </c>
      <c r="K9" t="n">
        <v>3044.2</v>
      </c>
      <c r="L9" t="n">
        <v>3149.2</v>
      </c>
      <c r="M9" t="n">
        <v>3128.2</v>
      </c>
      <c r="N9" t="n">
        <v>3170.4</v>
      </c>
      <c r="O9" t="n">
        <v>3249</v>
      </c>
      <c r="P9" t="n">
        <v>3308.8</v>
      </c>
      <c r="Q9" t="n">
        <v>3441.7</v>
      </c>
      <c r="R9" t="n">
        <v>3685.6</v>
      </c>
      <c r="S9" t="n">
        <v>4088.3</v>
      </c>
      <c r="T9" t="n">
        <v>4294.7</v>
      </c>
      <c r="U9" t="n">
        <v>4473.2</v>
      </c>
      <c r="V9" t="n">
        <v>4755.1</v>
      </c>
      <c r="W9" t="n">
        <v>5067.6</v>
      </c>
      <c r="X9" t="n">
        <v>5473.5</v>
      </c>
      <c r="Y9" t="n">
        <v>5635.1</v>
      </c>
      <c r="Z9" t="n">
        <v>5752.3</v>
      </c>
      <c r="AA9" t="n">
        <v>5941.8</v>
      </c>
      <c r="AB9" t="n">
        <v>6176.7</v>
      </c>
      <c r="AC9" t="n">
        <v>6580.4</v>
      </c>
      <c r="AD9" t="n">
        <v>6793.4</v>
      </c>
      <c r="AE9" t="n">
        <v>6901</v>
      </c>
      <c r="AF9" t="n">
        <v>7173.7</v>
      </c>
    </row>
    <row r="10">
      <c r="A10" t="s">
        <v>138</v>
      </c>
      <c r="B10" t="s">
        <v>290</v>
      </c>
      <c r="C10" t="s">
        <v>198</v>
      </c>
      <c r="D10" t="s">
        <v>291</v>
      </c>
      <c r="E10" t="s">
        <v>200</v>
      </c>
      <c r="F10" t="n">
        <v>4687.1</v>
      </c>
      <c r="G10" t="n">
        <v>4767</v>
      </c>
      <c r="H10" t="n">
        <v>4900.2</v>
      </c>
      <c r="I10" t="n">
        <v>5021.7</v>
      </c>
      <c r="J10" t="n">
        <v>5199</v>
      </c>
      <c r="K10" t="n">
        <v>5415.3</v>
      </c>
      <c r="L10" t="n">
        <v>5636.8</v>
      </c>
      <c r="M10" t="n">
        <v>5751.8</v>
      </c>
      <c r="N10" t="n">
        <v>5944.5</v>
      </c>
      <c r="O10" t="n">
        <v>6115.4</v>
      </c>
      <c r="P10" t="n">
        <v>6227.7</v>
      </c>
      <c r="Q10" t="n">
        <v>6478.3</v>
      </c>
      <c r="R10" t="n">
        <v>6998.9</v>
      </c>
      <c r="S10" t="n">
        <v>7619.3</v>
      </c>
      <c r="T10" t="n">
        <v>7984.9</v>
      </c>
      <c r="U10" t="n">
        <v>8232.4</v>
      </c>
      <c r="V10" t="n">
        <v>8646.4</v>
      </c>
      <c r="W10" t="n">
        <v>9348</v>
      </c>
      <c r="X10" t="n">
        <v>10110.5</v>
      </c>
      <c r="Y10" t="n">
        <v>10533.7</v>
      </c>
      <c r="Z10" t="n">
        <v>10917.8</v>
      </c>
      <c r="AA10" t="n">
        <v>11315.2</v>
      </c>
      <c r="AB10" t="n">
        <v>11958</v>
      </c>
      <c r="AC10" t="n">
        <v>12724.3</v>
      </c>
      <c r="AD10" t="n">
        <v>13549.9</v>
      </c>
      <c r="AE10" t="n">
        <v>14217</v>
      </c>
      <c r="AF10" t="n">
        <v>15095</v>
      </c>
    </row>
    <row r="11">
      <c r="A11" t="s">
        <v>138</v>
      </c>
      <c r="B11" t="s">
        <v>292</v>
      </c>
      <c r="C11" t="s">
        <v>198</v>
      </c>
      <c r="D11" t="s">
        <v>293</v>
      </c>
      <c r="E11" t="s">
        <v>200</v>
      </c>
      <c r="F11" t="n">
        <v>2109.5</v>
      </c>
      <c r="G11" t="n">
        <v>2133.3</v>
      </c>
      <c r="H11" t="n">
        <v>2156.2</v>
      </c>
      <c r="I11" t="n">
        <v>2204.4</v>
      </c>
      <c r="J11" t="n">
        <v>2256.6</v>
      </c>
      <c r="K11" t="n">
        <v>2371.1</v>
      </c>
      <c r="L11" t="n">
        <v>2487.6</v>
      </c>
      <c r="M11" t="n">
        <v>2623.6</v>
      </c>
      <c r="N11" t="n">
        <v>2774.1</v>
      </c>
      <c r="O11" t="n">
        <v>2866.4</v>
      </c>
      <c r="P11" t="n">
        <v>2918.9</v>
      </c>
      <c r="Q11" t="n">
        <v>3036.6</v>
      </c>
      <c r="R11" t="n">
        <v>3313.3</v>
      </c>
      <c r="S11" t="n">
        <v>3531</v>
      </c>
      <c r="T11" t="n">
        <v>3690.2</v>
      </c>
      <c r="U11" t="n">
        <v>3759.2</v>
      </c>
      <c r="V11" t="n">
        <v>3891.3</v>
      </c>
      <c r="W11" t="n">
        <v>4280.4</v>
      </c>
      <c r="X11" t="n">
        <v>4637</v>
      </c>
      <c r="Y11" t="n">
        <v>4898.6</v>
      </c>
      <c r="Z11" t="n">
        <v>5165.5</v>
      </c>
      <c r="AA11" t="n">
        <v>5373.4</v>
      </c>
      <c r="AB11" t="n">
        <v>5781.3</v>
      </c>
      <c r="AC11" t="n">
        <v>6143.9</v>
      </c>
      <c r="AD11" t="n">
        <v>6756.5</v>
      </c>
      <c r="AE11" t="n">
        <v>7316</v>
      </c>
      <c r="AF11" t="n">
        <v>7921.3</v>
      </c>
    </row>
    <row r="12">
      <c r="A12" t="s">
        <v>138</v>
      </c>
      <c r="B12" t="s">
        <v>294</v>
      </c>
      <c r="C12" t="s">
        <v>198</v>
      </c>
      <c r="D12" t="s">
        <v>295</v>
      </c>
      <c r="E12" t="s">
        <v>200</v>
      </c>
      <c r="F12" t="n">
        <v>5998.8</v>
      </c>
      <c r="G12" t="n">
        <v>6165.1</v>
      </c>
      <c r="H12" t="n">
        <v>6331.8</v>
      </c>
      <c r="I12" t="n">
        <v>6569.5</v>
      </c>
      <c r="J12" t="n">
        <v>6800.5</v>
      </c>
      <c r="K12" t="n">
        <v>7146.5</v>
      </c>
      <c r="L12" t="n">
        <v>7496</v>
      </c>
      <c r="M12" t="n">
        <v>7653.3</v>
      </c>
      <c r="N12" t="n">
        <v>7757.9</v>
      </c>
      <c r="O12" t="n">
        <v>7891.5</v>
      </c>
      <c r="P12" t="n">
        <v>8152.4</v>
      </c>
      <c r="Q12" t="n">
        <v>8524.4</v>
      </c>
      <c r="R12" t="n">
        <v>8761.3</v>
      </c>
      <c r="S12" t="n">
        <v>9079.8</v>
      </c>
      <c r="T12" t="n">
        <v>9232.1</v>
      </c>
      <c r="U12" t="n">
        <v>9381.6</v>
      </c>
      <c r="V12" t="n">
        <v>9596</v>
      </c>
      <c r="W12" t="n">
        <v>9908.8</v>
      </c>
      <c r="X12" t="n">
        <v>10340</v>
      </c>
      <c r="Y12" t="n">
        <v>10681.7</v>
      </c>
      <c r="Z12" t="n">
        <v>11008.1</v>
      </c>
      <c r="AA12" t="n">
        <v>11356.3</v>
      </c>
      <c r="AB12" t="n">
        <v>11665.2</v>
      </c>
      <c r="AC12" t="n">
        <v>12137.3</v>
      </c>
      <c r="AD12" t="n">
        <v>12577.4</v>
      </c>
      <c r="AE12" t="n">
        <v>12864.2</v>
      </c>
      <c r="AF12" t="n">
        <v>13398.4</v>
      </c>
    </row>
    <row r="13">
      <c r="A13" t="s">
        <v>138</v>
      </c>
      <c r="B13" t="s">
        <v>296</v>
      </c>
      <c r="C13" t="s">
        <v>198</v>
      </c>
      <c r="D13" t="s">
        <v>297</v>
      </c>
      <c r="E13" t="s">
        <v>200</v>
      </c>
      <c r="F13" t="n">
        <v>7407.2</v>
      </c>
      <c r="G13" t="n">
        <v>7710.1</v>
      </c>
      <c r="H13" t="n">
        <v>8032.6</v>
      </c>
      <c r="I13" t="n">
        <v>8444.9</v>
      </c>
      <c r="J13" t="n">
        <v>8793.1</v>
      </c>
      <c r="K13" t="n">
        <v>9391.2</v>
      </c>
      <c r="L13" t="n">
        <v>10021.3</v>
      </c>
      <c r="M13" t="n">
        <v>10396.6</v>
      </c>
      <c r="N13" t="n">
        <v>10842.3</v>
      </c>
      <c r="O13" t="n">
        <v>11176.7</v>
      </c>
      <c r="P13" t="n">
        <v>11678.5</v>
      </c>
      <c r="Q13" t="n">
        <v>12461.1</v>
      </c>
      <c r="R13" t="n">
        <v>13254.3</v>
      </c>
      <c r="S13" t="n">
        <v>13894.8</v>
      </c>
      <c r="T13" t="n">
        <v>14469.6</v>
      </c>
      <c r="U13" t="n">
        <v>14616.4</v>
      </c>
      <c r="V13" t="n">
        <v>14827.5</v>
      </c>
      <c r="W13" t="n">
        <v>15454.5</v>
      </c>
      <c r="X13" t="n">
        <v>16393</v>
      </c>
      <c r="Y13" t="n">
        <v>17086.3</v>
      </c>
      <c r="Z13" t="n">
        <v>17686.3</v>
      </c>
      <c r="AA13" t="n">
        <v>18450.8</v>
      </c>
      <c r="AB13" t="n">
        <v>19268.5</v>
      </c>
      <c r="AC13" t="n">
        <v>20051.1</v>
      </c>
      <c r="AD13" t="n">
        <v>21042.5</v>
      </c>
      <c r="AE13" t="n">
        <v>21413.3</v>
      </c>
      <c r="AF13" t="n">
        <v>22195.9</v>
      </c>
    </row>
    <row r="14">
      <c r="A14" t="s">
        <v>138</v>
      </c>
      <c r="B14" t="s">
        <v>298</v>
      </c>
      <c r="C14" t="s">
        <v>198</v>
      </c>
      <c r="D14" t="s">
        <v>299</v>
      </c>
      <c r="E14" t="s">
        <v>200</v>
      </c>
      <c r="F14" t="n">
        <v>3898.7</v>
      </c>
      <c r="G14" t="n">
        <v>4094</v>
      </c>
      <c r="H14" t="n">
        <v>4311.7</v>
      </c>
      <c r="I14" t="n">
        <v>4508.6</v>
      </c>
      <c r="J14" t="n">
        <v>4718.6</v>
      </c>
      <c r="K14" t="n">
        <v>5260.6</v>
      </c>
      <c r="L14" t="n">
        <v>5939.5</v>
      </c>
      <c r="M14" t="n">
        <v>6201</v>
      </c>
      <c r="N14" t="n">
        <v>6332.1</v>
      </c>
      <c r="O14" t="n">
        <v>6390.1</v>
      </c>
      <c r="P14" t="n">
        <v>6510.4</v>
      </c>
      <c r="Q14" t="n">
        <v>6766</v>
      </c>
      <c r="R14" t="n">
        <v>6754.9</v>
      </c>
      <c r="S14" t="n">
        <v>6690.2</v>
      </c>
      <c r="T14" t="n">
        <v>6530.4</v>
      </c>
      <c r="U14" t="n">
        <v>6345.5</v>
      </c>
      <c r="V14" t="n">
        <v>6451.4</v>
      </c>
      <c r="W14" t="n">
        <v>6756.9</v>
      </c>
      <c r="X14" t="n">
        <v>6998</v>
      </c>
      <c r="Y14" t="n">
        <v>7234.5</v>
      </c>
      <c r="Z14" t="n">
        <v>7359.9</v>
      </c>
      <c r="AA14" t="n">
        <v>7505.9</v>
      </c>
      <c r="AB14" t="n">
        <v>8002.8</v>
      </c>
      <c r="AC14" t="n">
        <v>8603.5</v>
      </c>
      <c r="AD14" t="n">
        <v>9277.2</v>
      </c>
      <c r="AE14" t="n">
        <v>9864.7</v>
      </c>
      <c r="AF14" t="n">
        <v>11197.6</v>
      </c>
    </row>
    <row r="15">
      <c r="A15" t="s">
        <v>138</v>
      </c>
      <c r="B15" t="s">
        <v>300</v>
      </c>
      <c r="C15" t="s">
        <v>198</v>
      </c>
      <c r="D15" t="s">
        <v>301</v>
      </c>
      <c r="E15" t="s">
        <v>200</v>
      </c>
      <c r="F15" t="n">
        <v>6016.8</v>
      </c>
      <c r="G15" t="n">
        <v>6275.1</v>
      </c>
      <c r="H15" t="n">
        <v>6560</v>
      </c>
      <c r="I15" t="n">
        <v>6875.6</v>
      </c>
      <c r="J15" t="n">
        <v>7166.6</v>
      </c>
      <c r="K15" t="n">
        <v>7856.6</v>
      </c>
      <c r="L15" t="n">
        <v>8716.9</v>
      </c>
      <c r="M15" t="n">
        <v>9067</v>
      </c>
      <c r="N15" t="n">
        <v>9267.9</v>
      </c>
      <c r="O15" t="n">
        <v>9373.1</v>
      </c>
      <c r="P15" t="n">
        <v>9645.1</v>
      </c>
      <c r="Q15" t="n">
        <v>10091.4</v>
      </c>
      <c r="R15" t="n">
        <v>10513.9</v>
      </c>
      <c r="S15" t="n">
        <v>11230</v>
      </c>
      <c r="T15" t="n">
        <v>12029.1</v>
      </c>
      <c r="U15" t="n">
        <v>12577.6</v>
      </c>
      <c r="V15" t="n">
        <v>13035.7</v>
      </c>
      <c r="W15" t="n">
        <v>13883.3</v>
      </c>
      <c r="X15" t="n">
        <v>14810.2</v>
      </c>
      <c r="Y15" t="n">
        <v>15649.2</v>
      </c>
      <c r="Z15" t="n">
        <v>16276.7</v>
      </c>
      <c r="AA15" t="n">
        <v>16956.2</v>
      </c>
      <c r="AB15" t="n">
        <v>18116.3</v>
      </c>
      <c r="AC15" t="n">
        <v>19200.1</v>
      </c>
      <c r="AD15" t="n">
        <v>20128.7</v>
      </c>
      <c r="AE15" t="n">
        <v>20783.7</v>
      </c>
      <c r="AF15" t="n">
        <v>22496.1</v>
      </c>
    </row>
    <row r="16">
      <c r="A16" t="s">
        <v>138</v>
      </c>
      <c r="B16" t="s">
        <v>302</v>
      </c>
      <c r="C16" t="s">
        <v>198</v>
      </c>
      <c r="D16" t="s">
        <v>303</v>
      </c>
      <c r="E16" t="s">
        <v>200</v>
      </c>
      <c r="F16" t="n">
        <v>2118.1</v>
      </c>
      <c r="G16" t="n">
        <v>2181.1</v>
      </c>
      <c r="H16" t="n">
        <v>2248.3</v>
      </c>
      <c r="I16" t="n">
        <v>2367</v>
      </c>
      <c r="J16" t="n">
        <v>2448</v>
      </c>
      <c r="K16" t="n">
        <v>2596</v>
      </c>
      <c r="L16" t="n">
        <v>2777.4</v>
      </c>
      <c r="M16" t="n">
        <v>2866</v>
      </c>
      <c r="N16" t="n">
        <v>2935.8</v>
      </c>
      <c r="O16" t="n">
        <v>2983</v>
      </c>
      <c r="P16" t="n">
        <v>3134.7</v>
      </c>
      <c r="Q16" t="n">
        <v>3325.4</v>
      </c>
      <c r="R16" t="n">
        <v>3759</v>
      </c>
      <c r="S16" t="n">
        <v>4539.8</v>
      </c>
      <c r="T16" t="n">
        <v>5498.7</v>
      </c>
      <c r="U16" t="n">
        <v>6232.1</v>
      </c>
      <c r="V16" t="n">
        <v>6584.3</v>
      </c>
      <c r="W16" t="n">
        <v>7126.4</v>
      </c>
      <c r="X16" t="n">
        <v>7812.2</v>
      </c>
      <c r="Y16" t="n">
        <v>8414.7</v>
      </c>
      <c r="Z16" t="n">
        <v>8916.8</v>
      </c>
      <c r="AA16" t="n">
        <v>9450.3</v>
      </c>
      <c r="AB16" t="n">
        <v>10113.5</v>
      </c>
      <c r="AC16" t="n">
        <v>10596.6</v>
      </c>
      <c r="AD16" t="n">
        <v>10851.5</v>
      </c>
      <c r="AE16" t="n">
        <v>10919</v>
      </c>
      <c r="AF16" t="n">
        <v>11298.5</v>
      </c>
    </row>
    <row r="17">
      <c r="A17" t="s">
        <v>138</v>
      </c>
      <c r="B17" t="s">
        <v>304</v>
      </c>
      <c r="C17" t="s">
        <v>198</v>
      </c>
      <c r="D17" t="s">
        <v>305</v>
      </c>
      <c r="E17" t="s">
        <v>200</v>
      </c>
      <c r="F17" t="n">
        <v>3685.2</v>
      </c>
      <c r="G17" t="n">
        <v>3782.1</v>
      </c>
      <c r="H17" t="n">
        <v>3918.5</v>
      </c>
      <c r="I17" t="n">
        <v>4109.2</v>
      </c>
      <c r="J17" t="n">
        <v>4318</v>
      </c>
      <c r="K17" t="n">
        <v>4569.3</v>
      </c>
      <c r="L17" t="n">
        <v>4957.5</v>
      </c>
      <c r="M17" t="n">
        <v>5204.8</v>
      </c>
      <c r="N17" t="n">
        <v>5446.2</v>
      </c>
      <c r="O17" t="n">
        <v>5697.8</v>
      </c>
      <c r="P17" t="n">
        <v>5933.1</v>
      </c>
      <c r="Q17" t="n">
        <v>6262.8</v>
      </c>
      <c r="R17" t="n">
        <v>6620.5</v>
      </c>
      <c r="S17" t="n">
        <v>7065.1</v>
      </c>
      <c r="T17" t="n">
        <v>7443.7</v>
      </c>
      <c r="U17" t="n">
        <v>7658.8</v>
      </c>
      <c r="V17" t="n">
        <v>8128.8</v>
      </c>
      <c r="W17" t="n">
        <v>8822.7</v>
      </c>
      <c r="X17" t="n">
        <v>9673.2</v>
      </c>
      <c r="Y17" t="n">
        <v>10393.9</v>
      </c>
      <c r="Z17" t="n">
        <v>10933.6</v>
      </c>
      <c r="AA17" t="n">
        <v>11451.6</v>
      </c>
      <c r="AB17" t="n">
        <v>12179.4</v>
      </c>
      <c r="AC17" t="n">
        <v>12970.1</v>
      </c>
      <c r="AD17" t="n">
        <v>13744.7</v>
      </c>
      <c r="AE17" t="n">
        <v>14185.1</v>
      </c>
      <c r="AF17" t="n">
        <v>15015.5</v>
      </c>
    </row>
    <row r="18">
      <c r="A18" t="s">
        <v>138</v>
      </c>
      <c r="B18" t="s">
        <v>306</v>
      </c>
      <c r="C18" t="s">
        <v>198</v>
      </c>
      <c r="D18" t="s">
        <v>307</v>
      </c>
      <c r="E18" t="s">
        <v>200</v>
      </c>
      <c r="F18" t="n">
        <v>4679.2</v>
      </c>
      <c r="G18" t="n">
        <v>4774.2</v>
      </c>
      <c r="H18" t="n">
        <v>4922</v>
      </c>
      <c r="I18" t="n">
        <v>5136.5</v>
      </c>
      <c r="J18" t="n">
        <v>5318</v>
      </c>
      <c r="K18" t="n">
        <v>5532.5</v>
      </c>
      <c r="L18" t="n">
        <v>5847.4</v>
      </c>
      <c r="M18" t="n">
        <v>6208.8</v>
      </c>
      <c r="N18" t="n">
        <v>6725.8</v>
      </c>
      <c r="O18" t="n">
        <v>7004.2</v>
      </c>
      <c r="P18" t="n">
        <v>7310.2</v>
      </c>
      <c r="Q18" t="n">
        <v>7651.4</v>
      </c>
      <c r="R18" t="n">
        <v>7893.3</v>
      </c>
      <c r="S18" t="n">
        <v>8279.4</v>
      </c>
      <c r="T18" t="n">
        <v>8609.7</v>
      </c>
      <c r="U18" t="n">
        <v>8684.6</v>
      </c>
      <c r="V18" t="n">
        <v>8910.4</v>
      </c>
      <c r="W18" t="n">
        <v>9510.8</v>
      </c>
      <c r="X18" t="n">
        <v>10143.2</v>
      </c>
      <c r="Y18" t="n">
        <v>10625</v>
      </c>
      <c r="Z18" t="n">
        <v>11097.3</v>
      </c>
      <c r="AA18" t="n">
        <v>11679.5</v>
      </c>
      <c r="AB18" t="n">
        <v>12419.6</v>
      </c>
      <c r="AC18" t="n">
        <v>13012.4</v>
      </c>
      <c r="AD18" t="n">
        <v>14064.4</v>
      </c>
      <c r="AE18" t="n">
        <v>14385.2</v>
      </c>
      <c r="AF18" t="n">
        <v>14881.5</v>
      </c>
    </row>
    <row r="19">
      <c r="A19" t="s">
        <v>138</v>
      </c>
      <c r="B19" t="s">
        <v>308</v>
      </c>
      <c r="C19" t="s">
        <v>198</v>
      </c>
      <c r="D19" t="s">
        <v>309</v>
      </c>
      <c r="E19" t="s">
        <v>200</v>
      </c>
      <c r="F19" t="n">
        <v>3233.2</v>
      </c>
      <c r="G19" t="n">
        <v>3292.2</v>
      </c>
      <c r="H19" t="n">
        <v>3348.1</v>
      </c>
      <c r="I19" t="n">
        <v>3468.5</v>
      </c>
      <c r="J19" t="n">
        <v>3601.8</v>
      </c>
      <c r="K19" t="n">
        <v>3775.7</v>
      </c>
      <c r="L19" t="n">
        <v>3945.4</v>
      </c>
      <c r="M19" t="n">
        <v>4014.6</v>
      </c>
      <c r="N19" t="n">
        <v>4070.5</v>
      </c>
      <c r="O19" t="n">
        <v>4115.3</v>
      </c>
      <c r="P19" t="n">
        <v>4173.1</v>
      </c>
      <c r="Q19" t="n">
        <v>4260.6</v>
      </c>
      <c r="R19" t="n">
        <v>4382.2</v>
      </c>
      <c r="S19" t="n">
        <v>4498.4</v>
      </c>
      <c r="T19" t="n">
        <v>4679.3</v>
      </c>
      <c r="U19" t="n">
        <v>4812.2</v>
      </c>
      <c r="V19" t="n">
        <v>4994.2</v>
      </c>
      <c r="W19" t="n">
        <v>5227.7</v>
      </c>
      <c r="X19" t="n">
        <v>5562.9</v>
      </c>
      <c r="Y19" t="n">
        <v>5811.6</v>
      </c>
      <c r="Z19" t="n">
        <v>5991.8</v>
      </c>
      <c r="AA19" t="n">
        <v>6183.8</v>
      </c>
      <c r="AB19" t="n">
        <v>6498.3</v>
      </c>
      <c r="AC19" t="n">
        <v>6740.7</v>
      </c>
      <c r="AD19" t="n">
        <v>7119.9</v>
      </c>
      <c r="AE19" t="n">
        <v>7375.1</v>
      </c>
      <c r="AF19" t="n">
        <v>7978.8</v>
      </c>
    </row>
    <row r="20">
      <c r="A20" t="s">
        <v>138</v>
      </c>
      <c r="B20" t="s">
        <v>310</v>
      </c>
      <c r="C20" t="s">
        <v>198</v>
      </c>
      <c r="D20" t="s">
        <v>311</v>
      </c>
      <c r="E20" t="s">
        <v>200</v>
      </c>
      <c r="F20" t="n">
        <v>17008.9</v>
      </c>
      <c r="G20" t="n">
        <v>17547.4</v>
      </c>
      <c r="H20" t="n">
        <v>18056.9</v>
      </c>
      <c r="I20" t="n">
        <v>18471.5</v>
      </c>
      <c r="J20" t="n">
        <v>18798.9</v>
      </c>
      <c r="K20" t="n">
        <v>18950.8</v>
      </c>
      <c r="L20" t="n">
        <v>19193.9</v>
      </c>
      <c r="M20" t="n">
        <v>19088.2</v>
      </c>
      <c r="N20" t="n">
        <v>19103.1</v>
      </c>
      <c r="O20" t="n">
        <v>19406.8</v>
      </c>
      <c r="P20" t="n">
        <v>19816.1</v>
      </c>
      <c r="Q20" t="n">
        <v>20579.2</v>
      </c>
      <c r="R20" t="n">
        <v>21492.4</v>
      </c>
      <c r="S20" t="n">
        <v>22526</v>
      </c>
      <c r="T20" t="n">
        <v>23569.2</v>
      </c>
      <c r="U20" t="n">
        <v>24248.4</v>
      </c>
      <c r="V20" t="n">
        <v>25686.3</v>
      </c>
      <c r="W20" t="n">
        <v>27338.8</v>
      </c>
      <c r="X20" t="n">
        <v>28144.8</v>
      </c>
      <c r="Y20" t="n">
        <v>28715.7</v>
      </c>
      <c r="Z20" t="n">
        <v>29242.4</v>
      </c>
      <c r="AA20" t="n">
        <v>30017.2</v>
      </c>
      <c r="AB20" t="n">
        <v>31242.7</v>
      </c>
      <c r="AC20" t="n">
        <v>32160</v>
      </c>
      <c r="AD20" t="n">
        <v>33211.6</v>
      </c>
      <c r="AE20" t="n">
        <v>33702.8</v>
      </c>
      <c r="AF20" t="n">
        <v>34788.7</v>
      </c>
    </row>
    <row r="21">
      <c r="A21" t="s">
        <v>138</v>
      </c>
      <c r="B21" t="s">
        <v>312</v>
      </c>
      <c r="C21" t="s">
        <v>198</v>
      </c>
      <c r="D21" t="s">
        <v>313</v>
      </c>
      <c r="E21" t="s">
        <v>200</v>
      </c>
      <c r="F21" t="n">
        <v>33555.6</v>
      </c>
      <c r="G21" t="n">
        <v>34988.6</v>
      </c>
      <c r="H21" t="n">
        <v>37775.7</v>
      </c>
      <c r="I21" t="n">
        <v>39124.8</v>
      </c>
      <c r="J21" t="n">
        <v>40104.1</v>
      </c>
      <c r="K21" t="n">
        <v>41076.5</v>
      </c>
      <c r="L21" t="n">
        <v>42104.8</v>
      </c>
      <c r="M21" t="n">
        <v>42470.7</v>
      </c>
      <c r="N21" t="n">
        <v>42922.9</v>
      </c>
      <c r="O21" t="n">
        <v>43771.2</v>
      </c>
      <c r="P21" t="n">
        <v>44914.2</v>
      </c>
      <c r="Q21" t="n">
        <v>46401.8</v>
      </c>
      <c r="R21" t="n">
        <v>48307.5</v>
      </c>
      <c r="S21" t="n">
        <v>50491.4</v>
      </c>
      <c r="T21" t="n">
        <v>52274.2</v>
      </c>
      <c r="U21" t="n">
        <v>53393.2</v>
      </c>
      <c r="V21" t="n">
        <v>55582.4</v>
      </c>
      <c r="W21" t="n">
        <v>58087.5</v>
      </c>
      <c r="X21" t="n">
        <v>59469.1</v>
      </c>
      <c r="Y21" t="n">
        <v>60416.3</v>
      </c>
      <c r="Z21" t="n">
        <v>61149.2</v>
      </c>
      <c r="AA21" t="n">
        <v>62008.9</v>
      </c>
      <c r="AB21" t="n">
        <v>63639.2</v>
      </c>
      <c r="AC21" t="n">
        <v>65061.8</v>
      </c>
      <c r="AD21" t="n">
        <v>67109.6</v>
      </c>
      <c r="AE21" t="n">
        <v>68341.2</v>
      </c>
      <c r="AF21" t="n">
        <v>70480.7</v>
      </c>
    </row>
    <row r="22">
      <c r="A22" t="s">
        <v>138</v>
      </c>
      <c r="B22" t="s">
        <v>314</v>
      </c>
      <c r="C22" t="s">
        <v>198</v>
      </c>
      <c r="D22" t="s">
        <v>315</v>
      </c>
      <c r="E22" t="s">
        <v>200</v>
      </c>
      <c r="F22" t="n">
        <v>16546.7</v>
      </c>
      <c r="G22" t="n">
        <v>17441.2</v>
      </c>
      <c r="H22" t="n">
        <v>19718.8</v>
      </c>
      <c r="I22" t="n">
        <v>20653.3</v>
      </c>
      <c r="J22" t="n">
        <v>21305.2</v>
      </c>
      <c r="K22" t="n">
        <v>22125.7</v>
      </c>
      <c r="L22" t="n">
        <v>22910.9</v>
      </c>
      <c r="M22" t="n">
        <v>23382.5</v>
      </c>
      <c r="N22" t="n">
        <v>23819.8</v>
      </c>
      <c r="O22" t="n">
        <v>24364.4</v>
      </c>
      <c r="P22" t="n">
        <v>25098.1</v>
      </c>
      <c r="Q22" t="n">
        <v>25822.6</v>
      </c>
      <c r="R22" t="n">
        <v>26815.1</v>
      </c>
      <c r="S22" t="n">
        <v>27965.4</v>
      </c>
      <c r="T22" t="n">
        <v>28705</v>
      </c>
      <c r="U22" t="n">
        <v>29144.8</v>
      </c>
      <c r="V22" t="n">
        <v>29896.1</v>
      </c>
      <c r="W22" t="n">
        <v>30748.7</v>
      </c>
      <c r="X22" t="n">
        <v>31324.3</v>
      </c>
      <c r="Y22" t="n">
        <v>31700.6</v>
      </c>
      <c r="Z22" t="n">
        <v>31906.8</v>
      </c>
      <c r="AA22" t="n">
        <v>31991.7</v>
      </c>
      <c r="AB22" t="n">
        <v>32396.5</v>
      </c>
      <c r="AC22" t="n">
        <v>32901.8</v>
      </c>
      <c r="AD22" t="n">
        <v>33898</v>
      </c>
      <c r="AE22" t="n">
        <v>34638.4</v>
      </c>
      <c r="AF22" t="n">
        <v>35692</v>
      </c>
    </row>
    <row r="23">
      <c r="A23" t="s">
        <v>138</v>
      </c>
      <c r="B23" t="s">
        <v>316</v>
      </c>
      <c r="C23" t="s">
        <v>198</v>
      </c>
      <c r="D23" t="s">
        <v>317</v>
      </c>
      <c r="E23" t="s">
        <v>200</v>
      </c>
      <c r="F23" t="n">
        <v>17567.2</v>
      </c>
      <c r="G23" t="n">
        <v>18422</v>
      </c>
      <c r="H23" t="n">
        <v>19286.1</v>
      </c>
      <c r="I23" t="n">
        <v>20060.3</v>
      </c>
      <c r="J23" t="n">
        <v>20680.6</v>
      </c>
      <c r="K23" t="n">
        <v>21260</v>
      </c>
      <c r="L23" t="n">
        <v>21899.5</v>
      </c>
      <c r="M23" t="n">
        <v>22129.1</v>
      </c>
      <c r="N23" t="n">
        <v>22564.8</v>
      </c>
      <c r="O23" t="n">
        <v>23242.3</v>
      </c>
      <c r="P23" t="n">
        <v>24475.1</v>
      </c>
      <c r="Q23" t="n">
        <v>25565.9</v>
      </c>
      <c r="R23" t="n">
        <v>26510</v>
      </c>
      <c r="S23" t="n">
        <v>27089.9</v>
      </c>
      <c r="T23" t="n">
        <v>27450.3</v>
      </c>
      <c r="U23" t="n">
        <v>27884.5</v>
      </c>
      <c r="V23" t="n">
        <v>28319.5</v>
      </c>
      <c r="W23" t="n">
        <v>28954.7</v>
      </c>
      <c r="X23" t="n">
        <v>29424</v>
      </c>
      <c r="Y23" t="n">
        <v>29601.2</v>
      </c>
      <c r="Z23" t="n">
        <v>29507.5</v>
      </c>
      <c r="AA23" t="n">
        <v>29490.6</v>
      </c>
      <c r="AB23" t="n">
        <v>29654.9</v>
      </c>
      <c r="AC23" t="n">
        <v>29892.4</v>
      </c>
      <c r="AD23" t="n">
        <v>30468.8</v>
      </c>
      <c r="AE23" t="n">
        <v>30898.8</v>
      </c>
      <c r="AF23" t="n">
        <v>31960.5</v>
      </c>
    </row>
    <row r="24">
      <c r="A24" t="s">
        <v>138</v>
      </c>
      <c r="B24" t="s">
        <v>318</v>
      </c>
      <c r="C24" t="s">
        <v>198</v>
      </c>
      <c r="D24" t="s">
        <v>319</v>
      </c>
      <c r="E24" t="s">
        <v>200</v>
      </c>
      <c r="F24" t="n">
        <v>25094.9</v>
      </c>
      <c r="G24" t="n">
        <v>26260.2</v>
      </c>
      <c r="H24" t="n">
        <v>27165.9</v>
      </c>
      <c r="I24" t="n">
        <v>28112.4</v>
      </c>
      <c r="J24" t="n">
        <v>28798.8</v>
      </c>
      <c r="K24" t="n">
        <v>29718</v>
      </c>
      <c r="L24" t="n">
        <v>30605.7</v>
      </c>
      <c r="M24" t="n">
        <v>31000.6</v>
      </c>
      <c r="N24" t="n">
        <v>31277.6</v>
      </c>
      <c r="O24" t="n">
        <v>31878.8</v>
      </c>
      <c r="P24" t="n">
        <v>32644.2</v>
      </c>
      <c r="Q24" t="n">
        <v>33635.5</v>
      </c>
      <c r="R24" t="n">
        <v>34918.5</v>
      </c>
      <c r="S24" t="n">
        <v>36076.5</v>
      </c>
      <c r="T24" t="n">
        <v>36652.1</v>
      </c>
      <c r="U24" t="n">
        <v>37178.3</v>
      </c>
      <c r="V24" t="n">
        <v>38427.8</v>
      </c>
      <c r="W24" t="n">
        <v>40026.1</v>
      </c>
      <c r="X24" t="n">
        <v>41128.5</v>
      </c>
      <c r="Y24" t="n">
        <v>42476.6</v>
      </c>
      <c r="Z24" t="n">
        <v>43751.5</v>
      </c>
      <c r="AA24" t="n">
        <v>45650.1</v>
      </c>
      <c r="AB24" t="n">
        <v>47094.9</v>
      </c>
      <c r="AC24" t="n">
        <v>48998.7</v>
      </c>
      <c r="AD24" t="n">
        <v>51470.8</v>
      </c>
      <c r="AE24" t="n">
        <v>53567.1</v>
      </c>
      <c r="AF24" t="n">
        <v>56054.6</v>
      </c>
    </row>
    <row r="25">
      <c r="A25" t="s">
        <v>138</v>
      </c>
      <c r="B25" t="s">
        <v>320</v>
      </c>
      <c r="C25" t="s">
        <v>198</v>
      </c>
      <c r="D25" t="s">
        <v>321</v>
      </c>
      <c r="E25" t="s">
        <v>200</v>
      </c>
      <c r="F25" t="n">
        <v>3027.7</v>
      </c>
      <c r="G25" t="n">
        <v>3134.6</v>
      </c>
      <c r="H25" t="n">
        <v>3283.9</v>
      </c>
      <c r="I25" t="n">
        <v>3490</v>
      </c>
      <c r="J25" t="n">
        <v>3604.2</v>
      </c>
      <c r="K25" t="n">
        <v>3748.6</v>
      </c>
      <c r="L25" t="n">
        <v>3901.7</v>
      </c>
      <c r="M25" t="n">
        <v>3968.2</v>
      </c>
      <c r="N25" t="n">
        <v>4009.8</v>
      </c>
      <c r="O25" t="n">
        <v>4089.2</v>
      </c>
      <c r="P25" t="n">
        <v>4214.7</v>
      </c>
      <c r="Q25" t="n">
        <v>4324.4</v>
      </c>
      <c r="R25" t="n">
        <v>4453.2</v>
      </c>
      <c r="S25" t="n">
        <v>4608.6</v>
      </c>
      <c r="T25" t="n">
        <v>4695.3</v>
      </c>
      <c r="U25" t="n">
        <v>4752.1</v>
      </c>
      <c r="V25" t="n">
        <v>4873.1</v>
      </c>
      <c r="W25" t="n">
        <v>5019.9</v>
      </c>
      <c r="X25" t="n">
        <v>5237.2</v>
      </c>
      <c r="Y25" t="n">
        <v>5450</v>
      </c>
      <c r="Z25" t="n">
        <v>5719.9</v>
      </c>
      <c r="AA25" t="n">
        <v>6013.1</v>
      </c>
      <c r="AB25" t="n">
        <v>6376.5</v>
      </c>
      <c r="AC25" t="n">
        <v>6695.6</v>
      </c>
      <c r="AD25" t="n">
        <v>6993</v>
      </c>
      <c r="AE25" t="n">
        <v>7253.9</v>
      </c>
      <c r="AF25" t="n">
        <v>7690.4</v>
      </c>
    </row>
    <row r="26">
      <c r="A26" t="s">
        <v>138</v>
      </c>
      <c r="B26" t="s">
        <v>322</v>
      </c>
      <c r="C26" t="s">
        <v>198</v>
      </c>
      <c r="D26" t="s">
        <v>323</v>
      </c>
      <c r="E26" t="s">
        <v>200</v>
      </c>
      <c r="F26" t="n">
        <v>14090.9</v>
      </c>
      <c r="G26" t="n">
        <v>14491</v>
      </c>
      <c r="H26" t="n">
        <v>14774.7</v>
      </c>
      <c r="I26" t="n">
        <v>15228.8</v>
      </c>
      <c r="J26" t="n">
        <v>15603.1</v>
      </c>
      <c r="K26" t="n">
        <v>16046.5</v>
      </c>
      <c r="L26" t="n">
        <v>16535.2</v>
      </c>
      <c r="M26" t="n">
        <v>16629.7</v>
      </c>
      <c r="N26" t="n">
        <v>16671.7</v>
      </c>
      <c r="O26" t="n">
        <v>16909.8</v>
      </c>
      <c r="P26" t="n">
        <v>17238.8</v>
      </c>
      <c r="Q26" t="n">
        <v>17580.2</v>
      </c>
      <c r="R26" t="n">
        <v>18048.6</v>
      </c>
      <c r="S26" t="n">
        <v>18795.6</v>
      </c>
      <c r="T26" t="n">
        <v>19292.2</v>
      </c>
      <c r="U26" t="n">
        <v>19569.9</v>
      </c>
      <c r="V26" t="n">
        <v>20281.3</v>
      </c>
      <c r="W26" t="n">
        <v>21485.7</v>
      </c>
      <c r="X26" t="n">
        <v>22359.3</v>
      </c>
      <c r="Y26" t="n">
        <v>23183.6</v>
      </c>
      <c r="Z26" t="n">
        <v>24011.1</v>
      </c>
      <c r="AA26" t="n">
        <v>25206.6</v>
      </c>
      <c r="AB26" t="n">
        <v>25997.1</v>
      </c>
      <c r="AC26" t="n">
        <v>27370.6</v>
      </c>
      <c r="AD26" t="n">
        <v>29057.8</v>
      </c>
      <c r="AE26" t="n">
        <v>30547.2</v>
      </c>
      <c r="AF26" t="n">
        <v>32562.5</v>
      </c>
    </row>
    <row r="27">
      <c r="A27" t="s">
        <v>138</v>
      </c>
      <c r="B27" t="s">
        <v>324</v>
      </c>
      <c r="C27" t="s">
        <v>198</v>
      </c>
      <c r="D27" t="s">
        <v>325</v>
      </c>
      <c r="E27" t="s">
        <v>200</v>
      </c>
      <c r="F27" t="n">
        <v>10177.7</v>
      </c>
      <c r="G27" t="n">
        <v>10405.3</v>
      </c>
      <c r="H27" t="n">
        <v>10768.4</v>
      </c>
      <c r="I27" t="n">
        <v>11279.1</v>
      </c>
      <c r="J27" t="n">
        <v>11750.2</v>
      </c>
      <c r="K27" t="n">
        <v>12295.3</v>
      </c>
      <c r="L27" t="n">
        <v>12860.7</v>
      </c>
      <c r="M27" t="n">
        <v>13014.8</v>
      </c>
      <c r="N27" t="n">
        <v>13004.2</v>
      </c>
      <c r="O27" t="n">
        <v>13193.5</v>
      </c>
      <c r="P27" t="n">
        <v>13592.8</v>
      </c>
      <c r="Q27" t="n">
        <v>14131.5</v>
      </c>
      <c r="R27" t="n">
        <v>14664</v>
      </c>
      <c r="S27" t="n">
        <v>15240.5</v>
      </c>
      <c r="T27" t="n">
        <v>15715.3</v>
      </c>
      <c r="U27" t="n">
        <v>16082.2</v>
      </c>
      <c r="V27" t="n">
        <v>16732</v>
      </c>
      <c r="W27" t="n">
        <v>17530.5</v>
      </c>
      <c r="X27" t="n">
        <v>18297.8</v>
      </c>
      <c r="Y27" t="n">
        <v>19190.5</v>
      </c>
      <c r="Z27" t="n">
        <v>20039.2</v>
      </c>
      <c r="AA27" t="n">
        <v>21256.9</v>
      </c>
      <c r="AB27" t="n">
        <v>22104.6</v>
      </c>
      <c r="AC27" t="n">
        <v>23056</v>
      </c>
      <c r="AD27" t="n">
        <v>24243.9</v>
      </c>
      <c r="AE27" t="n">
        <v>25317.9</v>
      </c>
      <c r="AF27" t="n">
        <v>26958</v>
      </c>
    </row>
    <row r="28">
      <c r="A28" t="s">
        <v>138</v>
      </c>
      <c r="B28" t="s">
        <v>326</v>
      </c>
      <c r="C28" t="s">
        <v>198</v>
      </c>
      <c r="D28" t="s">
        <v>327</v>
      </c>
      <c r="E28" t="s">
        <v>200</v>
      </c>
      <c r="F28" t="n">
        <v>36921.7</v>
      </c>
      <c r="G28" t="n">
        <v>38428.6</v>
      </c>
      <c r="H28" t="n">
        <v>40511.4</v>
      </c>
      <c r="I28" t="n">
        <v>42191.4</v>
      </c>
      <c r="J28" t="n">
        <v>43862.8</v>
      </c>
      <c r="K28" t="n">
        <v>46030.3</v>
      </c>
      <c r="L28" t="n">
        <v>48089.3</v>
      </c>
      <c r="M28" t="n">
        <v>49716.7</v>
      </c>
      <c r="N28" t="n">
        <v>51712.3</v>
      </c>
      <c r="O28" t="n">
        <v>55346.9</v>
      </c>
      <c r="P28" t="n">
        <v>58615.2</v>
      </c>
      <c r="Q28" t="n">
        <v>61333.6</v>
      </c>
      <c r="R28" t="n">
        <v>64900.4</v>
      </c>
      <c r="S28" t="n">
        <v>69810.2</v>
      </c>
      <c r="T28" t="n">
        <v>74046.2</v>
      </c>
      <c r="U28" t="n">
        <v>77511.8</v>
      </c>
      <c r="V28" t="n">
        <v>81784.7</v>
      </c>
      <c r="W28" t="n">
        <v>85161.3</v>
      </c>
      <c r="X28" t="n">
        <v>87985.5</v>
      </c>
      <c r="Y28" t="n">
        <v>90508.7</v>
      </c>
      <c r="Z28" t="n">
        <v>92772</v>
      </c>
      <c r="AA28" t="n">
        <v>95941</v>
      </c>
      <c r="AB28" t="n">
        <v>99722.4</v>
      </c>
      <c r="AC28" t="n">
        <v>103465.2</v>
      </c>
      <c r="AD28" t="n">
        <v>108153.6</v>
      </c>
      <c r="AE28" t="n">
        <v>112411.5</v>
      </c>
      <c r="AF28" t="n">
        <v>116805</v>
      </c>
    </row>
    <row r="29">
      <c r="A29" t="s">
        <v>138</v>
      </c>
      <c r="B29" t="s">
        <v>328</v>
      </c>
      <c r="C29" t="s">
        <v>198</v>
      </c>
      <c r="D29" t="s">
        <v>329</v>
      </c>
      <c r="E29" t="s">
        <v>200</v>
      </c>
      <c r="F29" t="n">
        <v>25629.6</v>
      </c>
      <c r="G29" t="n">
        <v>26390.4</v>
      </c>
      <c r="H29" t="n">
        <v>27423.5</v>
      </c>
      <c r="I29" t="n">
        <v>28779.2</v>
      </c>
      <c r="J29" t="n">
        <v>29997.3</v>
      </c>
      <c r="K29" t="n">
        <v>31127.4</v>
      </c>
      <c r="L29" t="n">
        <v>32437</v>
      </c>
      <c r="M29" t="n">
        <v>33369.1</v>
      </c>
      <c r="N29" t="n">
        <v>34506.2</v>
      </c>
      <c r="O29" t="n">
        <v>37376.6</v>
      </c>
      <c r="P29" t="n">
        <v>20808.6</v>
      </c>
      <c r="Q29" t="n">
        <v>21308.9</v>
      </c>
      <c r="R29" t="n">
        <v>22681.8</v>
      </c>
      <c r="S29" t="n">
        <v>23856.8</v>
      </c>
      <c r="T29" t="n">
        <v>24676</v>
      </c>
      <c r="U29" t="n">
        <v>25434.2</v>
      </c>
      <c r="V29" t="n">
        <v>26451.3</v>
      </c>
      <c r="W29" t="n">
        <v>27311.2</v>
      </c>
      <c r="X29" t="n">
        <v>27946.4</v>
      </c>
      <c r="Y29" t="n">
        <v>28328.6</v>
      </c>
      <c r="Z29" t="n">
        <v>28636.8</v>
      </c>
      <c r="AA29" t="n">
        <v>29616.4</v>
      </c>
      <c r="AB29" t="n">
        <v>30397.3</v>
      </c>
      <c r="AC29" t="n">
        <v>31221.9</v>
      </c>
      <c r="AD29" t="n">
        <v>31935.6</v>
      </c>
      <c r="AE29" t="n">
        <v>32590.5</v>
      </c>
      <c r="AF29" t="n">
        <v>33646.6</v>
      </c>
    </row>
    <row r="30">
      <c r="A30" t="s">
        <v>138</v>
      </c>
      <c r="B30" t="s">
        <v>330</v>
      </c>
      <c r="C30" t="s">
        <v>198</v>
      </c>
      <c r="D30" t="s">
        <v>331</v>
      </c>
      <c r="E30" t="s">
        <v>200</v>
      </c>
      <c r="F30" t="n">
        <v>160.7</v>
      </c>
      <c r="G30" t="n">
        <v>141.4</v>
      </c>
      <c r="H30" t="n">
        <v>126.7</v>
      </c>
      <c r="I30" t="n">
        <v>110.2</v>
      </c>
      <c r="J30" t="n">
        <v>96.3</v>
      </c>
      <c r="K30" t="n">
        <v>105.5</v>
      </c>
      <c r="L30" t="n">
        <v>135.5</v>
      </c>
      <c r="M30" t="n">
        <v>140</v>
      </c>
      <c r="N30" t="n">
        <v>137.7</v>
      </c>
      <c r="O30" t="n">
        <v>153.2</v>
      </c>
      <c r="P30" t="n">
        <v>142.4</v>
      </c>
      <c r="Q30" t="n">
        <v>130.4</v>
      </c>
      <c r="R30" t="n">
        <v>131.1</v>
      </c>
      <c r="S30" t="n">
        <v>156.6</v>
      </c>
      <c r="T30" t="n">
        <v>186.5</v>
      </c>
      <c r="U30" t="n">
        <v>162.8</v>
      </c>
      <c r="V30" t="n">
        <v>144.3</v>
      </c>
      <c r="W30" t="n">
        <v>132.6</v>
      </c>
      <c r="X30" t="n">
        <v>124</v>
      </c>
      <c r="Y30" t="n">
        <v>114.2</v>
      </c>
      <c r="Z30" t="n">
        <v>117.2</v>
      </c>
      <c r="AA30" t="n">
        <v>121.8</v>
      </c>
      <c r="AB30" t="n">
        <v>134.6</v>
      </c>
      <c r="AC30" t="n">
        <v>143.2</v>
      </c>
      <c r="AD30" t="n">
        <v>164</v>
      </c>
      <c r="AE30" t="n">
        <v>164.9</v>
      </c>
      <c r="AF30" t="n">
        <v>168.9</v>
      </c>
    </row>
    <row r="31">
      <c r="A31" t="s">
        <v>138</v>
      </c>
      <c r="B31" t="s">
        <v>332</v>
      </c>
      <c r="C31" t="s">
        <v>198</v>
      </c>
      <c r="D31" t="s">
        <v>333</v>
      </c>
      <c r="E31" t="s">
        <v>200</v>
      </c>
      <c r="F31" t="n">
        <v>1350.5</v>
      </c>
      <c r="G31" t="n">
        <v>1674</v>
      </c>
      <c r="H31" t="n">
        <v>1850.1</v>
      </c>
      <c r="I31" t="n">
        <v>2135</v>
      </c>
      <c r="J31" t="n">
        <v>2287</v>
      </c>
      <c r="K31" t="n">
        <v>2629</v>
      </c>
      <c r="L31" t="n">
        <v>2517</v>
      </c>
      <c r="M31" t="n">
        <v>2399</v>
      </c>
      <c r="N31" t="n">
        <v>2296.2</v>
      </c>
      <c r="O31" t="n">
        <v>2255</v>
      </c>
      <c r="P31" t="n">
        <v>2070.6</v>
      </c>
      <c r="Q31" t="n">
        <v>1964.1</v>
      </c>
      <c r="R31" t="n">
        <v>2109.3</v>
      </c>
      <c r="S31" t="n">
        <v>2358.6</v>
      </c>
      <c r="T31" t="n">
        <v>2420.7</v>
      </c>
      <c r="U31" t="n">
        <v>2109.4</v>
      </c>
      <c r="V31" t="n">
        <v>2071.1</v>
      </c>
      <c r="W31" t="n">
        <v>2009.1</v>
      </c>
      <c r="X31" t="n">
        <v>1920.3</v>
      </c>
      <c r="Y31" t="n">
        <v>1735.2</v>
      </c>
      <c r="Z31" t="n">
        <v>1660.5</v>
      </c>
      <c r="AA31" t="n">
        <v>1647.3</v>
      </c>
      <c r="AB31" t="n">
        <v>1779.1</v>
      </c>
      <c r="AC31" t="n">
        <v>1662.5</v>
      </c>
      <c r="AD31" t="n">
        <v>1778.6</v>
      </c>
      <c r="AE31" t="n">
        <v>1826.5</v>
      </c>
      <c r="AF31" t="n">
        <v>1759.9</v>
      </c>
    </row>
    <row r="32">
      <c r="A32" t="s">
        <v>138</v>
      </c>
      <c r="B32" t="s">
        <v>334</v>
      </c>
      <c r="C32" t="s">
        <v>198</v>
      </c>
      <c r="D32" t="s">
        <v>335</v>
      </c>
      <c r="E32" t="s">
        <v>200</v>
      </c>
      <c r="F32" t="n">
        <v>11223.8</v>
      </c>
      <c r="G32" t="n">
        <v>11511.1</v>
      </c>
      <c r="H32" t="n">
        <v>11784.9</v>
      </c>
      <c r="I32" t="n">
        <v>12054.6</v>
      </c>
      <c r="J32" t="n">
        <v>12207.2</v>
      </c>
      <c r="K32" t="n">
        <v>12482.9</v>
      </c>
      <c r="L32" t="n">
        <v>12957.2</v>
      </c>
      <c r="M32" t="n">
        <v>13360</v>
      </c>
      <c r="N32" t="n">
        <v>14101</v>
      </c>
      <c r="O32" t="n">
        <v>15270.5</v>
      </c>
      <c r="P32" t="n">
        <v>35084.9</v>
      </c>
      <c r="Q32" t="n">
        <v>37416.7</v>
      </c>
      <c r="R32" t="n">
        <v>39666.7</v>
      </c>
      <c r="S32" t="n">
        <v>43066.6</v>
      </c>
      <c r="T32" t="n">
        <v>46342.5</v>
      </c>
      <c r="U32" t="n">
        <v>49716.5</v>
      </c>
      <c r="V32" t="n">
        <v>53432.4</v>
      </c>
      <c r="W32" t="n">
        <v>55990.3</v>
      </c>
      <c r="X32" t="n">
        <v>57970.5</v>
      </c>
      <c r="Y32" t="n">
        <v>59359</v>
      </c>
      <c r="Z32" t="n">
        <v>60501.3</v>
      </c>
      <c r="AA32" t="n">
        <v>61574.4</v>
      </c>
      <c r="AB32" t="n">
        <v>63400.6</v>
      </c>
      <c r="AC32" t="n">
        <v>65997.1</v>
      </c>
      <c r="AD32" t="n">
        <v>68893.8</v>
      </c>
      <c r="AE32" t="n">
        <v>71455.2</v>
      </c>
      <c r="AF32" t="n">
        <v>74683.4</v>
      </c>
    </row>
    <row r="33">
      <c r="A33" t="s">
        <v>138</v>
      </c>
      <c r="B33" t="s">
        <v>336</v>
      </c>
      <c r="C33" t="s">
        <v>198</v>
      </c>
      <c r="D33" t="s">
        <v>337</v>
      </c>
      <c r="E33" t="s">
        <v>200</v>
      </c>
      <c r="F33" t="n">
        <v>426.5</v>
      </c>
      <c r="G33" t="n">
        <v>474.5</v>
      </c>
      <c r="H33" t="n">
        <v>541.6</v>
      </c>
      <c r="I33" t="n">
        <v>538.4</v>
      </c>
      <c r="J33" t="n">
        <v>542.5</v>
      </c>
      <c r="K33" t="n">
        <v>555.3</v>
      </c>
      <c r="L33" t="n">
        <v>596.2</v>
      </c>
      <c r="M33" t="n">
        <v>637.6</v>
      </c>
      <c r="N33" t="n">
        <v>613.5</v>
      </c>
      <c r="O33" t="n">
        <v>596.1</v>
      </c>
      <c r="P33" t="n">
        <v>622.8</v>
      </c>
      <c r="Q33" t="n">
        <v>653.9</v>
      </c>
      <c r="R33" t="n">
        <v>685.6</v>
      </c>
      <c r="S33" t="n">
        <v>702.1</v>
      </c>
      <c r="T33" t="n">
        <v>692.6</v>
      </c>
      <c r="U33" t="n">
        <v>682.3</v>
      </c>
      <c r="V33" t="n">
        <v>714.1</v>
      </c>
      <c r="W33" t="n">
        <v>748.8</v>
      </c>
      <c r="X33" t="n">
        <v>793</v>
      </c>
      <c r="Y33" t="n">
        <v>827.5</v>
      </c>
      <c r="Z33" t="n">
        <v>885.8</v>
      </c>
      <c r="AA33" t="n">
        <v>953.1</v>
      </c>
      <c r="AB33" t="n">
        <v>1010.4</v>
      </c>
      <c r="AC33" t="n">
        <v>1058.1</v>
      </c>
      <c r="AD33" t="n">
        <v>1184.8</v>
      </c>
      <c r="AE33" t="n">
        <v>1283.2</v>
      </c>
      <c r="AF33" t="n">
        <v>1375.7</v>
      </c>
    </row>
    <row r="34">
      <c r="A34" t="s">
        <v>138</v>
      </c>
      <c r="B34" t="s">
        <v>338</v>
      </c>
      <c r="C34" t="s">
        <v>198</v>
      </c>
      <c r="D34" t="s">
        <v>339</v>
      </c>
      <c r="E34" t="s">
        <v>200</v>
      </c>
      <c r="F34" t="n">
        <v>11422.1</v>
      </c>
      <c r="G34" t="n">
        <v>11914.3</v>
      </c>
      <c r="H34" t="n">
        <v>12245.6</v>
      </c>
      <c r="I34" t="n">
        <v>12478.8</v>
      </c>
      <c r="J34" t="n">
        <v>12668</v>
      </c>
      <c r="K34" t="n">
        <v>13073.7</v>
      </c>
      <c r="L34" t="n">
        <v>13437.2</v>
      </c>
      <c r="M34" t="n">
        <v>13582</v>
      </c>
      <c r="N34" t="n">
        <v>13767.4</v>
      </c>
      <c r="O34" t="n">
        <v>14162.8</v>
      </c>
      <c r="P34" t="n">
        <v>14642.1</v>
      </c>
      <c r="Q34" t="n">
        <v>15146.1</v>
      </c>
      <c r="R34" t="n">
        <v>15721.9</v>
      </c>
      <c r="S34" t="n">
        <v>16309.9</v>
      </c>
      <c r="T34" t="n">
        <v>16858.1</v>
      </c>
      <c r="U34" t="n">
        <v>17291.5</v>
      </c>
      <c r="V34" t="n">
        <v>17804.6</v>
      </c>
      <c r="W34" t="n">
        <v>18462.7</v>
      </c>
      <c r="X34" t="n">
        <v>18998.9</v>
      </c>
      <c r="Y34" t="n">
        <v>19286.3</v>
      </c>
      <c r="Z34" t="n">
        <v>19441.5</v>
      </c>
      <c r="AA34" t="n">
        <v>19643.5</v>
      </c>
      <c r="AB34" t="n">
        <v>20012.7</v>
      </c>
      <c r="AC34" t="n">
        <v>20496.5</v>
      </c>
      <c r="AD34" t="n">
        <v>21211.1</v>
      </c>
      <c r="AE34" t="n">
        <v>21564.8</v>
      </c>
      <c r="AF34" t="n">
        <v>22285.4</v>
      </c>
    </row>
    <row r="35">
      <c r="A35" t="s">
        <v>138</v>
      </c>
      <c r="B35" t="s">
        <v>340</v>
      </c>
      <c r="C35" t="s">
        <v>198</v>
      </c>
      <c r="D35" t="s">
        <v>341</v>
      </c>
      <c r="E35" t="s">
        <v>200</v>
      </c>
      <c r="F35" t="n">
        <v>10295.3</v>
      </c>
      <c r="G35" t="n">
        <v>10361.9</v>
      </c>
      <c r="H35" t="n">
        <v>10413.9</v>
      </c>
      <c r="I35" t="n">
        <v>10973.2</v>
      </c>
      <c r="J35" t="n">
        <v>11555.1</v>
      </c>
      <c r="K35" t="n">
        <v>12394.3</v>
      </c>
      <c r="L35" t="n">
        <v>13034.3</v>
      </c>
      <c r="M35" t="n">
        <v>13281.9</v>
      </c>
      <c r="N35" t="n">
        <v>13151</v>
      </c>
      <c r="O35" t="n">
        <v>13150</v>
      </c>
      <c r="P35" t="n">
        <v>13131.9</v>
      </c>
      <c r="Q35" t="n">
        <v>13211.1</v>
      </c>
      <c r="R35" t="n">
        <v>13576.3</v>
      </c>
      <c r="S35" t="n">
        <v>14056.3</v>
      </c>
      <c r="T35" t="n">
        <v>14431.1</v>
      </c>
      <c r="U35" t="n">
        <v>14254.2</v>
      </c>
      <c r="V35" t="n">
        <v>14645.4</v>
      </c>
      <c r="W35" t="n">
        <v>15104.8</v>
      </c>
      <c r="X35" t="n">
        <v>15683.4</v>
      </c>
      <c r="Y35" t="n">
        <v>16193.6</v>
      </c>
      <c r="Z35" t="n">
        <v>16915.9</v>
      </c>
      <c r="AA35" t="n">
        <v>18135.5</v>
      </c>
      <c r="AB35" t="n">
        <v>18549.3</v>
      </c>
      <c r="AC35" t="n">
        <v>19268.2</v>
      </c>
      <c r="AD35" t="n">
        <v>20030.3</v>
      </c>
      <c r="AE35" t="n">
        <v>20624.9</v>
      </c>
      <c r="AF35" t="n">
        <v>20889.7</v>
      </c>
    </row>
    <row r="36">
      <c r="A36" t="s">
        <v>138</v>
      </c>
      <c r="B36" t="s">
        <v>342</v>
      </c>
      <c r="C36" t="s">
        <v>198</v>
      </c>
      <c r="D36" t="s">
        <v>343</v>
      </c>
      <c r="E36" t="s">
        <v>200</v>
      </c>
      <c r="F36" t="n">
        <v>1116.4</v>
      </c>
      <c r="G36" t="n">
        <v>1144.7</v>
      </c>
      <c r="H36" t="n">
        <v>1200.1</v>
      </c>
      <c r="I36" t="n">
        <v>1239.2</v>
      </c>
      <c r="J36" t="n">
        <v>1291</v>
      </c>
      <c r="K36" t="n">
        <v>1373</v>
      </c>
      <c r="L36" t="n">
        <v>1515.6</v>
      </c>
      <c r="M36" t="n">
        <v>1603</v>
      </c>
      <c r="N36" t="n">
        <v>1660.3</v>
      </c>
      <c r="O36" t="n">
        <v>1701</v>
      </c>
      <c r="P36" t="n">
        <v>1618</v>
      </c>
      <c r="Q36" t="n">
        <v>1632.7</v>
      </c>
      <c r="R36" t="n">
        <v>1665.2</v>
      </c>
      <c r="S36" t="n">
        <v>1720.8</v>
      </c>
      <c r="T36" t="n">
        <v>1716.4</v>
      </c>
      <c r="U36" t="n">
        <v>1740.5</v>
      </c>
      <c r="V36" t="n">
        <v>1800.5</v>
      </c>
      <c r="W36" t="n">
        <v>1915.2</v>
      </c>
      <c r="X36" t="n">
        <v>1986.1</v>
      </c>
      <c r="Y36" t="n">
        <v>2022.5</v>
      </c>
      <c r="Z36" t="n">
        <v>2120.2</v>
      </c>
      <c r="AA36" t="n">
        <v>2249.7</v>
      </c>
      <c r="AB36" t="n">
        <v>2330</v>
      </c>
      <c r="AC36" t="n">
        <v>2416.3</v>
      </c>
      <c r="AD36" t="n">
        <v>2521.8</v>
      </c>
      <c r="AE36" t="n">
        <v>2606.3</v>
      </c>
      <c r="AF36" t="n">
        <v>2794.2</v>
      </c>
    </row>
    <row r="37">
      <c r="A37" t="s">
        <v>138</v>
      </c>
      <c r="B37" t="s">
        <v>344</v>
      </c>
      <c r="C37" t="s">
        <v>198</v>
      </c>
      <c r="D37" t="s">
        <v>345</v>
      </c>
      <c r="E37" t="s">
        <v>200</v>
      </c>
      <c r="F37" t="n">
        <v>11760.8</v>
      </c>
      <c r="G37" t="n">
        <v>12040.3</v>
      </c>
      <c r="H37" t="n">
        <v>12120.6</v>
      </c>
      <c r="I37" t="n">
        <v>12822.3</v>
      </c>
      <c r="J37" t="n">
        <v>13624.3</v>
      </c>
      <c r="K37" t="n">
        <v>14628.1</v>
      </c>
      <c r="L37" t="n">
        <v>15086.6</v>
      </c>
      <c r="M37" t="n">
        <v>14935.4</v>
      </c>
      <c r="N37" t="n">
        <v>14494.3</v>
      </c>
      <c r="O37" t="n">
        <v>14142.4</v>
      </c>
      <c r="P37" t="n">
        <v>13917.2</v>
      </c>
      <c r="Q37" t="n">
        <v>13814.9</v>
      </c>
      <c r="R37" t="n">
        <v>13862.6</v>
      </c>
      <c r="S37" t="n">
        <v>14412.5</v>
      </c>
      <c r="T37" t="n">
        <v>14716.8</v>
      </c>
      <c r="U37" t="n">
        <v>13899.9</v>
      </c>
      <c r="V37" t="n">
        <v>13687.1</v>
      </c>
      <c r="W37" t="n">
        <v>13373.5</v>
      </c>
      <c r="X37" t="n">
        <v>13427.7</v>
      </c>
      <c r="Y37" t="n">
        <v>13523.7</v>
      </c>
      <c r="Z37" t="n">
        <v>13926.9</v>
      </c>
      <c r="AA37" t="n">
        <v>14967.5</v>
      </c>
      <c r="AB37" t="n">
        <v>14936.2</v>
      </c>
      <c r="AC37" t="n">
        <v>15161</v>
      </c>
      <c r="AD37" t="n">
        <v>15282.2</v>
      </c>
      <c r="AE37" t="n">
        <v>15627.6</v>
      </c>
      <c r="AF37" t="n">
        <v>16064.7</v>
      </c>
    </row>
    <row r="38">
      <c r="A38" t="s">
        <v>138</v>
      </c>
      <c r="B38" t="s">
        <v>346</v>
      </c>
      <c r="C38" t="s">
        <v>198</v>
      </c>
      <c r="D38" t="s">
        <v>347</v>
      </c>
      <c r="E38" t="s">
        <v>200</v>
      </c>
      <c r="F38" t="n">
        <v>798.4</v>
      </c>
      <c r="G38" t="n">
        <v>873</v>
      </c>
      <c r="H38" t="n">
        <v>974.9</v>
      </c>
      <c r="I38" t="n">
        <v>1157.3</v>
      </c>
      <c r="J38" t="n">
        <v>1383.4</v>
      </c>
      <c r="K38" t="n">
        <v>1585.5</v>
      </c>
      <c r="L38" t="n">
        <v>1844.6</v>
      </c>
      <c r="M38" t="n">
        <v>2066</v>
      </c>
      <c r="N38" t="n">
        <v>2180.1</v>
      </c>
      <c r="O38" t="n">
        <v>2255.9</v>
      </c>
      <c r="P38" t="n">
        <v>2348.2</v>
      </c>
      <c r="Q38" t="n">
        <v>2405.1</v>
      </c>
      <c r="R38" t="n">
        <v>2581.4</v>
      </c>
      <c r="S38" t="n">
        <v>2628.3</v>
      </c>
      <c r="T38" t="n">
        <v>2687</v>
      </c>
      <c r="U38" t="n">
        <v>2818.7</v>
      </c>
      <c r="V38" t="n">
        <v>3071</v>
      </c>
      <c r="W38" t="n">
        <v>3356.7</v>
      </c>
      <c r="X38" t="n">
        <v>3872.2</v>
      </c>
      <c r="Y38" t="n">
        <v>4319</v>
      </c>
      <c r="Z38" t="n">
        <v>4482</v>
      </c>
      <c r="AA38" t="n">
        <v>4592.1</v>
      </c>
      <c r="AB38" t="n">
        <v>4965.9</v>
      </c>
      <c r="AC38" t="n">
        <v>5546.4</v>
      </c>
      <c r="AD38" t="n">
        <v>6125.3</v>
      </c>
      <c r="AE38" t="n">
        <v>6445.5</v>
      </c>
      <c r="AF38" t="n">
        <v>6910.6</v>
      </c>
    </row>
    <row r="39">
      <c r="A39" t="s">
        <v>138</v>
      </c>
      <c r="B39" t="s">
        <v>348</v>
      </c>
      <c r="C39" t="s">
        <v>198</v>
      </c>
      <c r="D39" t="s">
        <v>349</v>
      </c>
      <c r="E39" t="s">
        <v>200</v>
      </c>
      <c r="F39" t="n">
        <v>12220.2</v>
      </c>
      <c r="G39" t="n">
        <v>13107.1</v>
      </c>
      <c r="H39" t="n">
        <v>13926.1</v>
      </c>
      <c r="I39" t="n">
        <v>14822.3</v>
      </c>
      <c r="J39" t="n">
        <v>15655.6</v>
      </c>
      <c r="K39" t="n">
        <v>16348.9</v>
      </c>
      <c r="L39" t="n">
        <v>16924.1</v>
      </c>
      <c r="M39" t="n">
        <v>17256.5</v>
      </c>
      <c r="N39" t="n">
        <v>17407.6</v>
      </c>
      <c r="O39" t="n">
        <v>17781</v>
      </c>
      <c r="P39" t="n">
        <v>18230.4</v>
      </c>
      <c r="Q39" t="n">
        <v>18646.1</v>
      </c>
      <c r="R39" t="n">
        <v>19032.3</v>
      </c>
      <c r="S39" t="n">
        <v>19435.4</v>
      </c>
      <c r="T39" t="n">
        <v>19637.6</v>
      </c>
      <c r="U39" t="n">
        <v>19796.1</v>
      </c>
      <c r="V39" t="n">
        <v>20700.6</v>
      </c>
      <c r="W39" t="n">
        <v>21237.2</v>
      </c>
      <c r="X39" t="n">
        <v>21719.5</v>
      </c>
      <c r="Y39" t="n">
        <v>22310.8</v>
      </c>
      <c r="Z39" t="n">
        <v>22999</v>
      </c>
      <c r="AA39" t="n">
        <v>23163.9</v>
      </c>
      <c r="AB39" t="n">
        <v>23652.1</v>
      </c>
      <c r="AC39" t="n">
        <v>24450.4</v>
      </c>
      <c r="AD39" t="n">
        <v>25876.2</v>
      </c>
      <c r="AE39" t="n">
        <v>27281.9</v>
      </c>
      <c r="AF39" t="n">
        <v>28837.2</v>
      </c>
    </row>
    <row r="40">
      <c r="A40" t="s">
        <v>138</v>
      </c>
      <c r="B40" t="s">
        <v>350</v>
      </c>
      <c r="C40" t="s">
        <v>198</v>
      </c>
      <c r="D40" t="s">
        <v>351</v>
      </c>
      <c r="E40" t="s">
        <v>200</v>
      </c>
      <c r="F40" t="n">
        <v>258125.2</v>
      </c>
      <c r="G40" t="n">
        <v>271565.1</v>
      </c>
      <c r="H40" t="n">
        <v>282884.9</v>
      </c>
      <c r="I40" t="n">
        <v>294327.5</v>
      </c>
      <c r="J40" t="n">
        <v>305417.6</v>
      </c>
      <c r="K40" t="n">
        <v>318809</v>
      </c>
      <c r="L40" t="n">
        <v>333045</v>
      </c>
      <c r="M40" t="n">
        <v>345484.7</v>
      </c>
      <c r="N40" t="n">
        <v>359431</v>
      </c>
      <c r="O40" t="n">
        <v>373402.7</v>
      </c>
      <c r="P40" t="n">
        <v>390132.9</v>
      </c>
      <c r="Q40" t="n">
        <v>408088.9</v>
      </c>
      <c r="R40" t="n">
        <v>431226.6</v>
      </c>
      <c r="S40" t="n">
        <v>460273.8</v>
      </c>
      <c r="T40" t="n">
        <v>485635</v>
      </c>
      <c r="U40" t="n">
        <v>504968.3</v>
      </c>
      <c r="V40" t="n">
        <v>526792.5</v>
      </c>
      <c r="W40" t="n">
        <v>551225.4</v>
      </c>
      <c r="X40" t="n">
        <v>573373</v>
      </c>
      <c r="Y40" t="n">
        <v>592506.7</v>
      </c>
      <c r="Z40" t="n">
        <v>612062</v>
      </c>
      <c r="AA40" t="n">
        <v>632251.8</v>
      </c>
      <c r="AB40" t="n">
        <v>654038.6</v>
      </c>
      <c r="AC40" t="n">
        <v>679702.6</v>
      </c>
      <c r="AD40" t="n">
        <v>710696.6</v>
      </c>
      <c r="AE40" t="n">
        <v>741872.7</v>
      </c>
      <c r="AF40" t="n">
        <v>794347.3</v>
      </c>
    </row>
    <row r="41">
      <c r="A41" t="s">
        <v>138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138</v>
      </c>
      <c r="B42" t="s">
        <v>354</v>
      </c>
      <c r="C42" t="s">
        <v>198</v>
      </c>
      <c r="D42" t="s">
        <v>355</v>
      </c>
      <c r="E42" t="s">
        <v>200</v>
      </c>
      <c r="F42" t="n">
        <v>4211.9</v>
      </c>
      <c r="G42" t="n">
        <v>4593.3</v>
      </c>
      <c r="H42" t="n">
        <v>4984.5</v>
      </c>
      <c r="I42" t="n">
        <v>5410</v>
      </c>
      <c r="J42" t="n">
        <v>5850.8</v>
      </c>
      <c r="K42" t="n">
        <v>6268.5</v>
      </c>
      <c r="L42" t="n">
        <v>6681.1</v>
      </c>
      <c r="M42" t="n">
        <v>7064.3</v>
      </c>
      <c r="N42" t="n">
        <v>7504.3</v>
      </c>
      <c r="O42" t="n">
        <v>7942.8</v>
      </c>
      <c r="P42" t="n">
        <v>8532.9</v>
      </c>
      <c r="Q42" t="n">
        <v>9314</v>
      </c>
      <c r="R42" t="n">
        <v>10270.8</v>
      </c>
      <c r="S42" t="n">
        <v>11315</v>
      </c>
      <c r="T42" t="n">
        <v>11893</v>
      </c>
      <c r="U42" t="n">
        <v>12625.9</v>
      </c>
      <c r="V42" t="n">
        <v>13585.8</v>
      </c>
      <c r="W42" t="n">
        <v>14619.3</v>
      </c>
      <c r="X42" t="n">
        <v>15392</v>
      </c>
      <c r="Y42" t="n">
        <v>16003.2</v>
      </c>
      <c r="Z42" t="n">
        <v>16498.6</v>
      </c>
      <c r="AA42" t="n">
        <v>17051.8</v>
      </c>
      <c r="AB42" t="n">
        <v>17676.1</v>
      </c>
      <c r="AC42" t="n">
        <v>18518.7</v>
      </c>
      <c r="AD42" t="n">
        <v>19667.9</v>
      </c>
      <c r="AE42" t="n">
        <v>20717.1</v>
      </c>
      <c r="AF42" t="n">
        <v>21839.9</v>
      </c>
    </row>
    <row r="43">
      <c r="A43" t="s">
        <v>138</v>
      </c>
      <c r="B43" t="s">
        <v>356</v>
      </c>
      <c r="C43" t="s">
        <v>198</v>
      </c>
      <c r="D43" t="s">
        <v>357</v>
      </c>
      <c r="E43" t="s">
        <v>200</v>
      </c>
      <c r="F43" t="n">
        <v>12030.3</v>
      </c>
      <c r="G43" t="n">
        <v>12963.8</v>
      </c>
      <c r="H43" t="n">
        <v>13770.7</v>
      </c>
      <c r="I43" t="n">
        <v>14777.6</v>
      </c>
      <c r="J43" t="n">
        <v>15859.2</v>
      </c>
      <c r="K43" t="n">
        <v>17095.7</v>
      </c>
      <c r="L43" t="n">
        <v>18515.5</v>
      </c>
      <c r="M43" t="n">
        <v>19858.7</v>
      </c>
      <c r="N43" t="n">
        <v>21710.5</v>
      </c>
      <c r="O43" t="n">
        <v>23584.3</v>
      </c>
      <c r="P43" t="n">
        <v>25292.5</v>
      </c>
      <c r="Q43" t="n">
        <v>27250.6</v>
      </c>
      <c r="R43" t="n">
        <v>29628.5</v>
      </c>
      <c r="S43" t="n">
        <v>32091.5</v>
      </c>
      <c r="T43" t="n">
        <v>33090</v>
      </c>
      <c r="U43" t="n">
        <v>34483.8</v>
      </c>
      <c r="V43" t="n">
        <v>36560</v>
      </c>
      <c r="W43" t="n">
        <v>38631.8</v>
      </c>
      <c r="X43" t="n">
        <v>40380.3</v>
      </c>
      <c r="Y43" t="n">
        <v>41768.2</v>
      </c>
      <c r="Z43" t="n">
        <v>43154.3</v>
      </c>
      <c r="AA43" t="n">
        <v>44645.5</v>
      </c>
      <c r="AB43" t="n">
        <v>46992.6</v>
      </c>
      <c r="AC43" t="n">
        <v>49790.7</v>
      </c>
      <c r="AD43" t="n">
        <v>52649.7</v>
      </c>
      <c r="AE43" t="n">
        <v>54239.2</v>
      </c>
      <c r="AF43" t="n">
        <v>55381.3</v>
      </c>
    </row>
    <row r="44">
      <c r="A44" t="s">
        <v>138</v>
      </c>
      <c r="B44" t="s">
        <v>358</v>
      </c>
      <c r="C44" t="s">
        <v>198</v>
      </c>
      <c r="D44" t="s">
        <v>359</v>
      </c>
      <c r="E44" t="s">
        <v>200</v>
      </c>
      <c r="F44" t="n">
        <v>242545.1</v>
      </c>
      <c r="G44" t="n">
        <v>252551.3</v>
      </c>
      <c r="H44" t="n">
        <v>264007.9</v>
      </c>
      <c r="I44" t="n">
        <v>273800.3</v>
      </c>
      <c r="J44" t="n">
        <v>282223.1</v>
      </c>
      <c r="K44" t="n">
        <v>292940.4</v>
      </c>
      <c r="L44" t="n">
        <v>303827.7</v>
      </c>
      <c r="M44" t="n">
        <v>310260</v>
      </c>
      <c r="N44" t="n">
        <v>317287.8</v>
      </c>
      <c r="O44" t="n">
        <v>327794.6</v>
      </c>
      <c r="P44" t="n">
        <v>339554.6</v>
      </c>
      <c r="Q44" t="n">
        <v>352998.3</v>
      </c>
      <c r="R44" t="n">
        <v>369312.7</v>
      </c>
      <c r="S44" t="n">
        <v>388031.4</v>
      </c>
      <c r="T44" t="n">
        <v>401356.3</v>
      </c>
      <c r="U44" t="n">
        <v>411620.9</v>
      </c>
      <c r="V44" t="n">
        <v>428033</v>
      </c>
      <c r="W44" t="n">
        <v>445874.6</v>
      </c>
      <c r="X44" t="n">
        <v>461220.3</v>
      </c>
      <c r="Y44" t="n">
        <v>473266.3</v>
      </c>
      <c r="Z44" t="n">
        <v>483892.2</v>
      </c>
      <c r="AA44" t="n">
        <v>496379.6</v>
      </c>
      <c r="AB44" t="n">
        <v>512047</v>
      </c>
      <c r="AC44" t="n">
        <v>530353.4</v>
      </c>
      <c r="AD44" t="n">
        <v>553119</v>
      </c>
      <c r="AE44" t="n">
        <v>569961.7</v>
      </c>
      <c r="AF44" t="n">
        <v>592588.7</v>
      </c>
    </row>
    <row r="45">
      <c r="A45" t="s">
        <v>138</v>
      </c>
      <c r="B45" t="s">
        <v>360</v>
      </c>
      <c r="C45" t="s">
        <v>198</v>
      </c>
      <c r="D45" t="s">
        <v>361</v>
      </c>
      <c r="E45" t="s">
        <v>200</v>
      </c>
      <c r="F45" t="n">
        <v>222010.9</v>
      </c>
      <c r="G45" t="n">
        <v>231630.2</v>
      </c>
      <c r="H45" t="n">
        <v>242503.3</v>
      </c>
      <c r="I45" t="n">
        <v>251919.7</v>
      </c>
      <c r="J45" t="n">
        <v>260093.2</v>
      </c>
      <c r="K45" t="n">
        <v>270512</v>
      </c>
      <c r="L45" t="n">
        <v>281058.2</v>
      </c>
      <c r="M45" t="n">
        <v>287397.2</v>
      </c>
      <c r="N45" t="n">
        <v>294334.6</v>
      </c>
      <c r="O45" t="n">
        <v>304467</v>
      </c>
      <c r="P45" t="n">
        <v>315636.9</v>
      </c>
      <c r="Q45" t="n">
        <v>328489.4</v>
      </c>
      <c r="R45" t="n">
        <v>343901.4</v>
      </c>
      <c r="S45" t="n">
        <v>361338.1</v>
      </c>
      <c r="T45" t="n">
        <v>373515.8</v>
      </c>
      <c r="U45" t="n">
        <v>382797</v>
      </c>
      <c r="V45" t="n">
        <v>397968.5</v>
      </c>
      <c r="W45" t="n">
        <v>414527.2</v>
      </c>
      <c r="X45" t="n">
        <v>428933.6</v>
      </c>
      <c r="Y45" t="n">
        <v>440571.7</v>
      </c>
      <c r="Z45" t="n">
        <v>450880.5</v>
      </c>
      <c r="AA45" t="n">
        <v>463153</v>
      </c>
      <c r="AB45" t="n">
        <v>478325.3</v>
      </c>
      <c r="AC45" t="n">
        <v>495918.1</v>
      </c>
      <c r="AD45" t="n">
        <v>517733.2</v>
      </c>
      <c r="AE45" t="n">
        <v>533597.1</v>
      </c>
      <c r="AF45" t="n">
        <v>554286.9</v>
      </c>
    </row>
    <row r="46">
      <c r="A46" t="s">
        <v>138</v>
      </c>
      <c r="B46" t="s">
        <v>362</v>
      </c>
      <c r="C46" t="s">
        <v>198</v>
      </c>
      <c r="D46" t="s">
        <v>363</v>
      </c>
      <c r="E46" t="s">
        <v>200</v>
      </c>
      <c r="F46" t="n">
        <v>7818.4</v>
      </c>
      <c r="G46" t="n">
        <v>8370.5</v>
      </c>
      <c r="H46" t="n">
        <v>8786.2</v>
      </c>
      <c r="I46" t="n">
        <v>9367.6</v>
      </c>
      <c r="J46" t="n">
        <v>10008.4</v>
      </c>
      <c r="K46" t="n">
        <v>10827.2</v>
      </c>
      <c r="L46" t="n">
        <v>11834.4</v>
      </c>
      <c r="M46" t="n">
        <v>12794.4</v>
      </c>
      <c r="N46" t="n">
        <v>14206.2</v>
      </c>
      <c r="O46" t="n">
        <v>15641.5</v>
      </c>
      <c r="P46" t="n">
        <v>16759.6</v>
      </c>
      <c r="Q46" t="n">
        <v>17936.6</v>
      </c>
      <c r="R46" t="n">
        <v>19357.7</v>
      </c>
      <c r="S46" t="n">
        <v>20776.5</v>
      </c>
      <c r="T46" t="n">
        <v>21197</v>
      </c>
      <c r="U46" t="n">
        <v>21857.9</v>
      </c>
      <c r="V46" t="n">
        <v>22974.2</v>
      </c>
      <c r="W46" t="n">
        <v>24012.5</v>
      </c>
      <c r="X46" t="n">
        <v>24988.3</v>
      </c>
      <c r="Y46" t="n">
        <v>25765</v>
      </c>
      <c r="Z46" t="n">
        <v>26655.7</v>
      </c>
      <c r="AA46" t="n">
        <v>27593.7</v>
      </c>
      <c r="AB46" t="n">
        <v>29316.5</v>
      </c>
      <c r="AC46" t="n">
        <v>31272</v>
      </c>
      <c r="AD46" t="n">
        <v>32981.8</v>
      </c>
      <c r="AE46" t="n">
        <v>33522.1</v>
      </c>
      <c r="AF46" t="n">
        <v>33541.4</v>
      </c>
    </row>
    <row r="47">
      <c r="A47" t="s">
        <v>138</v>
      </c>
      <c r="B47" t="s">
        <v>364</v>
      </c>
      <c r="C47" t="s">
        <v>198</v>
      </c>
      <c r="D47" t="s">
        <v>365</v>
      </c>
      <c r="E47" t="s">
        <v>200</v>
      </c>
      <c r="F47" t="n">
        <v>37136.3</v>
      </c>
      <c r="G47" t="n">
        <v>38067.9</v>
      </c>
      <c r="H47" t="n">
        <v>39065</v>
      </c>
      <c r="I47" t="n">
        <v>39761.1</v>
      </c>
      <c r="J47" t="n">
        <v>40040.8</v>
      </c>
      <c r="K47" t="n">
        <v>40357.8</v>
      </c>
      <c r="L47" t="n">
        <v>40646.6</v>
      </c>
      <c r="M47" t="n">
        <v>40658.1</v>
      </c>
      <c r="N47" t="n">
        <v>39631.3</v>
      </c>
      <c r="O47" t="n">
        <v>40202.7</v>
      </c>
      <c r="P47" t="n">
        <v>40891</v>
      </c>
      <c r="Q47" t="n">
        <v>41753.9</v>
      </c>
      <c r="R47" t="n">
        <v>43335.6</v>
      </c>
      <c r="S47" t="n">
        <v>45665.5</v>
      </c>
      <c r="T47" t="n">
        <v>47046.7</v>
      </c>
      <c r="U47" t="n">
        <v>47748.7</v>
      </c>
      <c r="V47" t="n">
        <v>48568.1</v>
      </c>
      <c r="W47" t="n">
        <v>49401</v>
      </c>
      <c r="X47" t="n">
        <v>49921.4</v>
      </c>
      <c r="Y47" t="n">
        <v>50310.2</v>
      </c>
      <c r="Z47" t="n">
        <v>50553.3</v>
      </c>
      <c r="AA47" t="n">
        <v>50837.4</v>
      </c>
      <c r="AB47" t="n">
        <v>51433.8</v>
      </c>
      <c r="AC47" t="n">
        <v>52426</v>
      </c>
      <c r="AD47" t="n">
        <v>53846.5</v>
      </c>
      <c r="AE47" t="n">
        <v>55086.1</v>
      </c>
      <c r="AF47" t="n">
        <v>56767</v>
      </c>
    </row>
    <row r="48">
      <c r="A48" t="s">
        <v>138</v>
      </c>
      <c r="B48" t="s">
        <v>366</v>
      </c>
      <c r="C48" t="s">
        <v>198</v>
      </c>
      <c r="D48" t="s">
        <v>367</v>
      </c>
      <c r="E48" t="s">
        <v>200</v>
      </c>
      <c r="F48" t="n">
        <v>65408.9</v>
      </c>
      <c r="G48" t="n">
        <v>67638.3</v>
      </c>
      <c r="H48" t="n">
        <v>69847.8</v>
      </c>
      <c r="I48" t="n">
        <v>71551.2</v>
      </c>
      <c r="J48" t="n">
        <v>72714.8</v>
      </c>
      <c r="K48" t="n">
        <v>73868.7</v>
      </c>
      <c r="L48" t="n">
        <v>74914.7</v>
      </c>
      <c r="M48" t="n">
        <v>75469.8</v>
      </c>
      <c r="N48" t="n">
        <v>75010.7</v>
      </c>
      <c r="O48" t="n">
        <v>76205.6</v>
      </c>
      <c r="P48" t="n">
        <v>77828.2</v>
      </c>
      <c r="Q48" t="n">
        <v>79544.7</v>
      </c>
      <c r="R48" t="n">
        <v>82344.9</v>
      </c>
      <c r="S48" t="n">
        <v>86360</v>
      </c>
      <c r="T48" t="n">
        <v>89574.3</v>
      </c>
      <c r="U48" t="n">
        <v>91510.9</v>
      </c>
      <c r="V48" t="n">
        <v>93920.5</v>
      </c>
      <c r="W48" t="n">
        <v>96683.3</v>
      </c>
      <c r="X48" t="n">
        <v>98950</v>
      </c>
      <c r="Y48" t="n">
        <v>100958</v>
      </c>
      <c r="Z48" t="n">
        <v>102514</v>
      </c>
      <c r="AA48" t="n">
        <v>104069.8</v>
      </c>
      <c r="AB48" t="n">
        <v>106564.9</v>
      </c>
      <c r="AC48" t="n">
        <v>109520.6</v>
      </c>
      <c r="AD48" t="n">
        <v>113038.8</v>
      </c>
      <c r="AE48" t="n">
        <v>116322.4</v>
      </c>
      <c r="AF48" t="n">
        <v>120826.1</v>
      </c>
    </row>
    <row r="49">
      <c r="A49" t="s">
        <v>138</v>
      </c>
      <c r="B49" t="s">
        <v>368</v>
      </c>
      <c r="C49" t="s">
        <v>198</v>
      </c>
      <c r="D49" t="s">
        <v>369</v>
      </c>
      <c r="E49" t="s">
        <v>200</v>
      </c>
      <c r="F49" t="n">
        <v>15752.2</v>
      </c>
      <c r="G49" t="n">
        <v>16489.4</v>
      </c>
      <c r="H49" t="n">
        <v>17145.8</v>
      </c>
      <c r="I49" t="n">
        <v>17508.9</v>
      </c>
      <c r="J49" t="n">
        <v>17773.3</v>
      </c>
      <c r="K49" t="n">
        <v>18036.1</v>
      </c>
      <c r="L49" t="n">
        <v>18348.8</v>
      </c>
      <c r="M49" t="n">
        <v>18597.7</v>
      </c>
      <c r="N49" t="n">
        <v>18836.9</v>
      </c>
      <c r="O49" t="n">
        <v>18948.2</v>
      </c>
      <c r="P49" t="n">
        <v>19187.5</v>
      </c>
      <c r="Q49" t="n">
        <v>19362.2</v>
      </c>
      <c r="R49" t="n">
        <v>19705.4</v>
      </c>
      <c r="S49" t="n">
        <v>20341</v>
      </c>
      <c r="T49" t="n">
        <v>20999.8</v>
      </c>
      <c r="U49" t="n">
        <v>21253.1</v>
      </c>
      <c r="V49" t="n">
        <v>21669.1</v>
      </c>
      <c r="W49" t="n">
        <v>22236.3</v>
      </c>
      <c r="X49" t="n">
        <v>22809.8</v>
      </c>
      <c r="Y49" t="n">
        <v>23357.4</v>
      </c>
      <c r="Z49" t="n">
        <v>23740</v>
      </c>
      <c r="AA49" t="n">
        <v>24104.1</v>
      </c>
      <c r="AB49" t="n">
        <v>24847.1</v>
      </c>
      <c r="AC49" t="n">
        <v>25718</v>
      </c>
      <c r="AD49" t="n">
        <v>26722.7</v>
      </c>
      <c r="AE49" t="n">
        <v>27687.2</v>
      </c>
      <c r="AF49" t="n">
        <v>29071.5</v>
      </c>
    </row>
    <row r="50">
      <c r="A50" t="s">
        <v>138</v>
      </c>
      <c r="B50" t="s">
        <v>370</v>
      </c>
      <c r="C50" t="s">
        <v>198</v>
      </c>
      <c r="D50" t="s">
        <v>371</v>
      </c>
      <c r="E50" t="s">
        <v>200</v>
      </c>
      <c r="F50" t="n">
        <v>12520.3</v>
      </c>
      <c r="G50" t="n">
        <v>13080.9</v>
      </c>
      <c r="H50" t="n">
        <v>13636.9</v>
      </c>
      <c r="I50" t="n">
        <v>14281.3</v>
      </c>
      <c r="J50" t="n">
        <v>14900.7</v>
      </c>
      <c r="K50" t="n">
        <v>15474.8</v>
      </c>
      <c r="L50" t="n">
        <v>15919.4</v>
      </c>
      <c r="M50" t="n">
        <v>16213.9</v>
      </c>
      <c r="N50" t="n">
        <v>16542.6</v>
      </c>
      <c r="O50" t="n">
        <v>17054.6</v>
      </c>
      <c r="P50" t="n">
        <v>17749.8</v>
      </c>
      <c r="Q50" t="n">
        <v>18428.6</v>
      </c>
      <c r="R50" t="n">
        <v>19303.9</v>
      </c>
      <c r="S50" t="n">
        <v>20353.5</v>
      </c>
      <c r="T50" t="n">
        <v>21527.8</v>
      </c>
      <c r="U50" t="n">
        <v>22509.1</v>
      </c>
      <c r="V50" t="n">
        <v>23683.2</v>
      </c>
      <c r="W50" t="n">
        <v>25045.9</v>
      </c>
      <c r="X50" t="n">
        <v>26218.9</v>
      </c>
      <c r="Y50" t="n">
        <v>27290.5</v>
      </c>
      <c r="Z50" t="n">
        <v>28220.7</v>
      </c>
      <c r="AA50" t="n">
        <v>29128.3</v>
      </c>
      <c r="AB50" t="n">
        <v>30283.9</v>
      </c>
      <c r="AC50" t="n">
        <v>31376.6</v>
      </c>
      <c r="AD50" t="n">
        <v>32469.6</v>
      </c>
      <c r="AE50" t="n">
        <v>33549.1</v>
      </c>
      <c r="AF50" t="n">
        <v>34987.5</v>
      </c>
    </row>
    <row r="51">
      <c r="A51" t="s">
        <v>138</v>
      </c>
      <c r="B51" t="s">
        <v>372</v>
      </c>
      <c r="C51" t="s">
        <v>198</v>
      </c>
      <c r="D51" t="s">
        <v>373</v>
      </c>
      <c r="E51" t="s">
        <v>200</v>
      </c>
      <c r="F51" t="n">
        <v>12941.5</v>
      </c>
      <c r="G51" t="n">
        <v>13514.9</v>
      </c>
      <c r="H51" t="n">
        <v>15071.8</v>
      </c>
      <c r="I51" t="n">
        <v>16882.9</v>
      </c>
      <c r="J51" t="n">
        <v>17617</v>
      </c>
      <c r="K51" t="n">
        <v>18264.4</v>
      </c>
      <c r="L51" t="n">
        <v>18891.6</v>
      </c>
      <c r="M51" t="n">
        <v>19559.3</v>
      </c>
      <c r="N51" t="n">
        <v>20287.2</v>
      </c>
      <c r="O51" t="n">
        <v>21170.9</v>
      </c>
      <c r="P51" t="n">
        <v>22252.4</v>
      </c>
      <c r="Q51" t="n">
        <v>23270.7</v>
      </c>
      <c r="R51" t="n">
        <v>24537.9</v>
      </c>
      <c r="S51" t="n">
        <v>26063.9</v>
      </c>
      <c r="T51" t="n">
        <v>27465.4</v>
      </c>
      <c r="U51" t="n">
        <v>28745</v>
      </c>
      <c r="V51" t="n">
        <v>30099.9</v>
      </c>
      <c r="W51" t="n">
        <v>31682.2</v>
      </c>
      <c r="X51" t="n">
        <v>33163.1</v>
      </c>
      <c r="Y51" t="n">
        <v>34665.3</v>
      </c>
      <c r="Z51" t="n">
        <v>36280</v>
      </c>
      <c r="AA51" t="n">
        <v>37716.3</v>
      </c>
      <c r="AB51" t="n">
        <v>39352</v>
      </c>
      <c r="AC51" t="n">
        <v>41085</v>
      </c>
      <c r="AD51" t="n">
        <v>42849.9</v>
      </c>
      <c r="AE51" t="n">
        <v>44534.6</v>
      </c>
      <c r="AF51" t="n">
        <v>46788.1</v>
      </c>
    </row>
    <row r="52">
      <c r="A52" t="s">
        <v>138</v>
      </c>
      <c r="B52" t="s">
        <v>374</v>
      </c>
      <c r="C52" t="s">
        <v>198</v>
      </c>
      <c r="D52" t="s">
        <v>375</v>
      </c>
      <c r="E52" t="s">
        <v>200</v>
      </c>
      <c r="F52" t="n">
        <v>3301.3</v>
      </c>
      <c r="G52" t="n">
        <v>3474.1</v>
      </c>
      <c r="H52" t="n">
        <v>3719.5</v>
      </c>
      <c r="I52" t="n">
        <v>3989.6</v>
      </c>
      <c r="J52" t="n">
        <v>4191.6</v>
      </c>
      <c r="K52" t="n">
        <v>4405.5</v>
      </c>
      <c r="L52" t="n">
        <v>4613.3</v>
      </c>
      <c r="M52" t="n">
        <v>4822.9</v>
      </c>
      <c r="N52" t="n">
        <v>5053.4</v>
      </c>
      <c r="O52" t="n">
        <v>5314.2</v>
      </c>
      <c r="P52" t="n">
        <v>5617</v>
      </c>
      <c r="Q52" t="n">
        <v>5955.7</v>
      </c>
      <c r="R52" t="n">
        <v>6344.7</v>
      </c>
      <c r="S52" t="n">
        <v>6816.9</v>
      </c>
      <c r="T52" t="n">
        <v>7275.7</v>
      </c>
      <c r="U52" t="n">
        <v>7639.3</v>
      </c>
      <c r="V52" t="n">
        <v>8048.9</v>
      </c>
      <c r="W52" t="n">
        <v>8524.8</v>
      </c>
      <c r="X52" t="n">
        <v>9015</v>
      </c>
      <c r="Y52" t="n">
        <v>9551.4</v>
      </c>
      <c r="Z52" t="n">
        <v>10130.7</v>
      </c>
      <c r="AA52" t="n">
        <v>10753.9</v>
      </c>
      <c r="AB52" t="n">
        <v>11450.4</v>
      </c>
      <c r="AC52" t="n">
        <v>12222.6</v>
      </c>
      <c r="AD52" t="n">
        <v>12983.7</v>
      </c>
      <c r="AE52" t="n">
        <v>13717</v>
      </c>
      <c r="AF52" t="n">
        <v>14683</v>
      </c>
    </row>
    <row r="53">
      <c r="A53" t="s">
        <v>138</v>
      </c>
      <c r="B53" t="s">
        <v>376</v>
      </c>
      <c r="C53" t="s">
        <v>198</v>
      </c>
      <c r="D53" t="s">
        <v>377</v>
      </c>
      <c r="E53" t="s">
        <v>200</v>
      </c>
      <c r="F53" t="n">
        <v>5530.3</v>
      </c>
      <c r="G53" t="n">
        <v>5698.6</v>
      </c>
      <c r="H53" t="n">
        <v>5848</v>
      </c>
      <c r="I53" t="n">
        <v>6001.6</v>
      </c>
      <c r="J53" t="n">
        <v>6098.6</v>
      </c>
      <c r="K53" t="n">
        <v>6201.6</v>
      </c>
      <c r="L53" t="n">
        <v>6306.3</v>
      </c>
      <c r="M53" t="n">
        <v>6332.1</v>
      </c>
      <c r="N53" t="n">
        <v>6345.3</v>
      </c>
      <c r="O53" t="n">
        <v>6410.8</v>
      </c>
      <c r="P53" t="n">
        <v>6534.4</v>
      </c>
      <c r="Q53" t="n">
        <v>6705.4</v>
      </c>
      <c r="R53" t="n">
        <v>6896.8</v>
      </c>
      <c r="S53" t="n">
        <v>7147</v>
      </c>
      <c r="T53" t="n">
        <v>7385.7</v>
      </c>
      <c r="U53" t="n">
        <v>7556.6</v>
      </c>
      <c r="V53" t="n">
        <v>7708.2</v>
      </c>
      <c r="W53" t="n">
        <v>7920.1</v>
      </c>
      <c r="X53" t="n">
        <v>8094.5</v>
      </c>
      <c r="Y53" t="n">
        <v>8238.2</v>
      </c>
      <c r="Z53" t="n">
        <v>8308.7</v>
      </c>
      <c r="AA53" t="n">
        <v>8404.3</v>
      </c>
      <c r="AB53" t="n">
        <v>8576.5</v>
      </c>
      <c r="AC53" t="n">
        <v>8786.1</v>
      </c>
      <c r="AD53" t="n">
        <v>9076.6</v>
      </c>
      <c r="AE53" t="n">
        <v>9208.7</v>
      </c>
      <c r="AF53" t="n">
        <v>9484.8</v>
      </c>
    </row>
    <row r="54">
      <c r="A54" t="s">
        <v>138</v>
      </c>
      <c r="B54" t="s">
        <v>378</v>
      </c>
      <c r="C54" t="s">
        <v>198</v>
      </c>
      <c r="D54" t="s">
        <v>379</v>
      </c>
      <c r="E54" t="s">
        <v>200</v>
      </c>
      <c r="F54" t="n">
        <v>10435.7</v>
      </c>
      <c r="G54" t="n">
        <v>10794.8</v>
      </c>
      <c r="H54" t="n">
        <v>11120.9</v>
      </c>
      <c r="I54" t="n">
        <v>11427.1</v>
      </c>
      <c r="J54" t="n">
        <v>11652.9</v>
      </c>
      <c r="K54" t="n">
        <v>11888.7</v>
      </c>
      <c r="L54" t="n">
        <v>12136.3</v>
      </c>
      <c r="M54" t="n">
        <v>12227.4</v>
      </c>
      <c r="N54" t="n">
        <v>12274.6</v>
      </c>
      <c r="O54" t="n">
        <v>12456.3</v>
      </c>
      <c r="P54" t="n">
        <v>12715.3</v>
      </c>
      <c r="Q54" t="n">
        <v>13057.2</v>
      </c>
      <c r="R54" t="n">
        <v>13440.8</v>
      </c>
      <c r="S54" t="n">
        <v>13911</v>
      </c>
      <c r="T54" t="n">
        <v>14350.9</v>
      </c>
      <c r="U54" t="n">
        <v>14681.5</v>
      </c>
      <c r="V54" t="n">
        <v>15038.3</v>
      </c>
      <c r="W54" t="n">
        <v>15459.7</v>
      </c>
      <c r="X54" t="n">
        <v>15776.5</v>
      </c>
      <c r="Y54" t="n">
        <v>16064.7</v>
      </c>
      <c r="Z54" t="n">
        <v>16245.5</v>
      </c>
      <c r="AA54" t="n">
        <v>16398.5</v>
      </c>
      <c r="AB54" t="n">
        <v>16699.7</v>
      </c>
      <c r="AC54" t="n">
        <v>17006.6</v>
      </c>
      <c r="AD54" t="n">
        <v>17660.9</v>
      </c>
      <c r="AE54" t="n">
        <v>17972</v>
      </c>
      <c r="AF54" t="n">
        <v>18778.7</v>
      </c>
    </row>
    <row r="55">
      <c r="A55" t="s">
        <v>138</v>
      </c>
      <c r="B55" t="s">
        <v>380</v>
      </c>
      <c r="C55" t="s">
        <v>198</v>
      </c>
      <c r="D55" t="s">
        <v>381</v>
      </c>
      <c r="E55" t="s">
        <v>200</v>
      </c>
      <c r="F55" t="n">
        <v>4905.4</v>
      </c>
      <c r="G55" t="n">
        <v>5096.2</v>
      </c>
      <c r="H55" t="n">
        <v>5272.9</v>
      </c>
      <c r="I55" t="n">
        <v>5425.5</v>
      </c>
      <c r="J55" t="n">
        <v>5554.3</v>
      </c>
      <c r="K55" t="n">
        <v>5687.1</v>
      </c>
      <c r="L55" t="n">
        <v>5830</v>
      </c>
      <c r="M55" t="n">
        <v>5895.3</v>
      </c>
      <c r="N55" t="n">
        <v>5929.3</v>
      </c>
      <c r="O55" t="n">
        <v>6045.5</v>
      </c>
      <c r="P55" t="n">
        <v>6180.9</v>
      </c>
      <c r="Q55" t="n">
        <v>6351.8</v>
      </c>
      <c r="R55" t="n">
        <v>6544</v>
      </c>
      <c r="S55" t="n">
        <v>6764</v>
      </c>
      <c r="T55" t="n">
        <v>6965.2</v>
      </c>
      <c r="U55" t="n">
        <v>7124.9</v>
      </c>
      <c r="V55" t="n">
        <v>7330.1</v>
      </c>
      <c r="W55" t="n">
        <v>7539.6</v>
      </c>
      <c r="X55" t="n">
        <v>7682</v>
      </c>
      <c r="Y55" t="n">
        <v>7826.5</v>
      </c>
      <c r="Z55" t="n">
        <v>7936.8</v>
      </c>
      <c r="AA55" t="n">
        <v>7994.2</v>
      </c>
      <c r="AB55" t="n">
        <v>8123.2</v>
      </c>
      <c r="AC55" t="n">
        <v>8220.5</v>
      </c>
      <c r="AD55" t="n">
        <v>8584.3</v>
      </c>
      <c r="AE55" t="n">
        <v>8763.3</v>
      </c>
      <c r="AF55" t="n">
        <v>9293.9</v>
      </c>
    </row>
    <row r="56">
      <c r="A56" t="s">
        <v>138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138</v>
      </c>
      <c r="B57" t="s">
        <v>384</v>
      </c>
      <c r="C57" t="s">
        <v>198</v>
      </c>
      <c r="D57" t="s">
        <v>385</v>
      </c>
      <c r="E57" t="s">
        <v>200</v>
      </c>
      <c r="F57" t="n">
        <v>566079.1</v>
      </c>
      <c r="G57" t="n">
        <v>591754.6</v>
      </c>
      <c r="H57" t="n">
        <v>616740.5</v>
      </c>
      <c r="I57" t="n">
        <v>639679.1</v>
      </c>
      <c r="J57" t="n">
        <v>660355.5</v>
      </c>
      <c r="K57" t="n">
        <v>685618.1</v>
      </c>
      <c r="L57" t="n">
        <v>711787.5</v>
      </c>
      <c r="M57" t="n">
        <v>731214.4</v>
      </c>
      <c r="N57" t="n">
        <v>751729.6</v>
      </c>
      <c r="O57" t="n">
        <v>777402.8</v>
      </c>
      <c r="P57" t="n">
        <v>807515.8</v>
      </c>
      <c r="Q57" t="n">
        <v>840631.9</v>
      </c>
      <c r="R57" t="n">
        <v>882884.2</v>
      </c>
      <c r="S57" t="n">
        <v>934665.2</v>
      </c>
      <c r="T57" t="n">
        <v>976565.6</v>
      </c>
      <c r="U57" t="n">
        <v>1008100.1</v>
      </c>
      <c r="V57" t="n">
        <v>1048745.9</v>
      </c>
      <c r="W57" t="n">
        <v>1093783.2</v>
      </c>
      <c r="X57" t="n">
        <v>1133543.4</v>
      </c>
      <c r="Y57" t="n">
        <v>1166731.1</v>
      </c>
      <c r="Z57" t="n">
        <v>1198468.2</v>
      </c>
      <c r="AA57" t="n">
        <v>1232701.2</v>
      </c>
      <c r="AB57" t="n">
        <v>1272650.4</v>
      </c>
      <c r="AC57" t="n">
        <v>1319576.6</v>
      </c>
      <c r="AD57" t="n">
        <v>1376854.4</v>
      </c>
      <c r="AE57" t="n">
        <v>1428156.8</v>
      </c>
      <c r="AF57" t="n">
        <v>1507762</v>
      </c>
    </row>
    <row r="58">
      <c r="A58" t="s">
        <v>138</v>
      </c>
      <c r="B58" t="s">
        <v>386</v>
      </c>
      <c r="C58" t="s">
        <v>198</v>
      </c>
      <c r="D58" t="s">
        <v>387</v>
      </c>
      <c r="E58" t="s">
        <v>200</v>
      </c>
      <c r="F58" t="n">
        <v>566079.1</v>
      </c>
      <c r="G58" t="n">
        <v>591754.6</v>
      </c>
      <c r="H58" t="n">
        <v>616740.5</v>
      </c>
      <c r="I58" t="n">
        <v>639679.1</v>
      </c>
      <c r="J58" t="n">
        <v>660355.5</v>
      </c>
      <c r="K58" t="n">
        <v>685618.1</v>
      </c>
      <c r="L58" t="n">
        <v>711787.5</v>
      </c>
      <c r="M58" t="n">
        <v>731214.4</v>
      </c>
      <c r="N58" t="n">
        <v>751729.6</v>
      </c>
      <c r="O58" t="n">
        <v>777402.8</v>
      </c>
      <c r="P58" t="n">
        <v>807515.8</v>
      </c>
      <c r="Q58" t="n">
        <v>840631.9</v>
      </c>
      <c r="R58" t="n">
        <v>882884.2</v>
      </c>
      <c r="S58" t="n">
        <v>934665.2</v>
      </c>
      <c r="T58" t="n">
        <v>976565.6</v>
      </c>
      <c r="U58" t="n">
        <v>1008100.1</v>
      </c>
      <c r="V58" t="n">
        <v>1048745.9</v>
      </c>
      <c r="W58" t="n">
        <v>1093783.2</v>
      </c>
      <c r="X58" t="n">
        <v>1133543.4</v>
      </c>
      <c r="Y58" t="n">
        <v>1166731.1</v>
      </c>
      <c r="Z58" t="n">
        <v>1198468.2</v>
      </c>
      <c r="AA58" t="n">
        <v>1232701.2</v>
      </c>
      <c r="AB58" t="n">
        <v>1272650.4</v>
      </c>
      <c r="AC58" t="n">
        <v>1319576.6</v>
      </c>
      <c r="AD58" t="n">
        <v>1376854.4</v>
      </c>
      <c r="AE58" t="n">
        <v>1428156.8</v>
      </c>
      <c r="AF58" t="n">
        <v>1507762</v>
      </c>
    </row>
    <row r="59">
      <c r="A59" t="s">
        <v>138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49</v>
      </c>
      <c r="B2" t="s">
        <v>197</v>
      </c>
      <c r="C2" t="s">
        <v>198</v>
      </c>
      <c r="D2" t="s">
        <v>199</v>
      </c>
      <c r="E2" t="s">
        <v>200</v>
      </c>
      <c r="F2" t="n">
        <v>5.22007412429919</v>
      </c>
      <c r="G2" t="n">
        <v>6.16258750785322</v>
      </c>
      <c r="H2" t="n">
        <v>6.62478157094221</v>
      </c>
      <c r="I2" t="n">
        <v>6.78065878437614</v>
      </c>
      <c r="J2" t="n">
        <v>7.50715793984501</v>
      </c>
      <c r="K2" t="n">
        <v>7.50715793984501</v>
      </c>
      <c r="L2" t="n">
        <v>8.74460155630298</v>
      </c>
      <c r="M2" t="n">
        <v>8.2199254629248</v>
      </c>
      <c r="N2" t="n">
        <v>9.13325051436089</v>
      </c>
      <c r="O2" t="n">
        <v>9.32552947255796</v>
      </c>
      <c r="P2" t="n">
        <v>10.714438117407</v>
      </c>
      <c r="Q2" t="n">
        <v>10.9147079887604</v>
      </c>
      <c r="R2" t="n">
        <v>11.1187212221952</v>
      </c>
      <c r="S2" t="n">
        <v>12.3100127817161</v>
      </c>
      <c r="T2" t="n">
        <v>12.019225078211</v>
      </c>
      <c r="U2" t="n">
        <v>12.4999940813394</v>
      </c>
      <c r="V2" t="n">
        <v>15.3409018270984</v>
      </c>
      <c r="W2" t="n">
        <v>16.4438424813342</v>
      </c>
      <c r="X2" t="n">
        <v>17.0311225699533</v>
      </c>
      <c r="Y2" t="n">
        <v>15.1276441650762</v>
      </c>
      <c r="Z2" t="n">
        <v>14.2199855151716</v>
      </c>
      <c r="AA2" t="n">
        <v>13.9237358169389</v>
      </c>
      <c r="AB2" t="n">
        <v>18.3992223295264</v>
      </c>
      <c r="AC2" t="n">
        <v>20.1084397044004</v>
      </c>
      <c r="AD2" t="n">
        <v>20.8087336244541</v>
      </c>
      <c r="AE2" t="n">
        <v>22.8</v>
      </c>
      <c r="AF2" t="n">
        <v>30.5</v>
      </c>
    </row>
    <row r="3">
      <c r="A3" t="s">
        <v>49</v>
      </c>
      <c r="B3" t="s">
        <v>276</v>
      </c>
      <c r="C3" t="s">
        <v>198</v>
      </c>
      <c r="D3" t="s">
        <v>277</v>
      </c>
      <c r="E3" t="s">
        <v>200</v>
      </c>
      <c r="F3" t="n">
        <v>0.5376</v>
      </c>
      <c r="G3" t="n">
        <v>0.5376</v>
      </c>
      <c r="H3" t="n">
        <v>0.5376</v>
      </c>
      <c r="I3" t="n">
        <v>0.672</v>
      </c>
      <c r="J3" t="n">
        <v>1.12</v>
      </c>
      <c r="K3" t="n">
        <v>0.96</v>
      </c>
      <c r="L3" t="n">
        <v>1.68</v>
      </c>
      <c r="M3" t="n">
        <v>0.756</v>
      </c>
      <c r="N3" t="n">
        <v>1.176</v>
      </c>
      <c r="O3" t="n">
        <v>1.176</v>
      </c>
      <c r="P3" t="n">
        <v>1.35692307692308</v>
      </c>
      <c r="Q3" t="n">
        <v>0.904615384615384</v>
      </c>
      <c r="R3" t="n">
        <v>1.30666666666667</v>
      </c>
      <c r="S3" t="n">
        <v>0.653333333333333</v>
      </c>
      <c r="T3" t="n">
        <v>0.653333333333333</v>
      </c>
      <c r="U3" t="n">
        <v>0.653333333333333</v>
      </c>
      <c r="V3" t="n">
        <v>1.4</v>
      </c>
      <c r="W3" t="n">
        <v>0.9</v>
      </c>
      <c r="X3" t="n">
        <v>1</v>
      </c>
      <c r="Y3" t="n">
        <v>0.7</v>
      </c>
      <c r="Z3" t="n">
        <v>1.3</v>
      </c>
      <c r="AA3" t="n">
        <v>1.5</v>
      </c>
      <c r="AB3" t="n">
        <v>2</v>
      </c>
      <c r="AC3" t="n">
        <v>1.7</v>
      </c>
      <c r="AD3" t="n">
        <v>1.2</v>
      </c>
      <c r="AE3" t="n">
        <v>1.4</v>
      </c>
      <c r="AF3" t="n">
        <v>1.1</v>
      </c>
    </row>
    <row r="4">
      <c r="A4" t="s">
        <v>49</v>
      </c>
      <c r="B4" t="s">
        <v>278</v>
      </c>
      <c r="C4" t="s">
        <v>198</v>
      </c>
      <c r="D4" t="s">
        <v>279</v>
      </c>
      <c r="E4" t="s">
        <v>200</v>
      </c>
      <c r="F4" t="n">
        <v>77.0675199231429</v>
      </c>
      <c r="G4" t="n">
        <v>85.41650124815</v>
      </c>
      <c r="H4" t="n">
        <v>96.6037952169343</v>
      </c>
      <c r="I4" t="n">
        <v>117.408413030874</v>
      </c>
      <c r="J4" t="n">
        <v>132.973323775883</v>
      </c>
      <c r="K4" t="n">
        <v>136.088605097389</v>
      </c>
      <c r="L4" t="n">
        <v>212.76509135238</v>
      </c>
      <c r="M4" t="n">
        <v>186.094658045051</v>
      </c>
      <c r="N4" t="n">
        <v>200.341139043715</v>
      </c>
      <c r="O4" t="n">
        <v>167.556350134655</v>
      </c>
      <c r="P4" t="n">
        <v>163.991321408386</v>
      </c>
      <c r="Q4" t="n">
        <v>160.386045774333</v>
      </c>
      <c r="R4" t="n">
        <v>175.084766926969</v>
      </c>
      <c r="S4" t="n">
        <v>113.571132221558</v>
      </c>
      <c r="T4" t="n">
        <v>126.752642941974</v>
      </c>
      <c r="U4" t="n">
        <v>183.435285516026</v>
      </c>
      <c r="V4" t="n">
        <v>150.049504013872</v>
      </c>
      <c r="W4" t="n">
        <v>154.599456014292</v>
      </c>
      <c r="X4" t="n">
        <v>179.528618296597</v>
      </c>
      <c r="Y4" t="n">
        <v>119.257590690145</v>
      </c>
      <c r="Z4" t="n">
        <v>182.635052968059</v>
      </c>
      <c r="AA4" t="n">
        <v>191.486509493167</v>
      </c>
      <c r="AB4" t="n">
        <v>256.108250792103</v>
      </c>
      <c r="AC4" t="n">
        <v>235.720025336888</v>
      </c>
      <c r="AD4" t="n">
        <v>256.147759053424</v>
      </c>
      <c r="AE4" t="n">
        <v>278.3</v>
      </c>
      <c r="AF4" t="n">
        <v>211</v>
      </c>
    </row>
    <row r="5">
      <c r="A5" t="s">
        <v>49</v>
      </c>
      <c r="B5" t="s">
        <v>280</v>
      </c>
      <c r="C5" t="s">
        <v>198</v>
      </c>
      <c r="D5" t="s">
        <v>281</v>
      </c>
      <c r="E5" t="s">
        <v>200</v>
      </c>
      <c r="F5" t="n">
        <v>12.0682923046433</v>
      </c>
      <c r="G5" t="n">
        <v>11.2006373023487</v>
      </c>
      <c r="H5" t="n">
        <v>11.8743598468509</v>
      </c>
      <c r="I5" t="n">
        <v>13.2123158859327</v>
      </c>
      <c r="J5" t="n">
        <v>17.9061649506719</v>
      </c>
      <c r="K5" t="n">
        <v>17.3635538915607</v>
      </c>
      <c r="L5" t="n">
        <v>21.7267033309785</v>
      </c>
      <c r="M5" t="n">
        <v>25.1956727703784</v>
      </c>
      <c r="N5" t="n">
        <v>29.0075642227234</v>
      </c>
      <c r="O5" t="n">
        <v>26.9152153279696</v>
      </c>
      <c r="P5" t="n">
        <v>21.4164078953737</v>
      </c>
      <c r="Q5" t="n">
        <v>18.4258284144882</v>
      </c>
      <c r="R5" t="n">
        <v>17.1517019815714</v>
      </c>
      <c r="S5" t="n">
        <v>10.3863084221738</v>
      </c>
      <c r="T5" t="n">
        <v>17.3105140369564</v>
      </c>
      <c r="U5" t="n">
        <v>21.1262725074682</v>
      </c>
      <c r="V5" t="n">
        <v>11.8379975257365</v>
      </c>
      <c r="W5" t="n">
        <v>16.9254014210944</v>
      </c>
      <c r="X5" t="n">
        <v>19.1247473684682</v>
      </c>
      <c r="Y5" t="n">
        <v>16.463055724403</v>
      </c>
      <c r="Z5" t="n">
        <v>22.250069251769</v>
      </c>
      <c r="AA5" t="n">
        <v>37.6689768911527</v>
      </c>
      <c r="AB5" t="n">
        <v>27.9065980633409</v>
      </c>
      <c r="AC5" t="n">
        <v>24.8058649451919</v>
      </c>
      <c r="AD5" t="n">
        <v>37.7089156626506</v>
      </c>
      <c r="AE5" t="n">
        <v>41.4</v>
      </c>
      <c r="AF5" t="n">
        <v>25</v>
      </c>
    </row>
    <row r="6">
      <c r="A6" t="s">
        <v>49</v>
      </c>
      <c r="B6" t="s">
        <v>282</v>
      </c>
      <c r="C6" t="s">
        <v>198</v>
      </c>
      <c r="D6" t="s">
        <v>283</v>
      </c>
      <c r="E6" t="s">
        <v>200</v>
      </c>
      <c r="F6" t="n">
        <v>6.90354922809766</v>
      </c>
      <c r="G6" t="n">
        <v>6.46101402116832</v>
      </c>
      <c r="H6" t="n">
        <v>6.93608858154835</v>
      </c>
      <c r="I6" t="n">
        <v>8.15459062965819</v>
      </c>
      <c r="J6" t="n">
        <v>9.18563082421267</v>
      </c>
      <c r="K6" t="n">
        <v>8.99019187050602</v>
      </c>
      <c r="L6" t="n">
        <v>13.2535818297151</v>
      </c>
      <c r="M6" t="n">
        <v>11.3465916383892</v>
      </c>
      <c r="N6" t="n">
        <v>8.41212828363334</v>
      </c>
      <c r="O6" t="n">
        <v>7.12556748731295</v>
      </c>
      <c r="P6" t="n">
        <v>5.62016590548627</v>
      </c>
      <c r="Q6" t="n">
        <v>4.91764516730048</v>
      </c>
      <c r="R6" t="n">
        <v>3.89313575744622</v>
      </c>
      <c r="S6" t="n">
        <v>2.49559984451681</v>
      </c>
      <c r="T6" t="n">
        <v>3.16749211034825</v>
      </c>
      <c r="U6" t="n">
        <v>3.74339976677521</v>
      </c>
      <c r="V6" t="n">
        <v>3.18188980175893</v>
      </c>
      <c r="W6" t="n">
        <v>3.79773944080904</v>
      </c>
      <c r="X6" t="n">
        <v>4.09756097560976</v>
      </c>
      <c r="Y6" t="n">
        <v>2.5609756097561</v>
      </c>
      <c r="Z6" t="n">
        <v>4.2</v>
      </c>
      <c r="AA6" t="n">
        <v>4</v>
      </c>
      <c r="AB6" t="n">
        <v>4.8</v>
      </c>
      <c r="AC6" t="n">
        <v>2.7</v>
      </c>
      <c r="AD6" t="n">
        <v>4.8</v>
      </c>
      <c r="AE6" t="n">
        <v>3.2</v>
      </c>
      <c r="AF6" t="n">
        <v>2.3</v>
      </c>
    </row>
    <row r="7">
      <c r="A7" t="s">
        <v>49</v>
      </c>
      <c r="B7" t="s">
        <v>284</v>
      </c>
      <c r="C7" t="s">
        <v>198</v>
      </c>
      <c r="D7" t="s">
        <v>285</v>
      </c>
      <c r="E7" t="s">
        <v>200</v>
      </c>
      <c r="F7" t="n">
        <v>9.36334121472762</v>
      </c>
      <c r="G7" t="n">
        <v>11.2211470113006</v>
      </c>
      <c r="H7" t="n">
        <v>12.5551295231335</v>
      </c>
      <c r="I7" t="n">
        <v>13.3599455182062</v>
      </c>
      <c r="J7" t="n">
        <v>21.575067296482</v>
      </c>
      <c r="K7" t="n">
        <v>18.7157210282735</v>
      </c>
      <c r="L7" t="n">
        <v>31.7056278606826</v>
      </c>
      <c r="M7" t="n">
        <v>29.0187102453705</v>
      </c>
      <c r="N7" t="n">
        <v>33.2834408245623</v>
      </c>
      <c r="O7" t="n">
        <v>20.6223048336625</v>
      </c>
      <c r="P7" t="n">
        <v>17.8856956614229</v>
      </c>
      <c r="Q7" t="n">
        <v>21.2087210848567</v>
      </c>
      <c r="R7" t="n">
        <v>18.2074869690751</v>
      </c>
      <c r="S7" t="n">
        <v>7.88666547858333</v>
      </c>
      <c r="T7" t="n">
        <v>8.83686613865362</v>
      </c>
      <c r="U7" t="n">
        <v>23.4699563037359</v>
      </c>
      <c r="V7" t="n">
        <v>15.3349515291342</v>
      </c>
      <c r="W7" t="n">
        <v>17.5115252945597</v>
      </c>
      <c r="X7" t="n">
        <v>16.4472889506915</v>
      </c>
      <c r="Y7" t="n">
        <v>12.8587895432679</v>
      </c>
      <c r="Z7" t="n">
        <v>17.5163038660263</v>
      </c>
      <c r="AA7" t="n">
        <v>14.8291436138518</v>
      </c>
      <c r="AB7" t="n">
        <v>72.2419766593727</v>
      </c>
      <c r="AC7" t="n">
        <v>46.1742424242424</v>
      </c>
      <c r="AD7" t="n">
        <v>19.5738636363636</v>
      </c>
      <c r="AE7" t="n">
        <v>53</v>
      </c>
      <c r="AF7" t="n">
        <v>18.3</v>
      </c>
    </row>
    <row r="8">
      <c r="A8" t="s">
        <v>49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e">
        <v>#NUM!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e">
        <v>#NUM!</v>
      </c>
      <c r="AB8" t="e">
        <v>#NUM!</v>
      </c>
      <c r="AC8" t="n">
        <v>0</v>
      </c>
      <c r="AD8" t="n">
        <v>0</v>
      </c>
      <c r="AE8" t="n">
        <v>0</v>
      </c>
      <c r="AF8" t="e">
        <v>#NUM!</v>
      </c>
    </row>
    <row r="9">
      <c r="A9" t="s">
        <v>49</v>
      </c>
      <c r="B9" t="s">
        <v>288</v>
      </c>
      <c r="C9" t="s">
        <v>198</v>
      </c>
      <c r="D9" t="s">
        <v>289</v>
      </c>
      <c r="E9" t="s">
        <v>200</v>
      </c>
      <c r="F9" t="n">
        <v>1.93051723356093</v>
      </c>
      <c r="G9" t="n">
        <v>2.63252350031036</v>
      </c>
      <c r="H9" t="n">
        <v>2.99563019000835</v>
      </c>
      <c r="I9" t="n">
        <v>2.99563019000835</v>
      </c>
      <c r="J9" t="n">
        <v>6.74016792751878</v>
      </c>
      <c r="K9" t="n">
        <v>5.17723043707964</v>
      </c>
      <c r="L9" t="n">
        <v>6.71122464065879</v>
      </c>
      <c r="M9" t="n">
        <v>4.04647368039721</v>
      </c>
      <c r="N9" t="n">
        <v>7.08132894069512</v>
      </c>
      <c r="O9" t="n">
        <v>6.97719175039078</v>
      </c>
      <c r="P9" t="n">
        <v>5.3914663525747</v>
      </c>
      <c r="Q9" t="n">
        <v>4.44003111388504</v>
      </c>
      <c r="R9" t="n">
        <v>6.97719175039078</v>
      </c>
      <c r="S9" t="n">
        <v>5.02768229072277</v>
      </c>
      <c r="T9" t="n">
        <v>7.88656045603572</v>
      </c>
      <c r="U9" t="n">
        <v>5.1603420267888</v>
      </c>
      <c r="V9" t="n">
        <v>4.39584691170898</v>
      </c>
      <c r="W9" t="n">
        <v>3.89631885356023</v>
      </c>
      <c r="X9" t="n">
        <v>5.64966233766234</v>
      </c>
      <c r="Y9" t="n">
        <v>2.67615584415584</v>
      </c>
      <c r="Z9" t="n">
        <v>4.36114285714286</v>
      </c>
      <c r="AA9" t="n">
        <v>5.2531948051948</v>
      </c>
      <c r="AB9" t="n">
        <v>5.45142857142857</v>
      </c>
      <c r="AC9" t="n">
        <v>10.6</v>
      </c>
      <c r="AD9" t="n">
        <v>20.3</v>
      </c>
      <c r="AE9" t="n">
        <v>16</v>
      </c>
      <c r="AF9" t="n">
        <v>16.9</v>
      </c>
    </row>
    <row r="10">
      <c r="A10" t="s">
        <v>49</v>
      </c>
      <c r="B10" t="s">
        <v>290</v>
      </c>
      <c r="C10" t="s">
        <v>198</v>
      </c>
      <c r="D10" t="s">
        <v>291</v>
      </c>
      <c r="E10" t="s">
        <v>200</v>
      </c>
      <c r="F10" t="n">
        <v>4.24652296283334</v>
      </c>
      <c r="G10" t="n">
        <v>4.91264421190523</v>
      </c>
      <c r="H10" t="n">
        <v>4.91264421190523</v>
      </c>
      <c r="I10" t="n">
        <v>5.17582158040016</v>
      </c>
      <c r="J10" t="n">
        <v>8.80797707541781</v>
      </c>
      <c r="K10" t="n">
        <v>8.61855821358087</v>
      </c>
      <c r="L10" t="n">
        <v>11.1207202755882</v>
      </c>
      <c r="M10" t="n">
        <v>9.01161815435596</v>
      </c>
      <c r="N10" t="n">
        <v>14.2030938302349</v>
      </c>
      <c r="O10" t="n">
        <v>11.8025709293502</v>
      </c>
      <c r="P10" t="n">
        <v>8.03795778809192</v>
      </c>
      <c r="Q10" t="n">
        <v>8.03795778809193</v>
      </c>
      <c r="R10" t="n">
        <v>11.4973320260049</v>
      </c>
      <c r="S10" t="n">
        <v>8.12742436321037</v>
      </c>
      <c r="T10" t="n">
        <v>13.2554421161883</v>
      </c>
      <c r="U10" t="n">
        <v>7.97247605538864</v>
      </c>
      <c r="V10" t="n">
        <v>9.11140120615844</v>
      </c>
      <c r="W10" t="n">
        <v>8.21027361434057</v>
      </c>
      <c r="X10" t="n">
        <v>12.3154104215109</v>
      </c>
      <c r="Y10" t="n">
        <v>6.60826900666436</v>
      </c>
      <c r="Z10" t="n">
        <v>10.3129046619156</v>
      </c>
      <c r="AA10" t="n">
        <v>15.5685195376995</v>
      </c>
      <c r="AB10" t="n">
        <v>27.5443037974684</v>
      </c>
      <c r="AC10" t="n">
        <v>16</v>
      </c>
      <c r="AD10" t="n">
        <v>24.4</v>
      </c>
      <c r="AE10" t="n">
        <v>22.3</v>
      </c>
      <c r="AF10" t="n">
        <v>20.8</v>
      </c>
    </row>
    <row r="11">
      <c r="A11" t="s">
        <v>49</v>
      </c>
      <c r="B11" t="s">
        <v>292</v>
      </c>
      <c r="C11" t="s">
        <v>198</v>
      </c>
      <c r="D11" t="s">
        <v>293</v>
      </c>
      <c r="E11" t="s">
        <v>200</v>
      </c>
      <c r="F11" t="n">
        <v>2.24919635501179</v>
      </c>
      <c r="G11" t="n">
        <v>2.24919635501179</v>
      </c>
      <c r="H11" t="n">
        <v>1.91598208019523</v>
      </c>
      <c r="I11" t="n">
        <v>2.16589278630765</v>
      </c>
      <c r="J11" t="n">
        <v>2.16589278630765</v>
      </c>
      <c r="K11" t="n">
        <v>3.42933024498711</v>
      </c>
      <c r="L11" t="n">
        <v>4.39657723716296</v>
      </c>
      <c r="M11" t="n">
        <v>4.85455403270077</v>
      </c>
      <c r="N11" t="n">
        <v>7.00176062408765</v>
      </c>
      <c r="O11" t="n">
        <v>4.82553772741176</v>
      </c>
      <c r="P11" t="n">
        <v>2.70230112735059</v>
      </c>
      <c r="Q11" t="n">
        <v>3.5708979182847</v>
      </c>
      <c r="R11" t="n">
        <v>4.53600546376705</v>
      </c>
      <c r="S11" t="n">
        <v>3.11850375633985</v>
      </c>
      <c r="T11" t="n">
        <v>5.38650648822338</v>
      </c>
      <c r="U11" t="n">
        <v>2.83500341485441</v>
      </c>
      <c r="V11" t="n">
        <v>4.72500569142402</v>
      </c>
      <c r="W11" t="n">
        <v>4.32287754747303</v>
      </c>
      <c r="X11" t="n">
        <v>6.6808107551856</v>
      </c>
      <c r="Y11" t="n">
        <v>3.9477518098824</v>
      </c>
      <c r="Z11" t="n">
        <v>5.9722399175144</v>
      </c>
      <c r="AA11" t="n">
        <v>10.3518825236916</v>
      </c>
      <c r="AB11" t="n">
        <v>22.211320754717</v>
      </c>
      <c r="AC11" t="n">
        <v>5.4</v>
      </c>
      <c r="AD11" t="n">
        <v>4.1</v>
      </c>
      <c r="AE11" t="n">
        <v>6.3</v>
      </c>
      <c r="AF11" t="n">
        <v>3.9</v>
      </c>
    </row>
    <row r="12">
      <c r="A12" t="s">
        <v>49</v>
      </c>
      <c r="B12" t="s">
        <v>294</v>
      </c>
      <c r="C12" t="s">
        <v>198</v>
      </c>
      <c r="D12" t="s">
        <v>295</v>
      </c>
      <c r="E12" t="s">
        <v>200</v>
      </c>
      <c r="F12" t="n">
        <v>17.7066849676592</v>
      </c>
      <c r="G12" t="n">
        <v>17.5464434747392</v>
      </c>
      <c r="H12" t="n">
        <v>21.4269069354988</v>
      </c>
      <c r="I12" t="n">
        <v>21.8571661109104</v>
      </c>
      <c r="J12" t="n">
        <v>31.581374707193</v>
      </c>
      <c r="K12" t="n">
        <v>29.8165331794381</v>
      </c>
      <c r="L12" t="n">
        <v>41.1009441981178</v>
      </c>
      <c r="M12" t="n">
        <v>35.9987580217997</v>
      </c>
      <c r="N12" t="n">
        <v>35.2266666969354</v>
      </c>
      <c r="O12" t="n">
        <v>34.1412511964696</v>
      </c>
      <c r="P12" t="n">
        <v>38.6599462077671</v>
      </c>
      <c r="Q12" t="n">
        <v>38.0558845482707</v>
      </c>
      <c r="R12" t="n">
        <v>29.2343048416635</v>
      </c>
      <c r="S12" t="n">
        <v>16.6625560019038</v>
      </c>
      <c r="T12" t="n">
        <v>12.109415699058</v>
      </c>
      <c r="U12" t="n">
        <v>31.3700611416541</v>
      </c>
      <c r="V12" t="n">
        <v>26.1261106224522</v>
      </c>
      <c r="W12" t="n">
        <v>26.0271480822156</v>
      </c>
      <c r="X12" t="n">
        <v>30.846990319663</v>
      </c>
      <c r="Y12" t="n">
        <v>24.4205340030665</v>
      </c>
      <c r="Z12" t="n">
        <v>30.0252467250818</v>
      </c>
      <c r="AA12" t="n">
        <v>27.6626043598295</v>
      </c>
      <c r="AB12" t="n">
        <v>34.6030427296791</v>
      </c>
      <c r="AC12" t="n">
        <v>32.6973679126823</v>
      </c>
      <c r="AD12" t="n">
        <v>35.6971264367816</v>
      </c>
      <c r="AE12" t="n">
        <v>34.7</v>
      </c>
      <c r="AF12" t="n">
        <v>33.3</v>
      </c>
    </row>
    <row r="13">
      <c r="A13" t="s">
        <v>49</v>
      </c>
      <c r="B13" t="s">
        <v>296</v>
      </c>
      <c r="C13" t="s">
        <v>198</v>
      </c>
      <c r="D13" t="s">
        <v>297</v>
      </c>
      <c r="E13" t="s">
        <v>200</v>
      </c>
      <c r="F13" t="n">
        <v>14.9022901825427</v>
      </c>
      <c r="G13" t="n">
        <v>19.1947976807752</v>
      </c>
      <c r="H13" t="n">
        <v>21.736574542613</v>
      </c>
      <c r="I13" t="n">
        <v>22.5923451938969</v>
      </c>
      <c r="J13" t="n">
        <v>29.4759503701624</v>
      </c>
      <c r="K13" t="n">
        <v>28.3740456834274</v>
      </c>
      <c r="L13" t="n">
        <v>41.4279197358668</v>
      </c>
      <c r="M13" t="n">
        <v>42.7312700196918</v>
      </c>
      <c r="N13" t="n">
        <v>51.8069379884759</v>
      </c>
      <c r="O13" t="n">
        <v>37.6251504944238</v>
      </c>
      <c r="P13" t="n">
        <v>41.8493841008474</v>
      </c>
      <c r="Q13" t="n">
        <v>43.9075505320366</v>
      </c>
      <c r="R13" t="n">
        <v>45.9033482834928</v>
      </c>
      <c r="S13" t="n">
        <v>24.7470482289443</v>
      </c>
      <c r="T13" t="n">
        <v>17.1906976246865</v>
      </c>
      <c r="U13" t="n">
        <v>22.3573007359311</v>
      </c>
      <c r="V13" t="n">
        <v>15.0588430576726</v>
      </c>
      <c r="W13" t="n">
        <v>18.0115573827065</v>
      </c>
      <c r="X13" t="n">
        <v>24.3347636979119</v>
      </c>
      <c r="Y13" t="n">
        <v>18.399455478909</v>
      </c>
      <c r="Z13" t="n">
        <v>23.8992927144525</v>
      </c>
      <c r="AA13" t="n">
        <v>24.5849281611786</v>
      </c>
      <c r="AB13" t="n">
        <v>32.0887616561567</v>
      </c>
      <c r="AC13" t="n">
        <v>34.595696160544</v>
      </c>
      <c r="AD13" t="n">
        <v>38.8951612903226</v>
      </c>
      <c r="AE13" t="n">
        <v>37.1</v>
      </c>
      <c r="AF13" t="n">
        <v>27.8</v>
      </c>
    </row>
    <row r="14">
      <c r="A14" t="s">
        <v>49</v>
      </c>
      <c r="B14" t="s">
        <v>298</v>
      </c>
      <c r="C14" t="s">
        <v>198</v>
      </c>
      <c r="D14" t="s">
        <v>299</v>
      </c>
      <c r="E14" t="s">
        <v>200</v>
      </c>
      <c r="F14" t="n">
        <v>8.60371591086842</v>
      </c>
      <c r="G14" t="n">
        <v>9.06055038401187</v>
      </c>
      <c r="H14" t="n">
        <v>10.6785058097283</v>
      </c>
      <c r="I14" t="n">
        <v>11.5683812938723</v>
      </c>
      <c r="J14" t="n">
        <v>18.476119764314</v>
      </c>
      <c r="K14" t="n">
        <v>25.1552804302867</v>
      </c>
      <c r="L14" t="n">
        <v>42.7553913115453</v>
      </c>
      <c r="M14" t="n">
        <v>27.2242053236353</v>
      </c>
      <c r="N14" t="n">
        <v>22.6563856384616</v>
      </c>
      <c r="O14" t="n">
        <v>14.853564028535</v>
      </c>
      <c r="P14" t="n">
        <v>13.8890468838249</v>
      </c>
      <c r="Q14" t="n">
        <v>14.8603089036728</v>
      </c>
      <c r="R14" t="n">
        <v>10.1728289139237</v>
      </c>
      <c r="S14" t="n">
        <v>4.59733614379244</v>
      </c>
      <c r="T14" t="n">
        <v>5.55511450708253</v>
      </c>
      <c r="U14" t="n">
        <v>6.40250485562054</v>
      </c>
      <c r="V14" t="n">
        <v>6.77366455739564</v>
      </c>
      <c r="W14" t="n">
        <v>5.2029597324923</v>
      </c>
      <c r="X14" t="n">
        <v>6.16647079406495</v>
      </c>
      <c r="Y14" t="n">
        <v>6.26435128285963</v>
      </c>
      <c r="Z14" t="n">
        <v>6.46321957755359</v>
      </c>
      <c r="AA14" t="n">
        <v>6.36529200819672</v>
      </c>
      <c r="AB14" t="n">
        <v>9.54793801229508</v>
      </c>
      <c r="AC14" t="n">
        <v>12.2615625</v>
      </c>
      <c r="AD14" t="n">
        <v>11.9625</v>
      </c>
      <c r="AE14" t="n">
        <v>8.7</v>
      </c>
      <c r="AF14" t="n">
        <v>12.6</v>
      </c>
    </row>
    <row r="15">
      <c r="A15" t="s">
        <v>49</v>
      </c>
      <c r="B15" t="s">
        <v>300</v>
      </c>
      <c r="C15" t="s">
        <v>198</v>
      </c>
      <c r="D15" t="s">
        <v>301</v>
      </c>
      <c r="E15" t="s">
        <v>200</v>
      </c>
      <c r="F15" t="n">
        <v>13.6954674818106</v>
      </c>
      <c r="G15" t="n">
        <v>14.6292493555704</v>
      </c>
      <c r="H15" t="n">
        <v>17.094853179543</v>
      </c>
      <c r="I15" t="n">
        <v>19.6549519648852</v>
      </c>
      <c r="J15" t="n">
        <v>30.2056621105378</v>
      </c>
      <c r="K15" t="n">
        <v>39.000840195665</v>
      </c>
      <c r="L15" t="n">
        <v>63.3873700697038</v>
      </c>
      <c r="M15" t="n">
        <v>42.2582467131359</v>
      </c>
      <c r="N15" t="n">
        <v>40.0094708348315</v>
      </c>
      <c r="O15" t="n">
        <v>27.4763835853662</v>
      </c>
      <c r="P15" t="n">
        <v>28.9589222680299</v>
      </c>
      <c r="Q15" t="n">
        <v>28.162800693651</v>
      </c>
      <c r="R15" t="n">
        <v>22.2445309826664</v>
      </c>
      <c r="S15" t="n">
        <v>15.1621915218175</v>
      </c>
      <c r="T15" t="n">
        <v>22.4517066765374</v>
      </c>
      <c r="U15" t="n">
        <v>26.8652900403011</v>
      </c>
      <c r="V15" t="n">
        <v>25.0679642981683</v>
      </c>
      <c r="W15" t="n">
        <v>18.676132763974</v>
      </c>
      <c r="X15" t="n">
        <v>23.734252054217</v>
      </c>
      <c r="Y15" t="n">
        <v>17.1800234534709</v>
      </c>
      <c r="Z15" t="n">
        <v>28.3319685022151</v>
      </c>
      <c r="AA15" t="n">
        <v>20.605068001611</v>
      </c>
      <c r="AB15" t="n">
        <v>31.707798818013</v>
      </c>
      <c r="AC15" t="n">
        <v>28.5774110366168</v>
      </c>
      <c r="AD15" t="n">
        <v>31.585559566787</v>
      </c>
      <c r="AE15" t="n">
        <v>27.6</v>
      </c>
      <c r="AF15" t="n">
        <v>28.6</v>
      </c>
    </row>
    <row r="16">
      <c r="A16" t="s">
        <v>49</v>
      </c>
      <c r="B16" t="s">
        <v>302</v>
      </c>
      <c r="C16" t="s">
        <v>198</v>
      </c>
      <c r="D16" t="s">
        <v>303</v>
      </c>
      <c r="E16" t="s">
        <v>200</v>
      </c>
      <c r="F16" t="n">
        <v>4.94748477890129</v>
      </c>
      <c r="G16" t="n">
        <v>5.41867380546332</v>
      </c>
      <c r="H16" t="n">
        <v>6.23968498810928</v>
      </c>
      <c r="I16" t="n">
        <v>7.90360098493842</v>
      </c>
      <c r="J16" t="n">
        <v>11.4258579456175</v>
      </c>
      <c r="K16" t="n">
        <v>13.4051404243859</v>
      </c>
      <c r="L16" t="n">
        <v>19.8396078280911</v>
      </c>
      <c r="M16" t="n">
        <v>14.5552263037865</v>
      </c>
      <c r="N16" t="n">
        <v>17.0286634534495</v>
      </c>
      <c r="O16" t="n">
        <v>12.4289670033798</v>
      </c>
      <c r="P16" t="n">
        <v>14.934807125029</v>
      </c>
      <c r="Q16" t="n">
        <v>13.1184116638768</v>
      </c>
      <c r="R16" t="n">
        <v>11.982171283541</v>
      </c>
      <c r="S16" t="n">
        <v>10.5725040737127</v>
      </c>
      <c r="T16" t="n">
        <v>16.9355852291879</v>
      </c>
      <c r="U16" t="n">
        <v>20.5162518205019</v>
      </c>
      <c r="V16" t="n">
        <v>18.3214899978435</v>
      </c>
      <c r="W16" t="n">
        <v>13.489448679731</v>
      </c>
      <c r="X16" t="n">
        <v>17.5949330605187</v>
      </c>
      <c r="Y16" t="n">
        <v>10.896861952253</v>
      </c>
      <c r="Z16" t="n">
        <v>21.8946207744343</v>
      </c>
      <c r="AA16" t="n">
        <v>14.2315035033823</v>
      </c>
      <c r="AB16" t="n">
        <v>22.1490301003344</v>
      </c>
      <c r="AC16" t="n">
        <v>16.2830769230769</v>
      </c>
      <c r="AD16" t="n">
        <v>19.6</v>
      </c>
      <c r="AE16" t="n">
        <v>18.9</v>
      </c>
      <c r="AF16" t="n">
        <v>16</v>
      </c>
    </row>
    <row r="17">
      <c r="A17" t="s">
        <v>49</v>
      </c>
      <c r="B17" t="s">
        <v>304</v>
      </c>
      <c r="C17" t="s">
        <v>198</v>
      </c>
      <c r="D17" t="s">
        <v>305</v>
      </c>
      <c r="E17" t="s">
        <v>200</v>
      </c>
      <c r="F17" t="n">
        <v>8.32124780090346</v>
      </c>
      <c r="G17" t="n">
        <v>10.2838062445128</v>
      </c>
      <c r="H17" t="n">
        <v>13.3773089359516</v>
      </c>
      <c r="I17" t="n">
        <v>15.1221753189018</v>
      </c>
      <c r="J17" t="n">
        <v>18.3687440314343</v>
      </c>
      <c r="K17" t="n">
        <v>18.903755993515</v>
      </c>
      <c r="L17" t="n">
        <v>31.1252540544386</v>
      </c>
      <c r="M17" t="n">
        <v>24.9546497521009</v>
      </c>
      <c r="N17" t="n">
        <v>30.8918154923777</v>
      </c>
      <c r="O17" t="n">
        <v>28.8070917474933</v>
      </c>
      <c r="P17" t="n">
        <v>24.9403680229976</v>
      </c>
      <c r="Q17" t="n">
        <v>25.6170446747843</v>
      </c>
      <c r="R17" t="n">
        <v>23.0553402073059</v>
      </c>
      <c r="S17" t="n">
        <v>14.7938432996879</v>
      </c>
      <c r="T17" t="n">
        <v>15.7301624958707</v>
      </c>
      <c r="U17" t="n">
        <v>24.758717301193</v>
      </c>
      <c r="V17" t="n">
        <v>25.672323105665</v>
      </c>
      <c r="W17" t="n">
        <v>29.2978038495948</v>
      </c>
      <c r="X17" t="n">
        <v>27.0074217896917</v>
      </c>
      <c r="Y17" t="n">
        <v>13.5037108948458</v>
      </c>
      <c r="Z17" t="n">
        <v>28.1077241589013</v>
      </c>
      <c r="AA17" t="n">
        <v>31.1437501133471</v>
      </c>
      <c r="AB17" t="n">
        <v>35.0985120325023</v>
      </c>
      <c r="AC17" t="n">
        <v>36.0010451990524</v>
      </c>
      <c r="AD17" t="n">
        <v>41.2011961722488</v>
      </c>
      <c r="AE17" t="n">
        <v>41.7</v>
      </c>
      <c r="AF17" t="n">
        <v>31.3</v>
      </c>
    </row>
    <row r="18">
      <c r="A18" t="s">
        <v>49</v>
      </c>
      <c r="B18" t="s">
        <v>306</v>
      </c>
      <c r="C18" t="s">
        <v>198</v>
      </c>
      <c r="D18" t="s">
        <v>307</v>
      </c>
      <c r="E18" t="s">
        <v>200</v>
      </c>
      <c r="F18" t="n">
        <v>1.99705987333791</v>
      </c>
      <c r="G18" t="n">
        <v>2.43120332406354</v>
      </c>
      <c r="H18" t="n">
        <v>3.42169356720054</v>
      </c>
      <c r="I18" t="n">
        <v>3.60178270231636</v>
      </c>
      <c r="J18" t="n">
        <v>6.18767797577426</v>
      </c>
      <c r="K18" t="n">
        <v>5.99431303903132</v>
      </c>
      <c r="L18" t="n">
        <v>8.84874781952242</v>
      </c>
      <c r="M18" t="n">
        <v>11.4742004692708</v>
      </c>
      <c r="N18" t="n">
        <v>18.3982869593481</v>
      </c>
      <c r="O18" t="n">
        <v>10.5133068339132</v>
      </c>
      <c r="P18" t="n">
        <v>9.37951884202058</v>
      </c>
      <c r="Q18" t="n">
        <v>8.86416066388758</v>
      </c>
      <c r="R18" t="n">
        <v>7.19561277421463</v>
      </c>
      <c r="S18" t="n">
        <v>5.06733293958777</v>
      </c>
      <c r="T18" t="n">
        <v>6.33416617448471</v>
      </c>
      <c r="U18" t="n">
        <v>9.30930483219722</v>
      </c>
      <c r="V18" t="n">
        <v>9.68543836077085</v>
      </c>
      <c r="W18" t="n">
        <v>7.0170012613748</v>
      </c>
      <c r="X18" t="n">
        <v>13.2543357159302</v>
      </c>
      <c r="Y18" t="n">
        <v>7.67356278290694</v>
      </c>
      <c r="Z18" t="n">
        <v>9.66669597327238</v>
      </c>
      <c r="AA18" t="n">
        <v>11.9354103343465</v>
      </c>
      <c r="AB18" t="n">
        <v>14.0241071428571</v>
      </c>
      <c r="AC18" t="n">
        <v>11.3</v>
      </c>
      <c r="AD18" t="n">
        <v>13.7</v>
      </c>
      <c r="AE18" t="n">
        <v>10</v>
      </c>
      <c r="AF18" t="n">
        <v>13.8</v>
      </c>
    </row>
    <row r="19">
      <c r="A19" t="s">
        <v>49</v>
      </c>
      <c r="B19" t="s">
        <v>308</v>
      </c>
      <c r="C19" t="s">
        <v>198</v>
      </c>
      <c r="D19" t="s">
        <v>309</v>
      </c>
      <c r="E19" t="s">
        <v>200</v>
      </c>
      <c r="F19" t="n">
        <v>15.4864074014578</v>
      </c>
      <c r="G19" t="n">
        <v>15.248154979897</v>
      </c>
      <c r="H19" t="n">
        <v>16.0905944815487</v>
      </c>
      <c r="I19" t="n">
        <v>19.8422874953813</v>
      </c>
      <c r="J19" t="n">
        <v>27.2831453061493</v>
      </c>
      <c r="K19" t="n">
        <v>26.0389627840448</v>
      </c>
      <c r="L19" t="n">
        <v>42.7283651053621</v>
      </c>
      <c r="M19" t="n">
        <v>43.8100958675232</v>
      </c>
      <c r="N19" t="n">
        <v>45.9269702476766</v>
      </c>
      <c r="O19" t="n">
        <v>34.0687771099568</v>
      </c>
      <c r="P19" t="n">
        <v>31.6695674543261</v>
      </c>
      <c r="Q19" t="n">
        <v>26.3913062119384</v>
      </c>
      <c r="R19" t="n">
        <v>22.9574931360356</v>
      </c>
      <c r="S19" t="n">
        <v>14.6966378653282</v>
      </c>
      <c r="T19" t="n">
        <v>14.041373756683</v>
      </c>
      <c r="U19" t="n">
        <v>14.69229836792</v>
      </c>
      <c r="V19" t="n">
        <v>14.3295255687121</v>
      </c>
      <c r="W19" t="n">
        <v>18.0337566681071</v>
      </c>
      <c r="X19" t="n">
        <v>15.0758389077297</v>
      </c>
      <c r="Y19" t="n">
        <v>7.6857217960975</v>
      </c>
      <c r="Z19" t="n">
        <v>18.1662515180486</v>
      </c>
      <c r="AA19" t="n">
        <v>16.5058951965066</v>
      </c>
      <c r="AB19" t="n">
        <v>22.4991071428571</v>
      </c>
      <c r="AC19" t="n">
        <v>15.0325892857143</v>
      </c>
      <c r="AD19" t="n">
        <v>22.0013392857143</v>
      </c>
      <c r="AE19" t="n">
        <v>22.3</v>
      </c>
      <c r="AF19" t="n">
        <v>22</v>
      </c>
    </row>
    <row r="20">
      <c r="A20" t="s">
        <v>49</v>
      </c>
      <c r="B20" t="s">
        <v>310</v>
      </c>
      <c r="C20" t="s">
        <v>198</v>
      </c>
      <c r="D20" t="s">
        <v>311</v>
      </c>
      <c r="E20" t="s">
        <v>200</v>
      </c>
      <c r="F20" t="n">
        <v>7.52053753801564</v>
      </c>
      <c r="G20" t="n">
        <v>7.37591181613072</v>
      </c>
      <c r="H20" t="n">
        <v>8.29790079314706</v>
      </c>
      <c r="I20" t="n">
        <v>9.69380933778862</v>
      </c>
      <c r="J20" t="n">
        <v>11.2159777462017</v>
      </c>
      <c r="K20" t="n">
        <v>8.88970088032284</v>
      </c>
      <c r="L20" t="n">
        <v>11.6059983715326</v>
      </c>
      <c r="M20" t="n">
        <v>10.7398790900749</v>
      </c>
      <c r="N20" t="n">
        <v>12.8156540402575</v>
      </c>
      <c r="O20" t="n">
        <v>11.9675592875934</v>
      </c>
      <c r="P20" t="n">
        <v>14.8123069871033</v>
      </c>
      <c r="Q20" t="n">
        <v>13.6193695116319</v>
      </c>
      <c r="R20" t="n">
        <v>12.2980873948318</v>
      </c>
      <c r="S20" t="n">
        <v>11.2158557040866</v>
      </c>
      <c r="T20" t="n">
        <v>18.467486547246</v>
      </c>
      <c r="U20" t="n">
        <v>20.5725886407145</v>
      </c>
      <c r="V20" t="n">
        <v>20.1968335970484</v>
      </c>
      <c r="W20" t="n">
        <v>22.3856530016547</v>
      </c>
      <c r="X20" t="n">
        <v>35.5650850718929</v>
      </c>
      <c r="Y20" t="n">
        <v>37.3482926799544</v>
      </c>
      <c r="Z20" t="n">
        <v>17.2222690105956</v>
      </c>
      <c r="AA20" t="n">
        <v>13.0889244480527</v>
      </c>
      <c r="AB20" t="n">
        <v>52.157380755119</v>
      </c>
      <c r="AC20" t="n">
        <v>34.1686116700201</v>
      </c>
      <c r="AD20" t="n">
        <v>49.8</v>
      </c>
      <c r="AE20" t="n">
        <v>22.2</v>
      </c>
      <c r="AF20" t="n">
        <v>20</v>
      </c>
    </row>
    <row r="21">
      <c r="A21" t="s">
        <v>49</v>
      </c>
      <c r="B21" t="s">
        <v>312</v>
      </c>
      <c r="C21" t="s">
        <v>198</v>
      </c>
      <c r="D21" t="s">
        <v>313</v>
      </c>
      <c r="E21" t="s">
        <v>200</v>
      </c>
      <c r="F21" t="n">
        <v>10.8446733685279</v>
      </c>
      <c r="G21" t="n">
        <v>10.5554820787005</v>
      </c>
      <c r="H21" t="n">
        <v>16.3686461220428</v>
      </c>
      <c r="I21" t="n">
        <v>18.8393851593323</v>
      </c>
      <c r="J21" t="n">
        <v>22.4316408041203</v>
      </c>
      <c r="K21" t="n">
        <v>17.8790937774538</v>
      </c>
      <c r="L21" t="n">
        <v>23.6200871922325</v>
      </c>
      <c r="M21" t="n">
        <v>23.966169055855</v>
      </c>
      <c r="N21" t="n">
        <v>29.101776710681</v>
      </c>
      <c r="O21" t="n">
        <v>27.7832496105207</v>
      </c>
      <c r="P21" t="n">
        <v>28.5658763601129</v>
      </c>
      <c r="Q21" t="n">
        <v>25.3918900978781</v>
      </c>
      <c r="R21" t="n">
        <v>24.8840522959206</v>
      </c>
      <c r="S21" t="n">
        <v>16.4254416340661</v>
      </c>
      <c r="T21" t="n">
        <v>23.5753397571302</v>
      </c>
      <c r="U21" t="n">
        <v>33.0629764886582</v>
      </c>
      <c r="V21" t="n">
        <v>29.5777054627883</v>
      </c>
      <c r="W21" t="n">
        <v>30.5735878016027</v>
      </c>
      <c r="X21" t="n">
        <v>38.2412495042269</v>
      </c>
      <c r="Y21" t="n">
        <v>39.0358728705485</v>
      </c>
      <c r="Z21" t="n">
        <v>22.3778911314455</v>
      </c>
      <c r="AA21" t="n">
        <v>19.6176226218399</v>
      </c>
      <c r="AB21" t="n">
        <v>59.5464201804333</v>
      </c>
      <c r="AC21" t="n">
        <v>41.2707903780069</v>
      </c>
      <c r="AD21" t="n">
        <v>58.3</v>
      </c>
      <c r="AE21" t="n">
        <v>29.4</v>
      </c>
      <c r="AF21" t="n">
        <v>27</v>
      </c>
    </row>
    <row r="22">
      <c r="A22" t="s">
        <v>49</v>
      </c>
      <c r="B22" t="s">
        <v>314</v>
      </c>
      <c r="C22" t="s">
        <v>198</v>
      </c>
      <c r="D22" t="s">
        <v>315</v>
      </c>
      <c r="E22" t="s">
        <v>200</v>
      </c>
      <c r="F22" t="n">
        <v>3.31273076681464</v>
      </c>
      <c r="G22" t="n">
        <v>3.16869899434444</v>
      </c>
      <c r="H22" t="n">
        <v>7.99719270001216</v>
      </c>
      <c r="I22" t="n">
        <v>9.06348506001378</v>
      </c>
      <c r="J22" t="n">
        <v>11.1126208127125</v>
      </c>
      <c r="K22" t="n">
        <v>8.9064387396005</v>
      </c>
      <c r="L22" t="n">
        <v>11.9022408611025</v>
      </c>
      <c r="M22" t="n">
        <v>13.1010277104222</v>
      </c>
      <c r="N22" t="n">
        <v>16.1311973849416</v>
      </c>
      <c r="O22" t="n">
        <v>15.6649778073421</v>
      </c>
      <c r="P22" t="n">
        <v>13.63433253602</v>
      </c>
      <c r="Q22" t="n">
        <v>11.6725580704056</v>
      </c>
      <c r="R22" t="n">
        <v>12.4775620752612</v>
      </c>
      <c r="S22" t="n">
        <v>5.16649054678782</v>
      </c>
      <c r="T22" t="n">
        <v>5.07081479592138</v>
      </c>
      <c r="U22" t="n">
        <v>12.4378476126373</v>
      </c>
      <c r="V22" t="n">
        <v>9.32838570947801</v>
      </c>
      <c r="W22" t="n">
        <v>8.13752795933188</v>
      </c>
      <c r="X22" t="n">
        <v>2.6156339869281</v>
      </c>
      <c r="Y22" t="n">
        <v>1.60962091503268</v>
      </c>
      <c r="Z22" t="n">
        <v>5.13066666666667</v>
      </c>
      <c r="AA22" t="n">
        <v>6.512</v>
      </c>
      <c r="AB22" t="n">
        <v>7.4</v>
      </c>
      <c r="AC22" t="n">
        <v>7.1</v>
      </c>
      <c r="AD22" t="n">
        <v>8.5</v>
      </c>
      <c r="AE22" t="n">
        <v>7.2</v>
      </c>
      <c r="AF22" t="n">
        <v>7</v>
      </c>
    </row>
    <row r="23">
      <c r="A23" t="s">
        <v>49</v>
      </c>
      <c r="B23" t="s">
        <v>316</v>
      </c>
      <c r="C23" t="s">
        <v>198</v>
      </c>
      <c r="D23" t="s">
        <v>317</v>
      </c>
      <c r="E23" t="s">
        <v>200</v>
      </c>
      <c r="F23" t="n">
        <v>14.8542068005157</v>
      </c>
      <c r="G23" t="n">
        <v>18.5499903106918</v>
      </c>
      <c r="H23" t="n">
        <v>19.6056808161783</v>
      </c>
      <c r="I23" t="n">
        <v>21.2839881233998</v>
      </c>
      <c r="J23" t="n">
        <v>18.9979301397754</v>
      </c>
      <c r="K23" t="n">
        <v>20.4719074782062</v>
      </c>
      <c r="L23" t="n">
        <v>22.6566564976196</v>
      </c>
      <c r="M23" t="n">
        <v>20.7827976895458</v>
      </c>
      <c r="N23" t="n">
        <v>22.2926590601538</v>
      </c>
      <c r="O23" t="n">
        <v>21.7353425836499</v>
      </c>
      <c r="P23" t="n">
        <v>16.852071782918</v>
      </c>
      <c r="Q23" t="n">
        <v>22.3725780566325</v>
      </c>
      <c r="R23" t="n">
        <v>25.2561547839318</v>
      </c>
      <c r="S23" t="n">
        <v>24.5787866479643</v>
      </c>
      <c r="T23" t="n">
        <v>43.8432410477201</v>
      </c>
      <c r="U23" t="n">
        <v>46.7724231004773</v>
      </c>
      <c r="V23" t="n">
        <v>35.079317325358</v>
      </c>
      <c r="W23" t="n">
        <v>34.9810559322898</v>
      </c>
      <c r="X23" t="n">
        <v>33.7317325061366</v>
      </c>
      <c r="Y23" t="n">
        <v>25.2742135687379</v>
      </c>
      <c r="Z23" t="n">
        <v>35.0256817960462</v>
      </c>
      <c r="AA23" t="n">
        <v>35.0256817960462</v>
      </c>
      <c r="AB23" t="n">
        <v>43.0400327154805</v>
      </c>
      <c r="AC23" t="n">
        <v>35.0139193885844</v>
      </c>
      <c r="AD23" t="n">
        <v>38.3152317880795</v>
      </c>
      <c r="AE23" t="n">
        <v>45.2</v>
      </c>
      <c r="AF23" t="n">
        <v>47.6</v>
      </c>
    </row>
    <row r="24">
      <c r="A24" t="s">
        <v>49</v>
      </c>
      <c r="B24" t="s">
        <v>318</v>
      </c>
      <c r="C24" t="s">
        <v>198</v>
      </c>
      <c r="D24" t="s">
        <v>319</v>
      </c>
      <c r="E24" t="s">
        <v>200</v>
      </c>
      <c r="F24" t="n">
        <v>104.08346817059</v>
      </c>
      <c r="G24" t="n">
        <v>87.8181969280306</v>
      </c>
      <c r="H24" t="n">
        <v>87.742621887645</v>
      </c>
      <c r="I24" t="n">
        <v>114.057758704864</v>
      </c>
      <c r="J24" t="n">
        <v>159.427927448171</v>
      </c>
      <c r="K24" t="n">
        <v>123.999499126355</v>
      </c>
      <c r="L24" t="n">
        <v>175.983592612289</v>
      </c>
      <c r="M24" t="n">
        <v>175.042961164896</v>
      </c>
      <c r="N24" t="n">
        <v>195.887771807433</v>
      </c>
      <c r="O24" t="n">
        <v>159.170463485773</v>
      </c>
      <c r="P24" t="n">
        <v>138.346223562741</v>
      </c>
      <c r="Q24" t="n">
        <v>105.490214161301</v>
      </c>
      <c r="R24" t="n">
        <v>116.689175285533</v>
      </c>
      <c r="S24" t="n">
        <v>89.7834005329793</v>
      </c>
      <c r="T24" t="n">
        <v>110.60550831616</v>
      </c>
      <c r="U24" t="n">
        <v>146.998901516408</v>
      </c>
      <c r="V24" t="n">
        <v>144.478920347555</v>
      </c>
      <c r="W24" t="n">
        <v>133.197689580691</v>
      </c>
      <c r="X24" t="n">
        <v>123.241693915371</v>
      </c>
      <c r="Y24" t="n">
        <v>102.684939838068</v>
      </c>
      <c r="Z24" t="n">
        <v>85.9873887641075</v>
      </c>
      <c r="AA24" t="n">
        <v>94.2516229245023</v>
      </c>
      <c r="AB24" t="n">
        <v>153.481327014953</v>
      </c>
      <c r="AC24" t="n">
        <v>142.626066165172</v>
      </c>
      <c r="AD24" t="n">
        <v>189.800839454355</v>
      </c>
      <c r="AE24" t="n">
        <v>190.2</v>
      </c>
      <c r="AF24" t="n">
        <v>224.4</v>
      </c>
    </row>
    <row r="25">
      <c r="A25" t="s">
        <v>49</v>
      </c>
      <c r="B25" t="s">
        <v>320</v>
      </c>
      <c r="C25" t="s">
        <v>198</v>
      </c>
      <c r="D25" t="s">
        <v>321</v>
      </c>
      <c r="E25" t="s">
        <v>200</v>
      </c>
      <c r="F25" t="n">
        <v>5.14132872207205</v>
      </c>
      <c r="G25" t="n">
        <v>5.81645269567748</v>
      </c>
      <c r="H25" t="n">
        <v>6.8530482256002</v>
      </c>
      <c r="I25" t="n">
        <v>7.96593639898826</v>
      </c>
      <c r="J25" t="n">
        <v>14.0793294493746</v>
      </c>
      <c r="K25" t="n">
        <v>10.6259090183959</v>
      </c>
      <c r="L25" t="n">
        <v>13.3318858491676</v>
      </c>
      <c r="M25" t="n">
        <v>16.2301219033344</v>
      </c>
      <c r="N25" t="n">
        <v>19.5853874891199</v>
      </c>
      <c r="O25" t="n">
        <v>15.4488185797799</v>
      </c>
      <c r="P25" t="n">
        <v>12.0157477842733</v>
      </c>
      <c r="Q25" t="n">
        <v>10.0444141634159</v>
      </c>
      <c r="R25" t="n">
        <v>9.44174931361098</v>
      </c>
      <c r="S25" t="n">
        <v>6.32694541633726</v>
      </c>
      <c r="T25" t="n">
        <v>10.1986582830511</v>
      </c>
      <c r="U25" t="n">
        <v>12.6313657634119</v>
      </c>
      <c r="V25" t="n">
        <v>12.6313657634119</v>
      </c>
      <c r="W25" t="n">
        <v>12.3376130712395</v>
      </c>
      <c r="X25" t="n">
        <v>13.580938419504</v>
      </c>
      <c r="Y25" t="n">
        <v>6.84003467843632</v>
      </c>
      <c r="Z25" t="n">
        <v>6.13591346153846</v>
      </c>
      <c r="AA25" t="n">
        <v>5.83901442307692</v>
      </c>
      <c r="AB25" t="n">
        <v>18.011875</v>
      </c>
      <c r="AC25" t="n">
        <v>16.1</v>
      </c>
      <c r="AD25" t="n">
        <v>16.1</v>
      </c>
      <c r="AE25" t="n">
        <v>21.3</v>
      </c>
      <c r="AF25" t="n">
        <v>16.2</v>
      </c>
    </row>
    <row r="26">
      <c r="A26" t="s">
        <v>49</v>
      </c>
      <c r="B26" t="s">
        <v>322</v>
      </c>
      <c r="C26" t="s">
        <v>198</v>
      </c>
      <c r="D26" t="s">
        <v>323</v>
      </c>
      <c r="E26" t="s">
        <v>200</v>
      </c>
      <c r="F26" t="n">
        <v>59.0574439615762</v>
      </c>
      <c r="G26" t="n">
        <v>46.2391762475961</v>
      </c>
      <c r="H26" t="n">
        <v>44.1165341617884</v>
      </c>
      <c r="I26" t="n">
        <v>53.4319776302138</v>
      </c>
      <c r="J26" t="n">
        <v>96.3507189211494</v>
      </c>
      <c r="K26" t="n">
        <v>72.8619041565322</v>
      </c>
      <c r="L26" t="n">
        <v>106.525948482019</v>
      </c>
      <c r="M26" t="n">
        <v>112.681424770918</v>
      </c>
      <c r="N26" t="n">
        <v>142.781791526333</v>
      </c>
      <c r="O26" t="n">
        <v>111.944304007332</v>
      </c>
      <c r="P26" t="n">
        <v>102.336128926541</v>
      </c>
      <c r="Q26" t="n">
        <v>80.53449264467</v>
      </c>
      <c r="R26" t="n">
        <v>75.3257941154127</v>
      </c>
      <c r="S26" t="n">
        <v>57.1738308427553</v>
      </c>
      <c r="T26" t="n">
        <v>63.1472161546849</v>
      </c>
      <c r="U26" t="n">
        <v>76.8871469424405</v>
      </c>
      <c r="V26" t="n">
        <v>80.6715083165582</v>
      </c>
      <c r="W26" t="n">
        <v>79.4895081947039</v>
      </c>
      <c r="X26" t="n">
        <v>71.6078399093765</v>
      </c>
      <c r="Y26" t="n">
        <v>63.0030304175039</v>
      </c>
      <c r="Z26" t="n">
        <v>56.0917281936442</v>
      </c>
      <c r="AA26" t="n">
        <v>63.6690318268207</v>
      </c>
      <c r="AB26" t="n">
        <v>79.6110444615301</v>
      </c>
      <c r="AC26" t="n">
        <v>88.244776899981</v>
      </c>
      <c r="AD26" t="n">
        <v>136.669348350764</v>
      </c>
      <c r="AE26" t="n">
        <v>124</v>
      </c>
      <c r="AF26" t="n">
        <v>169.2</v>
      </c>
    </row>
    <row r="27">
      <c r="A27" t="s">
        <v>49</v>
      </c>
      <c r="B27" t="s">
        <v>324</v>
      </c>
      <c r="C27" t="s">
        <v>198</v>
      </c>
      <c r="D27" t="s">
        <v>325</v>
      </c>
      <c r="E27" t="s">
        <v>200</v>
      </c>
      <c r="F27" t="n">
        <v>22.7855789528893</v>
      </c>
      <c r="G27" t="n">
        <v>22.3205671375242</v>
      </c>
      <c r="H27" t="n">
        <v>26.2024049005719</v>
      </c>
      <c r="I27" t="n">
        <v>32.4466305673006</v>
      </c>
      <c r="J27" t="n">
        <v>56.1505257635259</v>
      </c>
      <c r="K27" t="n">
        <v>43.6873630202639</v>
      </c>
      <c r="L27" t="n">
        <v>66.3182042244547</v>
      </c>
      <c r="M27" t="n">
        <v>70.6433044999627</v>
      </c>
      <c r="N27" t="n">
        <v>80.9794535632135</v>
      </c>
      <c r="O27" t="n">
        <v>70.6147576336867</v>
      </c>
      <c r="P27" t="n">
        <v>60.6817354601502</v>
      </c>
      <c r="Q27" t="n">
        <v>48.1333518927735</v>
      </c>
      <c r="R27" t="n">
        <v>42.9512933039035</v>
      </c>
      <c r="S27" t="n">
        <v>27.666824065127</v>
      </c>
      <c r="T27" t="n">
        <v>37.3927041972365</v>
      </c>
      <c r="U27" t="n">
        <v>57.4479390298395</v>
      </c>
      <c r="V27" t="n">
        <v>56.3449386004666</v>
      </c>
      <c r="W27" t="n">
        <v>49.2649463155912</v>
      </c>
      <c r="X27" t="n">
        <v>44.8474267629261</v>
      </c>
      <c r="Y27" t="n">
        <v>41.8773985004807</v>
      </c>
      <c r="Z27" t="n">
        <v>29.053697524257</v>
      </c>
      <c r="AA27" t="n">
        <v>32.3037721625637</v>
      </c>
      <c r="AB27" t="n">
        <v>53.3111332007952</v>
      </c>
      <c r="AC27" t="n">
        <v>50.5</v>
      </c>
      <c r="AD27" t="n">
        <v>52.2</v>
      </c>
      <c r="AE27" t="n">
        <v>52.2</v>
      </c>
      <c r="AF27" t="n">
        <v>55.4</v>
      </c>
    </row>
    <row r="28">
      <c r="A28" t="s">
        <v>49</v>
      </c>
      <c r="B28" t="s">
        <v>326</v>
      </c>
      <c r="C28" t="s">
        <v>198</v>
      </c>
      <c r="D28" t="s">
        <v>327</v>
      </c>
      <c r="E28" t="s">
        <v>200</v>
      </c>
      <c r="F28" t="n">
        <v>12.8974633137035</v>
      </c>
      <c r="G28" t="n">
        <v>14.0251103793825</v>
      </c>
      <c r="H28" t="n">
        <v>19.6948358518988</v>
      </c>
      <c r="I28" t="n">
        <v>27.421271455336</v>
      </c>
      <c r="J28" t="n">
        <v>33.7673371349995</v>
      </c>
      <c r="K28" t="n">
        <v>24.0846549203852</v>
      </c>
      <c r="L28" t="n">
        <v>32.9959772409277</v>
      </c>
      <c r="M28" t="n">
        <v>31.8932839141101</v>
      </c>
      <c r="N28" t="n">
        <v>38.6960065218289</v>
      </c>
      <c r="O28" t="n">
        <v>34.3554043582824</v>
      </c>
      <c r="P28" t="n">
        <v>68.7108087165649</v>
      </c>
      <c r="Q28" t="n">
        <v>51.9191223167302</v>
      </c>
      <c r="R28" t="n">
        <v>47.3613367698417</v>
      </c>
      <c r="S28" t="n">
        <v>49.8743872923231</v>
      </c>
      <c r="T28" t="n">
        <v>62.0827287737456</v>
      </c>
      <c r="U28" t="n">
        <v>65.9393831369631</v>
      </c>
      <c r="V28" t="n">
        <v>75.4516470908948</v>
      </c>
      <c r="W28" t="n">
        <v>60.2633285206497</v>
      </c>
      <c r="X28" t="n">
        <v>57.4848920705721</v>
      </c>
      <c r="Y28" t="n">
        <v>54.9124184150904</v>
      </c>
      <c r="Z28" t="n">
        <v>63.9144542208429</v>
      </c>
      <c r="AA28" t="n">
        <v>66.1795273288234</v>
      </c>
      <c r="AB28" t="n">
        <v>86.4203422839658</v>
      </c>
      <c r="AC28" t="n">
        <v>91.2438032486523</v>
      </c>
      <c r="AD28" t="n">
        <v>101.159430604982</v>
      </c>
      <c r="AE28" t="n">
        <v>84.1</v>
      </c>
      <c r="AF28" t="n">
        <v>78.9</v>
      </c>
    </row>
    <row r="29">
      <c r="A29" t="s">
        <v>49</v>
      </c>
      <c r="B29" t="s">
        <v>328</v>
      </c>
      <c r="C29" t="s">
        <v>198</v>
      </c>
      <c r="D29" t="s">
        <v>329</v>
      </c>
      <c r="E29" t="s">
        <v>200</v>
      </c>
      <c r="F29" t="n">
        <v>9.19020294026875</v>
      </c>
      <c r="G29" t="n">
        <v>9.19020294026875</v>
      </c>
      <c r="H29" t="n">
        <v>14.8915325421021</v>
      </c>
      <c r="I29" t="n">
        <v>17.1890832771693</v>
      </c>
      <c r="J29" t="n">
        <v>33.8599027369366</v>
      </c>
      <c r="K29" t="n">
        <v>24.3396117817236</v>
      </c>
      <c r="L29" t="n">
        <v>28.455869656574</v>
      </c>
      <c r="M29" t="n">
        <v>25.7678559105132</v>
      </c>
      <c r="N29" t="n">
        <v>39.2201924520312</v>
      </c>
      <c r="O29" t="n">
        <v>31.4538177090547</v>
      </c>
      <c r="P29" t="n">
        <v>23.8615168827312</v>
      </c>
      <c r="Q29" t="n">
        <v>15.0860003432143</v>
      </c>
      <c r="R29" t="n">
        <v>20.7432504719197</v>
      </c>
      <c r="S29" t="n">
        <v>13.7001933349423</v>
      </c>
      <c r="T29" t="n">
        <v>13.416741059047</v>
      </c>
      <c r="U29" t="n">
        <v>17.3573223491167</v>
      </c>
      <c r="V29" t="n">
        <v>13.0179917618375</v>
      </c>
      <c r="W29" t="n">
        <v>14.9904147560553</v>
      </c>
      <c r="X29" t="n">
        <v>12.8763819058424</v>
      </c>
      <c r="Y29" t="n">
        <v>10.6156430979464</v>
      </c>
      <c r="Z29" t="n">
        <v>17.9573028105449</v>
      </c>
      <c r="AA29" t="n">
        <v>20.704868267896</v>
      </c>
      <c r="AB29" t="n">
        <v>26.6488495888231</v>
      </c>
      <c r="AC29" t="n">
        <v>26.3482986536108</v>
      </c>
      <c r="AD29" t="n">
        <v>30.0410526315789</v>
      </c>
      <c r="AE29" t="n">
        <v>18.9</v>
      </c>
      <c r="AF29" t="n">
        <v>17.1</v>
      </c>
    </row>
    <row r="30">
      <c r="A30" t="s">
        <v>49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</v>
      </c>
      <c r="L30" t="n">
        <v>0.0666666666666667</v>
      </c>
      <c r="M30" t="n">
        <v>0.0666666666666667</v>
      </c>
      <c r="N30" t="n">
        <v>0.2</v>
      </c>
      <c r="O30" t="n">
        <v>0.2</v>
      </c>
      <c r="P30" t="n">
        <v>0.2</v>
      </c>
      <c r="Q30" t="n">
        <v>0.733333333333333</v>
      </c>
      <c r="R30" t="n">
        <v>0.2</v>
      </c>
      <c r="S30" t="n">
        <v>0.133333333333333</v>
      </c>
      <c r="T30" t="n">
        <v>0.466666666666667</v>
      </c>
      <c r="U30" t="n">
        <v>0.2</v>
      </c>
      <c r="V30" t="n">
        <v>0.133333333333333</v>
      </c>
      <c r="W30" t="n">
        <v>0.0666666666666667</v>
      </c>
      <c r="X30" t="n">
        <v>0.133333333333333</v>
      </c>
      <c r="Y30" t="n">
        <v>0.0666666666666667</v>
      </c>
      <c r="Z30" t="n">
        <v>0.133333333333333</v>
      </c>
      <c r="AA30" t="n">
        <v>0.2</v>
      </c>
      <c r="AB30" t="n">
        <v>0.2</v>
      </c>
      <c r="AC30" t="n">
        <v>0.2</v>
      </c>
      <c r="AD30" t="n">
        <v>0.1</v>
      </c>
      <c r="AE30" t="n">
        <v>0.2</v>
      </c>
      <c r="AF30" t="n">
        <v>0.4</v>
      </c>
    </row>
    <row r="31">
      <c r="A31" t="s">
        <v>49</v>
      </c>
      <c r="B31" t="s">
        <v>332</v>
      </c>
      <c r="C31" t="s">
        <v>198</v>
      </c>
      <c r="D31" t="s">
        <v>333</v>
      </c>
      <c r="E31" t="s">
        <v>200</v>
      </c>
      <c r="F31" t="n">
        <v>4.43373057500246</v>
      </c>
      <c r="G31" t="n">
        <v>4.43373057500246</v>
      </c>
      <c r="H31" t="n">
        <v>5.42905784694178</v>
      </c>
      <c r="I31" t="n">
        <v>12.0543487788029</v>
      </c>
      <c r="J31" t="n">
        <v>8.00484098592383</v>
      </c>
      <c r="K31" t="n">
        <v>4.33997402851292</v>
      </c>
      <c r="L31" t="n">
        <v>9.83727446462928</v>
      </c>
      <c r="M31" t="n">
        <v>10.4334729170311</v>
      </c>
      <c r="N31" t="n">
        <v>7.16022651168798</v>
      </c>
      <c r="O31" t="n">
        <v>4.52779029415563</v>
      </c>
      <c r="P31" t="n">
        <v>3.88096310927626</v>
      </c>
      <c r="Q31" t="n">
        <v>7.65412168773929</v>
      </c>
      <c r="R31" t="n">
        <v>3.43880829449156</v>
      </c>
      <c r="S31" t="n">
        <v>0.859702073622891</v>
      </c>
      <c r="T31" t="n">
        <v>2.57910622086867</v>
      </c>
      <c r="U31" t="n">
        <v>2.16644922552968</v>
      </c>
      <c r="V31" t="n">
        <v>1.77254936634247</v>
      </c>
      <c r="W31" t="n">
        <v>1.35547892720306</v>
      </c>
      <c r="X31" t="n">
        <v>1.06501915708812</v>
      </c>
      <c r="Y31" t="n">
        <v>1.93639846743295</v>
      </c>
      <c r="Z31" t="n">
        <v>1.83448275862069</v>
      </c>
      <c r="AA31" t="n">
        <v>2.8</v>
      </c>
      <c r="AB31" t="n">
        <v>1.9</v>
      </c>
      <c r="AC31" t="n">
        <v>5.6</v>
      </c>
      <c r="AD31" t="n">
        <v>3.9</v>
      </c>
      <c r="AE31" t="n">
        <v>1.5</v>
      </c>
      <c r="AF31" t="n">
        <v>0.8</v>
      </c>
    </row>
    <row r="32">
      <c r="A32" t="s">
        <v>49</v>
      </c>
      <c r="B32" t="s">
        <v>334</v>
      </c>
      <c r="C32" t="s">
        <v>198</v>
      </c>
      <c r="D32" t="s">
        <v>335</v>
      </c>
      <c r="E32" t="s">
        <v>200</v>
      </c>
      <c r="F32" t="n">
        <v>1.34044509481627</v>
      </c>
      <c r="G32" t="n">
        <v>1.59177855009432</v>
      </c>
      <c r="H32" t="n">
        <v>1.76864283343814</v>
      </c>
      <c r="I32" t="n">
        <v>1.86172929835593</v>
      </c>
      <c r="J32" t="n">
        <v>3.91943010180196</v>
      </c>
      <c r="K32" t="n">
        <v>3.35951151583025</v>
      </c>
      <c r="L32" t="n">
        <v>3.08711869022239</v>
      </c>
      <c r="M32" t="n">
        <v>4.39680540728644</v>
      </c>
      <c r="N32" t="n">
        <v>6.59520811092966</v>
      </c>
      <c r="O32" t="n">
        <v>8.17018318219645</v>
      </c>
      <c r="P32" t="n">
        <v>80.289701395412</v>
      </c>
      <c r="Q32" t="n">
        <v>55.0501170458642</v>
      </c>
      <c r="R32" t="n">
        <v>40.0812122319619</v>
      </c>
      <c r="S32" t="n">
        <v>59.7364220764817</v>
      </c>
      <c r="T32" t="n">
        <v>74.6705275956021</v>
      </c>
      <c r="U32" t="n">
        <v>71.4405047734005</v>
      </c>
      <c r="V32" t="n">
        <v>93.9119610586117</v>
      </c>
      <c r="W32" t="n">
        <v>34.285319116636</v>
      </c>
      <c r="X32" t="n">
        <v>41.2008238248211</v>
      </c>
      <c r="Y32" t="n">
        <v>40.4104003461675</v>
      </c>
      <c r="Z32" t="n">
        <v>42.5109409582207</v>
      </c>
      <c r="AA32" t="n">
        <v>42.1173211345335</v>
      </c>
      <c r="AB32" t="n">
        <v>56.1894613724247</v>
      </c>
      <c r="AC32" t="n">
        <v>57.6945362306146</v>
      </c>
      <c r="AD32" t="n">
        <v>65.89375975039</v>
      </c>
      <c r="AE32" t="n">
        <v>63.9</v>
      </c>
      <c r="AF32" t="n">
        <v>55</v>
      </c>
    </row>
    <row r="33">
      <c r="A33" t="s">
        <v>49</v>
      </c>
      <c r="B33" t="s">
        <v>336</v>
      </c>
      <c r="C33" t="s">
        <v>198</v>
      </c>
      <c r="D33" t="s">
        <v>337</v>
      </c>
      <c r="E33" t="s">
        <v>200</v>
      </c>
      <c r="F33" t="n">
        <v>1.8533787930913</v>
      </c>
      <c r="G33" t="n">
        <v>2.25053139161086</v>
      </c>
      <c r="H33" t="n">
        <v>3.20530228502153</v>
      </c>
      <c r="I33" t="n">
        <v>1.63675010298972</v>
      </c>
      <c r="J33" t="n">
        <v>2.7279168383162</v>
      </c>
      <c r="K33" t="n">
        <v>1.86646941569003</v>
      </c>
      <c r="L33" t="n">
        <v>3.9483006870366</v>
      </c>
      <c r="M33" t="n">
        <v>3.7993082082805</v>
      </c>
      <c r="N33" t="n">
        <v>2.71379157734322</v>
      </c>
      <c r="O33" t="n">
        <v>2.22037492691718</v>
      </c>
      <c r="P33" t="n">
        <v>2.90356721212246</v>
      </c>
      <c r="Q33" t="n">
        <v>2.11168524517997</v>
      </c>
      <c r="R33" t="n">
        <v>2.01987284321563</v>
      </c>
      <c r="S33" t="n">
        <v>1.46899843142955</v>
      </c>
      <c r="T33" t="n">
        <v>1.81464512117767</v>
      </c>
      <c r="U33" t="n">
        <v>1.89712899032211</v>
      </c>
      <c r="V33" t="n">
        <v>3.39902277432712</v>
      </c>
      <c r="W33" t="n">
        <v>8.83745921325052</v>
      </c>
      <c r="X33" t="n">
        <v>1.75081739130435</v>
      </c>
      <c r="Y33" t="n">
        <v>2.18852173913043</v>
      </c>
      <c r="Z33" t="n">
        <v>1.91495652173913</v>
      </c>
      <c r="AA33" t="n">
        <v>2.09733333333333</v>
      </c>
      <c r="AB33" t="n">
        <v>4.29</v>
      </c>
      <c r="AC33" t="n">
        <v>3.705</v>
      </c>
      <c r="AD33" t="n">
        <v>2.4375</v>
      </c>
      <c r="AE33" t="n">
        <v>1.5</v>
      </c>
      <c r="AF33" t="n">
        <v>1.1</v>
      </c>
    </row>
    <row r="34">
      <c r="A34" t="s">
        <v>49</v>
      </c>
      <c r="B34" t="s">
        <v>338</v>
      </c>
      <c r="C34" t="s">
        <v>198</v>
      </c>
      <c r="D34" t="s">
        <v>339</v>
      </c>
      <c r="E34" t="s">
        <v>200</v>
      </c>
      <c r="F34" t="n">
        <v>29.1267558204054</v>
      </c>
      <c r="G34" t="n">
        <v>28.0479870863163</v>
      </c>
      <c r="H34" t="n">
        <v>29.7247689229983</v>
      </c>
      <c r="I34" t="n">
        <v>38.426579514446</v>
      </c>
      <c r="J34" t="n">
        <v>50.3602998605472</v>
      </c>
      <c r="K34" t="n">
        <v>45.9021749548594</v>
      </c>
      <c r="L34" t="n">
        <v>76.7758798177364</v>
      </c>
      <c r="M34" t="n">
        <v>70.3132636714623</v>
      </c>
      <c r="N34" t="n">
        <v>72.6450810891383</v>
      </c>
      <c r="O34" t="n">
        <v>70.2986637412979</v>
      </c>
      <c r="P34" t="n">
        <v>65.2565526867497</v>
      </c>
      <c r="Q34" t="n">
        <v>44.0922653288849</v>
      </c>
      <c r="R34" t="n">
        <v>42.7865718225626</v>
      </c>
      <c r="S34" t="n">
        <v>41.4158349678352</v>
      </c>
      <c r="T34" t="n">
        <v>37.5810354337764</v>
      </c>
      <c r="U34" t="n">
        <v>38.532454052353</v>
      </c>
      <c r="V34" t="n">
        <v>51.4077050432118</v>
      </c>
      <c r="W34" t="n">
        <v>47.2555442512601</v>
      </c>
      <c r="X34" t="n">
        <v>39.6212129714042</v>
      </c>
      <c r="Y34" t="n">
        <v>41.1033032321799</v>
      </c>
      <c r="Z34" t="n">
        <v>47.9038497523459</v>
      </c>
      <c r="AA34" t="n">
        <v>48.1989453360359</v>
      </c>
      <c r="AB34" t="n">
        <v>57.2238507384624</v>
      </c>
      <c r="AC34" t="n">
        <v>65.0544829447783</v>
      </c>
      <c r="AD34" t="n">
        <v>71.159595959596</v>
      </c>
      <c r="AE34" t="n">
        <v>59.2</v>
      </c>
      <c r="AF34" t="n">
        <v>73</v>
      </c>
    </row>
    <row r="35">
      <c r="A35" t="s">
        <v>49</v>
      </c>
      <c r="B35" t="s">
        <v>340</v>
      </c>
      <c r="C35" t="s">
        <v>198</v>
      </c>
      <c r="D35" t="s">
        <v>341</v>
      </c>
      <c r="E35" t="s">
        <v>200</v>
      </c>
      <c r="F35" t="n">
        <v>59.3844559710977</v>
      </c>
      <c r="G35" t="n">
        <v>69.5480547925569</v>
      </c>
      <c r="H35" t="n">
        <v>91.3202887596959</v>
      </c>
      <c r="I35" t="n">
        <v>121.474684450824</v>
      </c>
      <c r="J35" t="n">
        <v>184.142750137706</v>
      </c>
      <c r="K35" t="n">
        <v>180.638447688325</v>
      </c>
      <c r="L35" t="n">
        <v>245.85982505294</v>
      </c>
      <c r="M35" t="n">
        <v>237.847390088409</v>
      </c>
      <c r="N35" t="n">
        <v>199.113280413447</v>
      </c>
      <c r="O35" t="n">
        <v>177.759377604569</v>
      </c>
      <c r="P35" t="n">
        <v>154.00577772588</v>
      </c>
      <c r="Q35" t="n">
        <v>116.695099617033</v>
      </c>
      <c r="R35" t="n">
        <v>112.829002158055</v>
      </c>
      <c r="S35" t="n">
        <v>82.3909497305308</v>
      </c>
      <c r="T35" t="n">
        <v>125.672885631375</v>
      </c>
      <c r="U35" t="n">
        <v>115.537975499813</v>
      </c>
      <c r="V35" t="n">
        <v>97.4348144493907</v>
      </c>
      <c r="W35" t="n">
        <v>138.962759101195</v>
      </c>
      <c r="X35" t="n">
        <v>144.957616459875</v>
      </c>
      <c r="Y35" t="n">
        <v>129.316141694101</v>
      </c>
      <c r="Z35" t="n">
        <v>186.06204019276</v>
      </c>
      <c r="AA35" t="n">
        <v>174.358777536712</v>
      </c>
      <c r="AB35" t="n">
        <v>226.91620847328</v>
      </c>
      <c r="AC35" t="n">
        <v>291.185518188058</v>
      </c>
      <c r="AD35" t="n">
        <v>308.236922406277</v>
      </c>
      <c r="AE35" t="n">
        <v>230.7</v>
      </c>
      <c r="AF35" t="n">
        <v>152.6</v>
      </c>
    </row>
    <row r="36">
      <c r="A36" t="s">
        <v>49</v>
      </c>
      <c r="B36" t="s">
        <v>342</v>
      </c>
      <c r="C36" t="s">
        <v>198</v>
      </c>
      <c r="D36" t="s">
        <v>343</v>
      </c>
      <c r="E36" t="s">
        <v>200</v>
      </c>
      <c r="F36" t="n">
        <v>13.4709989758971</v>
      </c>
      <c r="G36" t="n">
        <v>14.9143202947432</v>
      </c>
      <c r="H36" t="n">
        <v>19.8615094656825</v>
      </c>
      <c r="I36" t="n">
        <v>15.5569237639946</v>
      </c>
      <c r="J36" t="n">
        <v>24.6710811206784</v>
      </c>
      <c r="K36" t="n">
        <v>33.2204656674481</v>
      </c>
      <c r="L36" t="n">
        <v>61.2804706486906</v>
      </c>
      <c r="M36" t="n">
        <v>59.5054501195562</v>
      </c>
      <c r="N36" t="n">
        <v>56.7806806162973</v>
      </c>
      <c r="O36" t="n">
        <v>35.4415359402379</v>
      </c>
      <c r="P36" t="n">
        <v>6.48793144261185</v>
      </c>
      <c r="Q36" t="n">
        <v>18.7005082757636</v>
      </c>
      <c r="R36" t="n">
        <v>15.2374511876592</v>
      </c>
      <c r="S36" t="n">
        <v>10.9941103505896</v>
      </c>
      <c r="T36" t="n">
        <v>12.6855119429879</v>
      </c>
      <c r="U36" t="n">
        <v>15.8337411843134</v>
      </c>
      <c r="V36" t="n">
        <v>13.3908211158765</v>
      </c>
      <c r="W36" t="n">
        <v>18.2779821070723</v>
      </c>
      <c r="X36" t="n">
        <v>18.8491690479183</v>
      </c>
      <c r="Y36" t="n">
        <v>14.8240860741441</v>
      </c>
      <c r="Z36" t="n">
        <v>20.4950451763334</v>
      </c>
      <c r="AA36" t="n">
        <v>21.3734042553191</v>
      </c>
      <c r="AB36" t="n">
        <v>18.6027777777778</v>
      </c>
      <c r="AC36" t="n">
        <v>18.1</v>
      </c>
      <c r="AD36" t="n">
        <v>20.8</v>
      </c>
      <c r="AE36" t="n">
        <v>23.3</v>
      </c>
      <c r="AF36" t="n">
        <v>20.3</v>
      </c>
    </row>
    <row r="37">
      <c r="A37" t="s">
        <v>49</v>
      </c>
      <c r="B37" t="s">
        <v>344</v>
      </c>
      <c r="C37" t="s">
        <v>198</v>
      </c>
      <c r="D37" t="s">
        <v>345</v>
      </c>
      <c r="E37" t="s">
        <v>200</v>
      </c>
      <c r="F37" t="n">
        <v>8.21729717436656</v>
      </c>
      <c r="G37" t="n">
        <v>5.75978773904198</v>
      </c>
      <c r="H37" t="n">
        <v>6.07977594676653</v>
      </c>
      <c r="I37" t="n">
        <v>7.75971403732044</v>
      </c>
      <c r="J37" t="n">
        <v>16.5812836797479</v>
      </c>
      <c r="K37" t="n">
        <v>16.6658820658691</v>
      </c>
      <c r="L37" t="n">
        <v>16.9196772242325</v>
      </c>
      <c r="M37" t="n">
        <v>15.6859507599656</v>
      </c>
      <c r="N37" t="n">
        <v>17.5205648839382</v>
      </c>
      <c r="O37" t="n">
        <v>12.514689202813</v>
      </c>
      <c r="P37" t="n">
        <v>13.4157468254155</v>
      </c>
      <c r="Q37" t="n">
        <v>8.87503251527488</v>
      </c>
      <c r="R37" t="n">
        <v>7.25155095760265</v>
      </c>
      <c r="S37" t="n">
        <v>7.25155095760265</v>
      </c>
      <c r="T37" t="n">
        <v>8.06862712183956</v>
      </c>
      <c r="U37" t="n">
        <v>6.95919089258662</v>
      </c>
      <c r="V37" t="n">
        <v>5.29290574929124</v>
      </c>
      <c r="W37" t="n">
        <v>2.59456164180943</v>
      </c>
      <c r="X37" t="n">
        <v>1.89602581516843</v>
      </c>
      <c r="Y37" t="n">
        <v>1.99581664754571</v>
      </c>
      <c r="Z37" t="n">
        <v>47.3008545468334</v>
      </c>
      <c r="AA37" t="n">
        <v>30.0649323931219</v>
      </c>
      <c r="AB37" t="n">
        <v>46.4819678446292</v>
      </c>
      <c r="AC37" t="n">
        <v>23.3915734509689</v>
      </c>
      <c r="AD37" t="n">
        <v>31.3886925795053</v>
      </c>
      <c r="AE37" t="n">
        <v>28.2</v>
      </c>
      <c r="AF37" t="n">
        <v>43.5</v>
      </c>
    </row>
    <row r="38">
      <c r="A38" t="s">
        <v>49</v>
      </c>
      <c r="B38" t="s">
        <v>346</v>
      </c>
      <c r="C38" t="s">
        <v>198</v>
      </c>
      <c r="D38" t="s">
        <v>347</v>
      </c>
      <c r="E38" t="s">
        <v>200</v>
      </c>
      <c r="F38" t="n">
        <v>41.1267789057893</v>
      </c>
      <c r="G38" t="n">
        <v>53.178153663389</v>
      </c>
      <c r="H38" t="n">
        <v>73.869289816053</v>
      </c>
      <c r="I38" t="n">
        <v>109.393702827591</v>
      </c>
      <c r="J38" t="n">
        <v>164.447117809925</v>
      </c>
      <c r="K38" t="n">
        <v>153.16655828087</v>
      </c>
      <c r="L38" t="n">
        <v>200.406196880268</v>
      </c>
      <c r="M38" t="n">
        <v>200.950567612966</v>
      </c>
      <c r="N38" t="n">
        <v>171.537138897169</v>
      </c>
      <c r="O38" t="n">
        <v>167.346782593548</v>
      </c>
      <c r="P38" t="n">
        <v>159.735839645722</v>
      </c>
      <c r="Q38" t="n">
        <v>116.778412145601</v>
      </c>
      <c r="R38" t="n">
        <v>111.896038258967</v>
      </c>
      <c r="S38" t="n">
        <v>70.3956011923832</v>
      </c>
      <c r="T38" t="n">
        <v>99.6877305476031</v>
      </c>
      <c r="U38" t="n">
        <v>86.0087750401312</v>
      </c>
      <c r="V38" t="n">
        <v>79.2936514273723</v>
      </c>
      <c r="W38" t="n">
        <v>108.832499298213</v>
      </c>
      <c r="X38" t="n">
        <v>122.628168223338</v>
      </c>
      <c r="Y38" t="n">
        <v>128.73986149492</v>
      </c>
      <c r="Z38" t="n">
        <v>130.437749505326</v>
      </c>
      <c r="AA38" t="n">
        <v>145.910095167369</v>
      </c>
      <c r="AB38" t="n">
        <v>162.111351502811</v>
      </c>
      <c r="AC38" t="n">
        <v>271.087875364009</v>
      </c>
      <c r="AD38" t="n">
        <v>257.788470191226</v>
      </c>
      <c r="AE38" t="n">
        <v>176.9</v>
      </c>
      <c r="AF38" t="n">
        <v>132.7</v>
      </c>
    </row>
    <row r="39">
      <c r="A39" t="s">
        <v>49</v>
      </c>
      <c r="B39" t="s">
        <v>348</v>
      </c>
      <c r="C39" t="s">
        <v>198</v>
      </c>
      <c r="D39" t="s">
        <v>349</v>
      </c>
      <c r="E39" t="s">
        <v>200</v>
      </c>
      <c r="F39" t="n">
        <v>58.5247594442693</v>
      </c>
      <c r="G39" t="n">
        <v>69.0877648073813</v>
      </c>
      <c r="H39" t="n">
        <v>76.9489546760549</v>
      </c>
      <c r="I39" t="n">
        <v>87.6575567184482</v>
      </c>
      <c r="J39" t="n">
        <v>92.1629496246264</v>
      </c>
      <c r="K39" t="n">
        <v>78.9616730324868</v>
      </c>
      <c r="L39" t="n">
        <v>84.2366049411319</v>
      </c>
      <c r="M39" t="n">
        <v>76.9600689452008</v>
      </c>
      <c r="N39" t="n">
        <v>80.8838731556166</v>
      </c>
      <c r="O39" t="n">
        <v>64.9309985193877</v>
      </c>
      <c r="P39" t="n">
        <v>51.4238071483412</v>
      </c>
      <c r="Q39" t="n">
        <v>44.4114698099311</v>
      </c>
      <c r="R39" t="n">
        <v>40.9105656582473</v>
      </c>
      <c r="S39" t="n">
        <v>42.1798672180497</v>
      </c>
      <c r="T39" t="n">
        <v>56.9093446592735</v>
      </c>
      <c r="U39" t="n">
        <v>47.9637286091535</v>
      </c>
      <c r="V39" t="n">
        <v>60.4678913204893</v>
      </c>
      <c r="W39" t="n">
        <v>52.2537587843181</v>
      </c>
      <c r="X39" t="n">
        <v>53.8020183038534</v>
      </c>
      <c r="Y39" t="n">
        <v>36.9579241755752</v>
      </c>
      <c r="Z39" t="n">
        <v>48.0753485210734</v>
      </c>
      <c r="AA39" t="n">
        <v>37.5342372674774</v>
      </c>
      <c r="AB39" t="n">
        <v>58.0887005330007</v>
      </c>
      <c r="AC39" t="n">
        <v>43.4157761769141</v>
      </c>
      <c r="AD39" t="n">
        <v>47.1256692913386</v>
      </c>
      <c r="AE39" t="n">
        <v>63.4</v>
      </c>
      <c r="AF39" t="n">
        <v>59.1</v>
      </c>
    </row>
    <row r="40">
      <c r="A40" t="s">
        <v>49</v>
      </c>
      <c r="B40" t="s">
        <v>350</v>
      </c>
      <c r="C40" t="s">
        <v>198</v>
      </c>
      <c r="D40" t="s">
        <v>351</v>
      </c>
      <c r="E40" t="s">
        <v>200</v>
      </c>
      <c r="F40" t="n">
        <v>7.69130736018698</v>
      </c>
      <c r="G40" t="n">
        <v>7.546188353391</v>
      </c>
      <c r="H40" t="n">
        <v>7.24129185426409</v>
      </c>
      <c r="I40" t="n">
        <v>8.62792220933593</v>
      </c>
      <c r="J40" t="n">
        <v>13.6608768314486</v>
      </c>
      <c r="K40" t="n">
        <v>10.845908272241</v>
      </c>
      <c r="L40" t="n">
        <v>21.3656238144897</v>
      </c>
      <c r="M40" t="n">
        <v>25.0552696941004</v>
      </c>
      <c r="N40" t="n">
        <v>43.0413740102225</v>
      </c>
      <c r="O40" t="n">
        <v>36.9594407261693</v>
      </c>
      <c r="P40" t="n">
        <v>40.1522719930897</v>
      </c>
      <c r="Q40" t="n">
        <v>46.9096055724146</v>
      </c>
      <c r="R40" t="n">
        <v>57.4567331636427</v>
      </c>
      <c r="S40" t="n">
        <v>40.2295014144074</v>
      </c>
      <c r="T40" t="n">
        <v>19.2986391033315</v>
      </c>
      <c r="U40" t="n">
        <v>78.0543967694149</v>
      </c>
      <c r="V40" t="n">
        <v>40.528244476427</v>
      </c>
      <c r="W40" t="n">
        <v>33.3762013335281</v>
      </c>
      <c r="X40" t="n">
        <v>31.047629147468</v>
      </c>
      <c r="Y40" t="n">
        <v>33.8250528411712</v>
      </c>
      <c r="Z40" t="n">
        <v>66.445652762182</v>
      </c>
      <c r="AA40" t="n">
        <v>26.854706614136</v>
      </c>
      <c r="AB40" t="n">
        <v>42.271297448177</v>
      </c>
      <c r="AC40" t="n">
        <v>42.1706515018718</v>
      </c>
      <c r="AD40" t="n">
        <v>64.0072358900145</v>
      </c>
      <c r="AE40" t="n">
        <v>69</v>
      </c>
      <c r="AF40" t="n">
        <v>44.4</v>
      </c>
    </row>
    <row r="41">
      <c r="A41" t="s">
        <v>49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49</v>
      </c>
      <c r="B42" t="s">
        <v>354</v>
      </c>
      <c r="C42" t="s">
        <v>198</v>
      </c>
      <c r="D42" t="s">
        <v>355</v>
      </c>
      <c r="E42" t="s">
        <v>200</v>
      </c>
      <c r="F42" t="n">
        <v>29.4171597816872</v>
      </c>
      <c r="G42" t="n">
        <v>44.7714822043239</v>
      </c>
      <c r="H42" t="n">
        <v>50.6244603532763</v>
      </c>
      <c r="I42" t="n">
        <v>54.6251775848422</v>
      </c>
      <c r="J42" t="n">
        <v>68.0628122454511</v>
      </c>
      <c r="K42" t="n">
        <v>63.5307847956935</v>
      </c>
      <c r="L42" t="n">
        <v>85.522210301895</v>
      </c>
      <c r="M42" t="n">
        <v>83.9766281880054</v>
      </c>
      <c r="N42" t="n">
        <v>91.5783463945873</v>
      </c>
      <c r="O42" t="n">
        <v>95.3200561553468</v>
      </c>
      <c r="P42" t="n">
        <v>79.272257654548</v>
      </c>
      <c r="Q42" t="n">
        <v>59.8207419045418</v>
      </c>
      <c r="R42" t="n">
        <v>62.7266070891845</v>
      </c>
      <c r="S42" t="n">
        <v>77.9448819039789</v>
      </c>
      <c r="T42" t="n">
        <v>106.696609174932</v>
      </c>
      <c r="U42" t="n">
        <v>137.642422868017</v>
      </c>
      <c r="V42" t="n">
        <v>135.219468910963</v>
      </c>
      <c r="W42" t="n">
        <v>129.293122574471</v>
      </c>
      <c r="X42" t="n">
        <v>119.83029508209</v>
      </c>
      <c r="Y42" t="n">
        <v>96.3186625762884</v>
      </c>
      <c r="Z42" t="n">
        <v>137.383984483814</v>
      </c>
      <c r="AA42" t="n">
        <v>141.41601266122</v>
      </c>
      <c r="AB42" t="n">
        <v>158.06484947067</v>
      </c>
      <c r="AC42" t="n">
        <v>143.905291798901</v>
      </c>
      <c r="AD42" t="n">
        <v>186.236264282166</v>
      </c>
      <c r="AE42" t="n">
        <v>200.8</v>
      </c>
      <c r="AF42" t="n">
        <v>166</v>
      </c>
    </row>
    <row r="43">
      <c r="A43" t="s">
        <v>49</v>
      </c>
      <c r="B43" t="s">
        <v>356</v>
      </c>
      <c r="C43" t="s">
        <v>198</v>
      </c>
      <c r="D43" t="s">
        <v>357</v>
      </c>
      <c r="E43" t="s">
        <v>200</v>
      </c>
      <c r="F43" t="n">
        <v>46.2592626610249</v>
      </c>
      <c r="G43" t="n">
        <v>62.0603400150999</v>
      </c>
      <c r="H43" t="n">
        <v>68.0393239921643</v>
      </c>
      <c r="I43" t="n">
        <v>74.7819597030995</v>
      </c>
      <c r="J43" t="n">
        <v>94.9612186706026</v>
      </c>
      <c r="K43" t="n">
        <v>88.6414141436913</v>
      </c>
      <c r="L43" t="n">
        <v>124.649454289893</v>
      </c>
      <c r="M43" t="n">
        <v>130.980311954583</v>
      </c>
      <c r="N43" t="n">
        <v>147.832101579781</v>
      </c>
      <c r="O43" t="n">
        <v>161.635982358208</v>
      </c>
      <c r="P43" t="n">
        <v>142.347678974174</v>
      </c>
      <c r="Q43" t="n">
        <v>117.973076410103</v>
      </c>
      <c r="R43" t="n">
        <v>136.768786889001</v>
      </c>
      <c r="S43" t="n">
        <v>139.983437862888</v>
      </c>
      <c r="T43" t="n">
        <v>183.018564295173</v>
      </c>
      <c r="U43" t="n">
        <v>248.544900009144</v>
      </c>
      <c r="V43" t="n">
        <v>221.818640622623</v>
      </c>
      <c r="W43" t="n">
        <v>270.508128524205</v>
      </c>
      <c r="X43" t="n">
        <v>334.974568001254</v>
      </c>
      <c r="Y43" t="n">
        <v>273.962400885199</v>
      </c>
      <c r="Z43" t="n">
        <v>262.67630854104</v>
      </c>
      <c r="AA43" t="n">
        <v>231.021453993804</v>
      </c>
      <c r="AB43" t="n">
        <v>267.477669718384</v>
      </c>
      <c r="AC43" t="n">
        <v>249.304449666196</v>
      </c>
      <c r="AD43" t="n">
        <v>327.168304278922</v>
      </c>
      <c r="AE43" t="n">
        <v>314.7</v>
      </c>
      <c r="AF43" t="n">
        <v>241.6</v>
      </c>
    </row>
    <row r="44">
      <c r="A44" t="s">
        <v>49</v>
      </c>
      <c r="B44" t="s">
        <v>358</v>
      </c>
      <c r="C44" t="s">
        <v>198</v>
      </c>
      <c r="D44" t="s">
        <v>359</v>
      </c>
      <c r="E44" t="s">
        <v>200</v>
      </c>
      <c r="F44" t="n">
        <v>456.116567118205</v>
      </c>
      <c r="G44" t="n">
        <v>486.457549932469</v>
      </c>
      <c r="H44" t="n">
        <v>548.781132545388</v>
      </c>
      <c r="I44" t="n">
        <v>667.02382343639</v>
      </c>
      <c r="J44" t="n">
        <v>842.06406614468</v>
      </c>
      <c r="K44" t="n">
        <v>765.737102540239</v>
      </c>
      <c r="L44" t="n">
        <v>1055.50184908739</v>
      </c>
      <c r="M44" t="n">
        <v>1013.02433564851</v>
      </c>
      <c r="N44" t="n">
        <v>1045.74291196755</v>
      </c>
      <c r="O44" t="n">
        <v>937.352996481016</v>
      </c>
      <c r="P44" t="n">
        <v>886.578097270066</v>
      </c>
      <c r="Q44" t="n">
        <v>751.053972111103</v>
      </c>
      <c r="R44" t="n">
        <v>781.043974469706</v>
      </c>
      <c r="S44" t="n">
        <v>670.304039158209</v>
      </c>
      <c r="T44" t="n">
        <v>841.806115462831</v>
      </c>
      <c r="U44" t="n">
        <v>997.466938668183</v>
      </c>
      <c r="V44" t="n">
        <v>940.997725906389</v>
      </c>
      <c r="W44" t="n">
        <v>1002.45549374184</v>
      </c>
      <c r="X44" t="n">
        <v>1091.94142517045</v>
      </c>
      <c r="Y44" t="n">
        <v>911.089554643167</v>
      </c>
      <c r="Z44" t="n">
        <v>1007.21505991379</v>
      </c>
      <c r="AA44" t="n">
        <v>979.827952455263</v>
      </c>
      <c r="AB44" t="n">
        <v>1308.72055696228</v>
      </c>
      <c r="AC44" t="n">
        <v>1300.37322689021</v>
      </c>
      <c r="AD44" t="n">
        <v>1504.78776776055</v>
      </c>
      <c r="AE44" t="n">
        <v>1385.2</v>
      </c>
      <c r="AF44" t="n">
        <v>1214.7</v>
      </c>
    </row>
    <row r="45">
      <c r="A45" t="s">
        <v>49</v>
      </c>
      <c r="B45" t="s">
        <v>360</v>
      </c>
      <c r="C45" t="s">
        <v>198</v>
      </c>
      <c r="D45" t="s">
        <v>361</v>
      </c>
      <c r="E45" t="s">
        <v>200</v>
      </c>
      <c r="F45" t="n">
        <v>450.840474939123</v>
      </c>
      <c r="G45" t="n">
        <v>480.243114609065</v>
      </c>
      <c r="H45" t="n">
        <v>542.092606642051</v>
      </c>
      <c r="I45" t="n">
        <v>660.145602485</v>
      </c>
      <c r="J45" t="n">
        <v>834.414531640403</v>
      </c>
      <c r="K45" t="n">
        <v>758.110167690631</v>
      </c>
      <c r="L45" t="n">
        <v>1046.56937867525</v>
      </c>
      <c r="M45" t="n">
        <v>1004.62081915294</v>
      </c>
      <c r="N45" t="n">
        <v>1036.43410963671</v>
      </c>
      <c r="O45" t="n">
        <v>927.901593961752</v>
      </c>
      <c r="P45" t="n">
        <v>875.792929745729</v>
      </c>
      <c r="Q45" t="n">
        <v>740.12322143244</v>
      </c>
      <c r="R45" t="n">
        <v>769.904632727039</v>
      </c>
      <c r="S45" t="n">
        <v>658.019773674816</v>
      </c>
      <c r="T45" t="n">
        <v>829.777008357287</v>
      </c>
      <c r="U45" t="n">
        <v>984.937788857732</v>
      </c>
      <c r="V45" t="n">
        <v>925.675137426034</v>
      </c>
      <c r="W45" t="n">
        <v>986.032327864198</v>
      </c>
      <c r="X45" t="n">
        <v>1074.92338914077</v>
      </c>
      <c r="Y45" t="n">
        <v>895.983927989264</v>
      </c>
      <c r="Z45" t="n">
        <v>993.001295988101</v>
      </c>
      <c r="AA45" t="n">
        <v>965.91048682176</v>
      </c>
      <c r="AB45" t="n">
        <v>1290.32934303281</v>
      </c>
      <c r="AC45" t="n">
        <v>1280.27221643084</v>
      </c>
      <c r="AD45" t="n">
        <v>1483.99290114403</v>
      </c>
      <c r="AE45" t="n">
        <v>1362.4</v>
      </c>
      <c r="AF45" t="n">
        <v>1184.2</v>
      </c>
    </row>
    <row r="46">
      <c r="A46" t="s">
        <v>49</v>
      </c>
      <c r="B46" t="s">
        <v>362</v>
      </c>
      <c r="C46" t="s">
        <v>198</v>
      </c>
      <c r="D46" t="s">
        <v>363</v>
      </c>
      <c r="E46" t="s">
        <v>200</v>
      </c>
      <c r="F46" t="n">
        <v>16.8730914667422</v>
      </c>
      <c r="G46" t="n">
        <v>17.3714528180805</v>
      </c>
      <c r="H46" t="n">
        <v>17.5218550069817</v>
      </c>
      <c r="I46" t="n">
        <v>20.2644062254658</v>
      </c>
      <c r="J46" t="n">
        <v>27.019208300621</v>
      </c>
      <c r="K46" t="n">
        <v>25.2233696824528</v>
      </c>
      <c r="L46" t="n">
        <v>39.245306822219</v>
      </c>
      <c r="M46" t="n">
        <v>47.0773420231824</v>
      </c>
      <c r="N46" t="n">
        <v>56.3151600805616</v>
      </c>
      <c r="O46" t="n">
        <v>66.351525243434</v>
      </c>
      <c r="P46" t="n">
        <v>63.082029796656</v>
      </c>
      <c r="Q46" t="n">
        <v>58.1248903211099</v>
      </c>
      <c r="R46" t="n">
        <v>73.977133135958</v>
      </c>
      <c r="S46" t="n">
        <v>62.0202509076757</v>
      </c>
      <c r="T46" t="n">
        <v>76.3106313011494</v>
      </c>
      <c r="U46" t="n">
        <v>110.868175252662</v>
      </c>
      <c r="V46" t="n">
        <v>86.592509362608</v>
      </c>
      <c r="W46" t="n">
        <v>141.194171480649</v>
      </c>
      <c r="X46" t="n">
        <v>215.070356831863</v>
      </c>
      <c r="Y46" t="n">
        <v>177.581028576768</v>
      </c>
      <c r="Z46" t="n">
        <v>125.274980811604</v>
      </c>
      <c r="AA46" t="n">
        <v>89.6084568628886</v>
      </c>
      <c r="AB46" t="n">
        <v>109.41143075524</v>
      </c>
      <c r="AC46" t="n">
        <v>105.396332378901</v>
      </c>
      <c r="AD46" t="n">
        <v>140.92880910683</v>
      </c>
      <c r="AE46" t="n">
        <v>113.9</v>
      </c>
      <c r="AF46" t="n">
        <v>75.6</v>
      </c>
    </row>
    <row r="47">
      <c r="A47" t="s">
        <v>49</v>
      </c>
      <c r="B47" t="s">
        <v>364</v>
      </c>
      <c r="C47" t="s">
        <v>198</v>
      </c>
      <c r="D47" t="s">
        <v>365</v>
      </c>
      <c r="E47" t="s">
        <v>200</v>
      </c>
      <c r="F47" t="n">
        <v>80.0555487422307</v>
      </c>
      <c r="G47" t="n">
        <v>77.4108565069963</v>
      </c>
      <c r="H47" t="n">
        <v>85.7427490860272</v>
      </c>
      <c r="I47" t="n">
        <v>90.9532110501468</v>
      </c>
      <c r="J47" t="n">
        <v>98.3149592030307</v>
      </c>
      <c r="K47" t="n">
        <v>83.2968978222673</v>
      </c>
      <c r="L47" t="n">
        <v>82.079106918433</v>
      </c>
      <c r="M47" t="n">
        <v>78.1379389453141</v>
      </c>
      <c r="N47" t="n">
        <v>77.4235349320998</v>
      </c>
      <c r="O47" t="n">
        <v>88.1638322990376</v>
      </c>
      <c r="P47" t="n">
        <v>97.0478110192035</v>
      </c>
      <c r="Q47" t="n">
        <v>87.763277235896</v>
      </c>
      <c r="R47" t="n">
        <v>93.981932308611</v>
      </c>
      <c r="S47" t="n">
        <v>96.6196788494971</v>
      </c>
      <c r="T47" t="n">
        <v>83.3225151266455</v>
      </c>
      <c r="U47" t="n">
        <v>75.2375678826217</v>
      </c>
      <c r="V47" t="n">
        <v>80.4714856483693</v>
      </c>
      <c r="W47" t="n">
        <v>78.3903265367735</v>
      </c>
      <c r="X47" t="n">
        <v>84.1970173913494</v>
      </c>
      <c r="Y47" t="n">
        <v>91.7163749962172</v>
      </c>
      <c r="Z47" t="n">
        <v>85.0151785679222</v>
      </c>
      <c r="AA47" t="n">
        <v>102.923468497739</v>
      </c>
      <c r="AB47" t="n">
        <v>106.294757446605</v>
      </c>
      <c r="AC47" t="n">
        <v>125.785478566304</v>
      </c>
      <c r="AD47" t="n">
        <v>119.876765799257</v>
      </c>
      <c r="AE47" t="n">
        <v>107.4</v>
      </c>
      <c r="AF47" t="n">
        <v>105.4</v>
      </c>
    </row>
    <row r="48">
      <c r="A48" t="s">
        <v>49</v>
      </c>
      <c r="B48" t="s">
        <v>366</v>
      </c>
      <c r="C48" t="s">
        <v>198</v>
      </c>
      <c r="D48" t="s">
        <v>367</v>
      </c>
      <c r="E48" t="s">
        <v>200</v>
      </c>
      <c r="F48" t="n">
        <v>136.901471419421</v>
      </c>
      <c r="G48" t="n">
        <v>138.044102375452</v>
      </c>
      <c r="H48" t="n">
        <v>147.196615464454</v>
      </c>
      <c r="I48" t="n">
        <v>141.608808429142</v>
      </c>
      <c r="J48" t="n">
        <v>153.626976425362</v>
      </c>
      <c r="K48" t="n">
        <v>129.922653848251</v>
      </c>
      <c r="L48" t="n">
        <v>131.787960364174</v>
      </c>
      <c r="M48" t="n">
        <v>138.206205187105</v>
      </c>
      <c r="N48" t="n">
        <v>137.047803725189</v>
      </c>
      <c r="O48" t="n">
        <v>152.430720469853</v>
      </c>
      <c r="P48" t="n">
        <v>173.352584063754</v>
      </c>
      <c r="Q48" t="n">
        <v>167.307668309</v>
      </c>
      <c r="R48" t="n">
        <v>176.308080830106</v>
      </c>
      <c r="S48" t="n">
        <v>179.231929600091</v>
      </c>
      <c r="T48" t="n">
        <v>168.542911434377</v>
      </c>
      <c r="U48" t="n">
        <v>167.499008266709</v>
      </c>
      <c r="V48" t="n">
        <v>173.464470998523</v>
      </c>
      <c r="W48" t="n">
        <v>169.708545130749</v>
      </c>
      <c r="X48" t="n">
        <v>184.486807740313</v>
      </c>
      <c r="Y48" t="n">
        <v>195.850483632191</v>
      </c>
      <c r="Z48" t="n">
        <v>189.552076042182</v>
      </c>
      <c r="AA48" t="n">
        <v>211.782885168042</v>
      </c>
      <c r="AB48" t="n">
        <v>236.459505854445</v>
      </c>
      <c r="AC48" t="n">
        <v>255.135288482439</v>
      </c>
      <c r="AD48" t="n">
        <v>268.547657512116</v>
      </c>
      <c r="AE48" t="n">
        <v>247</v>
      </c>
      <c r="AF48" t="n">
        <v>274.5</v>
      </c>
    </row>
    <row r="49">
      <c r="A49" t="s">
        <v>49</v>
      </c>
      <c r="B49" t="s">
        <v>368</v>
      </c>
      <c r="C49" t="s">
        <v>198</v>
      </c>
      <c r="D49" t="s">
        <v>369</v>
      </c>
      <c r="E49" t="s">
        <v>200</v>
      </c>
      <c r="F49" t="n">
        <v>44.1057817965446</v>
      </c>
      <c r="G49" t="n">
        <v>48.0310536392791</v>
      </c>
      <c r="H49" t="n">
        <v>45.9887883664279</v>
      </c>
      <c r="I49" t="n">
        <v>32.8819836819959</v>
      </c>
      <c r="J49" t="n">
        <v>35.1005271593354</v>
      </c>
      <c r="K49" t="n">
        <v>26.1404394301374</v>
      </c>
      <c r="L49" t="n">
        <v>33.5279549212632</v>
      </c>
      <c r="M49" t="n">
        <v>38.9301573766073</v>
      </c>
      <c r="N49" t="n">
        <v>33.0370601590475</v>
      </c>
      <c r="O49" t="n">
        <v>39.8497872539923</v>
      </c>
      <c r="P49" t="n">
        <v>45.1566596485918</v>
      </c>
      <c r="Q49" t="n">
        <v>49.1554135267608</v>
      </c>
      <c r="R49" t="n">
        <v>48.1542849416944</v>
      </c>
      <c r="S49" t="n">
        <v>47.470552701143</v>
      </c>
      <c r="T49" t="n">
        <v>52.7344244724391</v>
      </c>
      <c r="U49" t="n">
        <v>52.3536705051291</v>
      </c>
      <c r="V49" t="n">
        <v>53.9429783597491</v>
      </c>
      <c r="W49" t="n">
        <v>50.2740625521926</v>
      </c>
      <c r="X49" t="n">
        <v>54.9236868344763</v>
      </c>
      <c r="Y49" t="n">
        <v>55.814341215576</v>
      </c>
      <c r="Z49" t="n">
        <v>51.6057194363045</v>
      </c>
      <c r="AA49" t="n">
        <v>55.4466031348081</v>
      </c>
      <c r="AB49" t="n">
        <v>65.0679278290413</v>
      </c>
      <c r="AC49" t="n">
        <v>68.3866938543247</v>
      </c>
      <c r="AD49" t="n">
        <v>70.5927162367223</v>
      </c>
      <c r="AE49" t="n">
        <v>65.8</v>
      </c>
      <c r="AF49" t="n">
        <v>86.6</v>
      </c>
    </row>
    <row r="50">
      <c r="A50" t="s">
        <v>49</v>
      </c>
      <c r="B50" t="s">
        <v>370</v>
      </c>
      <c r="C50" t="s">
        <v>198</v>
      </c>
      <c r="D50" t="s">
        <v>371</v>
      </c>
      <c r="E50" t="s">
        <v>200</v>
      </c>
      <c r="F50" t="n">
        <v>12.7810736670351</v>
      </c>
      <c r="G50" t="n">
        <v>12.7096710208505</v>
      </c>
      <c r="H50" t="n">
        <v>15.584477561281</v>
      </c>
      <c r="I50" t="n">
        <v>17.9527069946129</v>
      </c>
      <c r="J50" t="n">
        <v>20.3253114432402</v>
      </c>
      <c r="K50" t="n">
        <v>20.5711821461826</v>
      </c>
      <c r="L50" t="n">
        <v>16.278770123554</v>
      </c>
      <c r="M50" t="n">
        <v>21.2220615746855</v>
      </c>
      <c r="N50" t="n">
        <v>26.6385710142496</v>
      </c>
      <c r="O50" t="n">
        <v>24.5037726402854</v>
      </c>
      <c r="P50" t="n">
        <v>31.2302984631088</v>
      </c>
      <c r="Q50" t="n">
        <v>30.6465545666021</v>
      </c>
      <c r="R50" t="n">
        <v>34.4399391709372</v>
      </c>
      <c r="S50" t="n">
        <v>35.4128188085343</v>
      </c>
      <c r="T50" t="n">
        <v>32.842533572431</v>
      </c>
      <c r="U50" t="n">
        <v>40.130358025103</v>
      </c>
      <c r="V50" t="n">
        <v>39.29430889958</v>
      </c>
      <c r="W50" t="n">
        <v>41.2639484434186</v>
      </c>
      <c r="X50" t="n">
        <v>45.5060366011532</v>
      </c>
      <c r="Y50" t="n">
        <v>48.3624761280655</v>
      </c>
      <c r="Z50" t="n">
        <v>52.8404831769604</v>
      </c>
      <c r="AA50" t="n">
        <v>53.3306546350027</v>
      </c>
      <c r="AB50" t="n">
        <v>65.2038987095859</v>
      </c>
      <c r="AC50" t="n">
        <v>60.9907237160434</v>
      </c>
      <c r="AD50" t="n">
        <v>78.1881081081081</v>
      </c>
      <c r="AE50" t="n">
        <v>73.8</v>
      </c>
      <c r="AF50" t="n">
        <v>82.5</v>
      </c>
    </row>
    <row r="51">
      <c r="A51" t="s">
        <v>49</v>
      </c>
      <c r="B51" t="s">
        <v>372</v>
      </c>
      <c r="C51" t="s">
        <v>198</v>
      </c>
      <c r="D51" t="s">
        <v>373</v>
      </c>
      <c r="E51" t="s">
        <v>200</v>
      </c>
      <c r="F51" t="n">
        <v>14.5900522782146</v>
      </c>
      <c r="G51" t="n">
        <v>13.1310470503931</v>
      </c>
      <c r="H51" t="n">
        <v>14.6026299094889</v>
      </c>
      <c r="I51" t="n">
        <v>15.7479342161155</v>
      </c>
      <c r="J51" t="n">
        <v>17.8476587782642</v>
      </c>
      <c r="K51" t="n">
        <v>18.0395690877079</v>
      </c>
      <c r="L51" t="n">
        <v>12.2172743027863</v>
      </c>
      <c r="M51" t="n">
        <v>16.677549048248</v>
      </c>
      <c r="N51" t="n">
        <v>20.2861415323719</v>
      </c>
      <c r="O51" t="n">
        <v>16.8889407972857</v>
      </c>
      <c r="P51" t="n">
        <v>22.5185877297142</v>
      </c>
      <c r="Q51" t="n">
        <v>21.2621858392151</v>
      </c>
      <c r="R51" t="n">
        <v>23.4277788413574</v>
      </c>
      <c r="S51" t="n">
        <v>23.919959069117</v>
      </c>
      <c r="T51" t="n">
        <v>20.1008059404345</v>
      </c>
      <c r="U51" t="n">
        <v>26.8694446754787</v>
      </c>
      <c r="V51" t="n">
        <v>23.0863820677399</v>
      </c>
      <c r="W51" t="n">
        <v>23.8756600871498</v>
      </c>
      <c r="X51" t="n">
        <v>25.331493019293</v>
      </c>
      <c r="Y51" t="n">
        <v>26.9147113329989</v>
      </c>
      <c r="Z51" t="n">
        <v>27.8152035337312</v>
      </c>
      <c r="AA51" t="n">
        <v>25.8424940632538</v>
      </c>
      <c r="AB51" t="n">
        <v>32.8000886187452</v>
      </c>
      <c r="AC51" t="n">
        <v>27.1829480601833</v>
      </c>
      <c r="AD51" t="n">
        <v>41.7737951807229</v>
      </c>
      <c r="AE51" t="n">
        <v>33.1</v>
      </c>
      <c r="AF51" t="n">
        <v>33</v>
      </c>
    </row>
    <row r="52">
      <c r="A52" t="s">
        <v>49</v>
      </c>
      <c r="B52" t="s">
        <v>374</v>
      </c>
      <c r="C52" t="s">
        <v>198</v>
      </c>
      <c r="D52" t="s">
        <v>375</v>
      </c>
      <c r="E52" t="s">
        <v>200</v>
      </c>
      <c r="F52" t="n">
        <v>2.00867055644112</v>
      </c>
      <c r="G52" t="n">
        <v>2.00867055644112</v>
      </c>
      <c r="H52" t="n">
        <v>2.00867055644112</v>
      </c>
      <c r="I52" t="n">
        <v>2.17605976947788</v>
      </c>
      <c r="J52" t="n">
        <v>3.26408965421682</v>
      </c>
      <c r="K52" t="n">
        <v>3.09229546188962</v>
      </c>
      <c r="L52" t="n">
        <v>3.00871990886558</v>
      </c>
      <c r="M52" t="n">
        <v>2.92275648289799</v>
      </c>
      <c r="N52" t="n">
        <v>3.1884616177069</v>
      </c>
      <c r="O52" t="n">
        <v>2.82406600425468</v>
      </c>
      <c r="P52" t="n">
        <v>3.00626381098079</v>
      </c>
      <c r="Q52" t="n">
        <v>2.82406600425468</v>
      </c>
      <c r="R52" t="n">
        <v>2.82406600425468</v>
      </c>
      <c r="S52" t="n">
        <v>3.27956052106996</v>
      </c>
      <c r="T52" t="n">
        <v>3.37326225024338</v>
      </c>
      <c r="U52" t="n">
        <v>3.0921570627231</v>
      </c>
      <c r="V52" t="n">
        <v>3.36499445061043</v>
      </c>
      <c r="W52" t="n">
        <v>3.36499445061043</v>
      </c>
      <c r="X52" t="n">
        <v>3.84570794355478</v>
      </c>
      <c r="Y52" t="n">
        <v>4.14153163152053</v>
      </c>
      <c r="Z52" t="n">
        <v>5.02900269541779</v>
      </c>
      <c r="AA52" t="n">
        <v>5.12571428571429</v>
      </c>
      <c r="AB52" t="n">
        <v>6.9</v>
      </c>
      <c r="AC52" t="n">
        <v>5.6</v>
      </c>
      <c r="AD52" t="n">
        <v>5.4</v>
      </c>
      <c r="AE52" t="n">
        <v>5</v>
      </c>
      <c r="AF52" t="n">
        <v>5.3</v>
      </c>
    </row>
    <row r="53">
      <c r="A53" t="s">
        <v>49</v>
      </c>
      <c r="B53" t="s">
        <v>376</v>
      </c>
      <c r="C53" t="s">
        <v>198</v>
      </c>
      <c r="D53" t="s">
        <v>377</v>
      </c>
      <c r="E53" t="s">
        <v>200</v>
      </c>
      <c r="F53" t="n">
        <v>22.4827549767704</v>
      </c>
      <c r="G53" t="n">
        <v>19.1067502358496</v>
      </c>
      <c r="H53" t="n">
        <v>20.7814454756452</v>
      </c>
      <c r="I53" t="n">
        <v>20.6275088424923</v>
      </c>
      <c r="J53" t="n">
        <v>24.5943374660485</v>
      </c>
      <c r="K53" t="n">
        <v>22.6202100440245</v>
      </c>
      <c r="L53" t="n">
        <v>25.7121812011214</v>
      </c>
      <c r="M53" t="n">
        <v>28.7219682982426</v>
      </c>
      <c r="N53" t="n">
        <v>29.2605052038347</v>
      </c>
      <c r="O53" t="n">
        <v>25.5091583828302</v>
      </c>
      <c r="P53" t="n">
        <v>26.1881093664036</v>
      </c>
      <c r="Q53" t="n">
        <v>31.2884153104223</v>
      </c>
      <c r="R53" t="n">
        <v>26.1575176228611</v>
      </c>
      <c r="S53" t="n">
        <v>34.1909125482342</v>
      </c>
      <c r="T53" t="n">
        <v>37.4563367803689</v>
      </c>
      <c r="U53" t="n">
        <v>34.0164691168656</v>
      </c>
      <c r="V53" t="n">
        <v>34.2975969608067</v>
      </c>
      <c r="W53" t="n">
        <v>39.9477791190899</v>
      </c>
      <c r="X53" t="n">
        <v>43.5266358440446</v>
      </c>
      <c r="Y53" t="n">
        <v>46.4943610152295</v>
      </c>
      <c r="Z53" t="n">
        <v>31.5640597409424</v>
      </c>
      <c r="AA53" t="n">
        <v>41.9870825837459</v>
      </c>
      <c r="AB53" t="n">
        <v>50.1072259136213</v>
      </c>
      <c r="AC53" t="n">
        <v>60.650830564784</v>
      </c>
      <c r="AD53" t="n">
        <v>60.250495049505</v>
      </c>
      <c r="AE53" t="n">
        <v>40.3</v>
      </c>
      <c r="AF53" t="n">
        <v>47.5</v>
      </c>
    </row>
    <row r="54">
      <c r="A54" t="s">
        <v>49</v>
      </c>
      <c r="B54" t="s">
        <v>378</v>
      </c>
      <c r="C54" t="s">
        <v>198</v>
      </c>
      <c r="D54" t="s">
        <v>379</v>
      </c>
      <c r="E54" t="s">
        <v>200</v>
      </c>
      <c r="F54" t="n">
        <v>37.373172821965</v>
      </c>
      <c r="G54" t="n">
        <v>34.7957126273468</v>
      </c>
      <c r="H54" t="n">
        <v>35.9353102024782</v>
      </c>
      <c r="I54" t="n">
        <v>38.7763496842981</v>
      </c>
      <c r="J54" t="n">
        <v>45.4373177282266</v>
      </c>
      <c r="K54" t="n">
        <v>41.9801305097745</v>
      </c>
      <c r="L54" t="n">
        <v>47.3601084003476</v>
      </c>
      <c r="M54" t="n">
        <v>52.0100099523817</v>
      </c>
      <c r="N54" t="n">
        <v>49.6745000063335</v>
      </c>
      <c r="O54" t="n">
        <v>42.6318015177229</v>
      </c>
      <c r="P54" t="n">
        <v>45.4480253081875</v>
      </c>
      <c r="Q54" t="n">
        <v>50.7486589294448</v>
      </c>
      <c r="R54" t="n">
        <v>46.116836884297</v>
      </c>
      <c r="S54" t="n">
        <v>57.0082600633544</v>
      </c>
      <c r="T54" t="n">
        <v>59.030512531818</v>
      </c>
      <c r="U54" t="n">
        <v>56.8264511872858</v>
      </c>
      <c r="V54" t="n">
        <v>57.6732029433877</v>
      </c>
      <c r="W54" t="n">
        <v>62.3547928196213</v>
      </c>
      <c r="X54" t="n">
        <v>68.0852177049136</v>
      </c>
      <c r="Y54" t="n">
        <v>72.7499483639966</v>
      </c>
      <c r="Z54" t="n">
        <v>57.1750284794393</v>
      </c>
      <c r="AA54" t="n">
        <v>66.8356367397584</v>
      </c>
      <c r="AB54" t="n">
        <v>80.1431780817013</v>
      </c>
      <c r="AC54" t="n">
        <v>84.3665325100971</v>
      </c>
      <c r="AD54" t="n">
        <v>85.8694992412746</v>
      </c>
      <c r="AE54" t="n">
        <v>65.8</v>
      </c>
      <c r="AF54" t="n">
        <v>67.9</v>
      </c>
    </row>
    <row r="55">
      <c r="A55" t="s">
        <v>49</v>
      </c>
      <c r="B55" t="s">
        <v>380</v>
      </c>
      <c r="C55" t="s">
        <v>198</v>
      </c>
      <c r="D55" t="s">
        <v>381</v>
      </c>
      <c r="E55" t="s">
        <v>200</v>
      </c>
      <c r="F55" t="n">
        <v>14.9315261352948</v>
      </c>
      <c r="G55" t="n">
        <v>15.7173959318893</v>
      </c>
      <c r="H55" t="n">
        <v>15.185889789265</v>
      </c>
      <c r="I55" t="n">
        <v>18.1770498992718</v>
      </c>
      <c r="J55" t="n">
        <v>20.8758258668493</v>
      </c>
      <c r="K55" t="n">
        <v>19.3905892439114</v>
      </c>
      <c r="L55" t="n">
        <v>21.6814605469895</v>
      </c>
      <c r="M55" t="n">
        <v>23.322686644172</v>
      </c>
      <c r="N55" t="n">
        <v>20.4411191823438</v>
      </c>
      <c r="O55" t="n">
        <v>17.1441644755141</v>
      </c>
      <c r="P55" t="n">
        <v>19.2871850349534</v>
      </c>
      <c r="Q55" t="n">
        <v>19.4839930455141</v>
      </c>
      <c r="R55" t="n">
        <v>19.9887597047244</v>
      </c>
      <c r="S55" t="n">
        <v>22.8442968053993</v>
      </c>
      <c r="T55" t="n">
        <v>21.5859245237459</v>
      </c>
      <c r="U55" t="n">
        <v>22.838679071999</v>
      </c>
      <c r="V55" t="n">
        <v>23.4072768912189</v>
      </c>
      <c r="W55" t="n">
        <v>22.4026727327975</v>
      </c>
      <c r="X55" t="n">
        <v>24.5548945673894</v>
      </c>
      <c r="Y55" t="n">
        <v>26.2517775252984</v>
      </c>
      <c r="Z55" t="n">
        <v>25.6459672747146</v>
      </c>
      <c r="AA55" t="n">
        <v>24.8538138453798</v>
      </c>
      <c r="AB55" t="n">
        <v>30.0441685440134</v>
      </c>
      <c r="AC55" t="n">
        <v>23.6925490196078</v>
      </c>
      <c r="AD55" t="n">
        <v>25.6</v>
      </c>
      <c r="AE55" t="n">
        <v>25.5</v>
      </c>
      <c r="AF55" t="n">
        <v>20.4</v>
      </c>
    </row>
    <row r="56">
      <c r="A56" t="s">
        <v>49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49</v>
      </c>
      <c r="B57" t="s">
        <v>384</v>
      </c>
      <c r="C57" t="s">
        <v>198</v>
      </c>
      <c r="D57" t="s">
        <v>385</v>
      </c>
      <c r="E57" t="s">
        <v>200</v>
      </c>
      <c r="F57" t="n">
        <v>600.005431668726</v>
      </c>
      <c r="G57" t="n">
        <v>631.374061477297</v>
      </c>
      <c r="H57" t="n">
        <v>702.460421636432</v>
      </c>
      <c r="I57" t="n">
        <v>816.38327548891</v>
      </c>
      <c r="J57" t="n">
        <v>1008.11025049465</v>
      </c>
      <c r="K57" t="n">
        <v>905.377607665645</v>
      </c>
      <c r="L57" t="n">
        <v>1207.00771484812</v>
      </c>
      <c r="M57" t="n">
        <v>1174.71004230232</v>
      </c>
      <c r="N57" t="n">
        <v>1224.15460721916</v>
      </c>
      <c r="O57" t="n">
        <v>1125.28489023891</v>
      </c>
      <c r="P57" t="n">
        <v>1098.7337667026</v>
      </c>
      <c r="Q57" t="n">
        <v>964.296553556208</v>
      </c>
      <c r="R57" t="n">
        <v>1013.77333974823</v>
      </c>
      <c r="S57" t="n">
        <v>888.942676270999</v>
      </c>
      <c r="T57" t="n">
        <v>1028.73338216626</v>
      </c>
      <c r="U57" t="n">
        <v>1241.4960944191</v>
      </c>
      <c r="V57" t="n">
        <v>1153.73806097393</v>
      </c>
      <c r="W57" t="n">
        <v>1204.21905025813</v>
      </c>
      <c r="X57" t="n">
        <v>1305.95679848103</v>
      </c>
      <c r="Y57" t="n">
        <v>1139.4008489321</v>
      </c>
      <c r="Z57" t="n">
        <v>1261.47951131768</v>
      </c>
      <c r="AA57" t="n">
        <v>1216.91851485582</v>
      </c>
      <c r="AB57" t="n">
        <v>1585.58257128697</v>
      </c>
      <c r="AC57" t="n">
        <v>1595.72596118436</v>
      </c>
      <c r="AD57" t="n">
        <v>1835.18496364063</v>
      </c>
      <c r="AE57" t="n">
        <v>1701.2</v>
      </c>
      <c r="AF57" t="n">
        <v>1533.6</v>
      </c>
    </row>
    <row r="58">
      <c r="A58" t="s">
        <v>49</v>
      </c>
      <c r="B58" t="s">
        <v>386</v>
      </c>
      <c r="C58" t="s">
        <v>198</v>
      </c>
      <c r="D58" t="s">
        <v>387</v>
      </c>
      <c r="E58" t="s">
        <v>200</v>
      </c>
      <c r="F58" t="n">
        <v>600.745265739835</v>
      </c>
      <c r="G58" t="n">
        <v>632.152574500081</v>
      </c>
      <c r="H58" t="n">
        <v>703.326587384443</v>
      </c>
      <c r="I58" t="n">
        <v>817.389913313188</v>
      </c>
      <c r="J58" t="n">
        <v>1009.35329642621</v>
      </c>
      <c r="K58" t="n">
        <v>906.493979561658</v>
      </c>
      <c r="L58" t="n">
        <v>1208.49601042746</v>
      </c>
      <c r="M58" t="n">
        <v>1176.15851337791</v>
      </c>
      <c r="N58" t="n">
        <v>1225.66404569909</v>
      </c>
      <c r="O58" t="n">
        <v>1126.6724178471</v>
      </c>
      <c r="P58" t="n">
        <v>1100.08855556413</v>
      </c>
      <c r="Q58" t="n">
        <v>965.485575200545</v>
      </c>
      <c r="R58" t="n">
        <v>1015.0233685272</v>
      </c>
      <c r="S58" t="n">
        <v>890.038783146796</v>
      </c>
      <c r="T58" t="n">
        <v>1030.00185736005</v>
      </c>
      <c r="U58" t="n">
        <v>1243.02691574391</v>
      </c>
      <c r="V58" t="n">
        <v>1155.16067263974</v>
      </c>
      <c r="W58" t="n">
        <v>1205.70390728681</v>
      </c>
      <c r="X58" t="n">
        <v>1307.56710279482</v>
      </c>
      <c r="Y58" t="n">
        <v>1140.80578216136</v>
      </c>
      <c r="Z58" t="n">
        <v>1263.03497310722</v>
      </c>
      <c r="AA58" t="n">
        <v>1218.41903090373</v>
      </c>
      <c r="AB58" t="n">
        <v>1587.5376669359</v>
      </c>
      <c r="AC58" t="n">
        <v>1597.6935640958</v>
      </c>
      <c r="AD58" t="n">
        <v>1837.44783042687</v>
      </c>
      <c r="AE58" t="n">
        <v>1701.2</v>
      </c>
      <c r="AF58" t="n">
        <v>1533.6</v>
      </c>
    </row>
    <row r="59">
      <c r="A59" t="s">
        <v>49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51</v>
      </c>
      <c r="B2" t="s">
        <v>197</v>
      </c>
      <c r="C2" t="s">
        <v>198</v>
      </c>
      <c r="D2" t="s">
        <v>199</v>
      </c>
      <c r="E2" t="s">
        <v>200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0.3</v>
      </c>
      <c r="M2" t="n">
        <v>0.2</v>
      </c>
      <c r="N2" t="n">
        <v>0.3</v>
      </c>
      <c r="O2" t="n">
        <v>0.2</v>
      </c>
      <c r="P2" t="n">
        <v>0.3</v>
      </c>
      <c r="Q2" t="n">
        <v>0.3</v>
      </c>
      <c r="R2" t="n">
        <v>0.3</v>
      </c>
      <c r="S2" t="n">
        <v>0.4</v>
      </c>
      <c r="T2" t="n">
        <v>0.3</v>
      </c>
      <c r="U2" t="n">
        <v>0.4</v>
      </c>
      <c r="V2" t="n">
        <v>0.4</v>
      </c>
      <c r="W2" t="n">
        <v>0.4</v>
      </c>
      <c r="X2" t="n">
        <v>0.4</v>
      </c>
      <c r="Y2" t="n">
        <v>0.4</v>
      </c>
      <c r="Z2" t="n">
        <v>0.4</v>
      </c>
      <c r="AA2" t="n">
        <v>0.3</v>
      </c>
      <c r="AB2" t="n">
        <v>0.4</v>
      </c>
      <c r="AC2" t="n">
        <v>0.4</v>
      </c>
      <c r="AD2" t="n">
        <v>0.5</v>
      </c>
      <c r="AE2" t="n">
        <v>0.5</v>
      </c>
      <c r="AF2" t="n">
        <v>0.6</v>
      </c>
    </row>
    <row r="3">
      <c r="A3" t="s">
        <v>51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e">
        <v>#NUM!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0.2</v>
      </c>
      <c r="AE3" t="n">
        <v>0.2</v>
      </c>
      <c r="AF3" t="n">
        <v>0.6</v>
      </c>
    </row>
    <row r="4">
      <c r="A4" t="s">
        <v>51</v>
      </c>
      <c r="B4" t="s">
        <v>278</v>
      </c>
      <c r="C4" t="s">
        <v>198</v>
      </c>
      <c r="D4" t="s">
        <v>279</v>
      </c>
      <c r="E4" t="s">
        <v>200</v>
      </c>
      <c r="F4" t="n">
        <v>3.57561088899297</v>
      </c>
      <c r="G4" t="n">
        <v>5.00585524459016</v>
      </c>
      <c r="H4" t="n">
        <v>4.9131542215422</v>
      </c>
      <c r="I4" t="n">
        <v>5.48005663172014</v>
      </c>
      <c r="J4" t="n">
        <v>4.62970301645323</v>
      </c>
      <c r="K4" t="n">
        <v>4.62970301645323</v>
      </c>
      <c r="L4" t="n">
        <v>5.76350783680912</v>
      </c>
      <c r="M4" t="n">
        <v>4.2517680763346</v>
      </c>
      <c r="N4" t="n">
        <v>3.68486566615665</v>
      </c>
      <c r="O4" t="n">
        <v>4.2517680763346</v>
      </c>
      <c r="P4" t="n">
        <v>3.96831687124562</v>
      </c>
      <c r="Q4" t="n">
        <v>5.38557289669049</v>
      </c>
      <c r="R4" t="n">
        <v>6.33041024698707</v>
      </c>
      <c r="S4" t="n">
        <v>187.584950701161</v>
      </c>
      <c r="T4" t="n">
        <v>150.987682484693</v>
      </c>
      <c r="U4" t="n">
        <v>81.7211251011697</v>
      </c>
      <c r="V4" t="n">
        <v>99.2598816484045</v>
      </c>
      <c r="W4" t="n">
        <v>138.66075069968</v>
      </c>
      <c r="X4" t="n">
        <v>216.869683564579</v>
      </c>
      <c r="Y4" t="n">
        <v>179.471624669832</v>
      </c>
      <c r="Z4" t="n">
        <v>236.548826692488</v>
      </c>
      <c r="AA4" t="n">
        <v>305.952391648923</v>
      </c>
      <c r="AB4" t="n">
        <v>402.000422996724</v>
      </c>
      <c r="AC4" t="n">
        <v>379.569964612124</v>
      </c>
      <c r="AD4" t="n">
        <v>304.015753646677</v>
      </c>
      <c r="AE4" t="n">
        <v>306.7</v>
      </c>
      <c r="AF4" t="n">
        <v>331.6</v>
      </c>
    </row>
    <row r="5">
      <c r="A5" t="s">
        <v>51</v>
      </c>
      <c r="B5" t="s">
        <v>280</v>
      </c>
      <c r="C5" t="s">
        <v>198</v>
      </c>
      <c r="D5" t="s">
        <v>281</v>
      </c>
      <c r="E5" t="s">
        <v>200</v>
      </c>
      <c r="F5" t="n">
        <v>0.179357142857143</v>
      </c>
      <c r="G5" t="n">
        <v>0.269035714285714</v>
      </c>
      <c r="H5" t="n">
        <v>0.179357142857143</v>
      </c>
      <c r="I5" t="n">
        <v>0.269035714285714</v>
      </c>
      <c r="J5" t="n">
        <v>0.179357142857143</v>
      </c>
      <c r="K5" t="n">
        <v>0.179357142857143</v>
      </c>
      <c r="L5" t="n">
        <v>0.179357142857143</v>
      </c>
      <c r="M5" t="n">
        <v>0.179357142857143</v>
      </c>
      <c r="N5" t="n">
        <v>0.0896785714285715</v>
      </c>
      <c r="O5" t="n">
        <v>0.179357142857143</v>
      </c>
      <c r="P5" t="n">
        <v>0.0896785714285715</v>
      </c>
      <c r="Q5" t="n">
        <v>0.179357142857143</v>
      </c>
      <c r="R5" t="n">
        <v>0.179357142857143</v>
      </c>
      <c r="S5" t="n">
        <v>2.69035714285714</v>
      </c>
      <c r="T5" t="n">
        <v>2.43</v>
      </c>
      <c r="U5" t="n">
        <v>0.63</v>
      </c>
      <c r="V5" t="n">
        <v>0.45</v>
      </c>
      <c r="W5" t="n">
        <v>0.9</v>
      </c>
      <c r="X5" t="n">
        <v>0.9</v>
      </c>
      <c r="Y5" t="n">
        <v>0.9</v>
      </c>
      <c r="Z5" t="n">
        <v>1.1</v>
      </c>
      <c r="AA5" t="n">
        <v>1.7</v>
      </c>
      <c r="AB5" t="n">
        <v>2</v>
      </c>
      <c r="AC5" t="n">
        <v>3</v>
      </c>
      <c r="AD5" t="n">
        <v>2.2</v>
      </c>
      <c r="AE5" t="n">
        <v>2.3</v>
      </c>
      <c r="AF5" t="n">
        <v>5.1</v>
      </c>
    </row>
    <row r="6">
      <c r="A6" t="s">
        <v>51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e">
        <v>#NUM!</v>
      </c>
      <c r="T6" t="e">
        <v>#NUM!</v>
      </c>
      <c r="U6" t="n">
        <v>0</v>
      </c>
      <c r="V6" t="n">
        <v>0.1</v>
      </c>
      <c r="W6" t="n">
        <v>0.2</v>
      </c>
      <c r="X6" t="n">
        <v>0.1</v>
      </c>
      <c r="Y6" t="n">
        <v>0.1</v>
      </c>
      <c r="Z6" t="n">
        <v>0.1</v>
      </c>
      <c r="AA6" t="n">
        <v>0.2</v>
      </c>
      <c r="AB6" t="n">
        <v>0.2</v>
      </c>
      <c r="AC6" t="n">
        <v>0.8</v>
      </c>
      <c r="AD6" t="n">
        <v>0.8</v>
      </c>
      <c r="AE6" t="n">
        <v>0.8</v>
      </c>
      <c r="AF6" t="n">
        <v>1.7</v>
      </c>
    </row>
    <row r="7">
      <c r="A7" t="s">
        <v>51</v>
      </c>
      <c r="B7" t="s">
        <v>284</v>
      </c>
      <c r="C7" t="s">
        <v>198</v>
      </c>
      <c r="D7" t="s">
        <v>285</v>
      </c>
      <c r="E7" t="s">
        <v>200</v>
      </c>
      <c r="F7" t="n">
        <v>0.564406971116502</v>
      </c>
      <c r="G7" t="n">
        <v>0.790169759563102</v>
      </c>
      <c r="H7" t="n">
        <v>0.790169759563102</v>
      </c>
      <c r="I7" t="n">
        <v>0.790169759563102</v>
      </c>
      <c r="J7" t="n">
        <v>0.677288365339802</v>
      </c>
      <c r="K7" t="n">
        <v>0.564406971116502</v>
      </c>
      <c r="L7" t="n">
        <v>0.790169759563102</v>
      </c>
      <c r="M7" t="n">
        <v>0.451525576893201</v>
      </c>
      <c r="N7" t="n">
        <v>0.451525576893201</v>
      </c>
      <c r="O7" t="n">
        <v>0.451525576893201</v>
      </c>
      <c r="P7" t="n">
        <v>0.451525576893201</v>
      </c>
      <c r="Q7" t="n">
        <v>0.677288365339802</v>
      </c>
      <c r="R7" t="n">
        <v>0.677288365339802</v>
      </c>
      <c r="S7" t="n">
        <v>2.25762788446601</v>
      </c>
      <c r="T7" t="n">
        <v>2.14474649024271</v>
      </c>
      <c r="U7" t="n">
        <v>3.10988241085192</v>
      </c>
      <c r="V7" t="n">
        <v>6.42040239659752</v>
      </c>
      <c r="W7" t="n">
        <v>9.72788241908715</v>
      </c>
      <c r="X7" t="n">
        <v>13.5991825654586</v>
      </c>
      <c r="Y7" t="n">
        <v>13.5991825654586</v>
      </c>
      <c r="Z7" t="n">
        <v>37.1641783086578</v>
      </c>
      <c r="AA7" t="n">
        <v>42.0920251562146</v>
      </c>
      <c r="AB7" t="n">
        <v>74.5400540952535</v>
      </c>
      <c r="AC7" t="n">
        <v>76.1452234970356</v>
      </c>
      <c r="AD7" t="n">
        <v>57.9867446393762</v>
      </c>
      <c r="AE7" t="n">
        <v>51.2</v>
      </c>
      <c r="AF7" t="n">
        <v>3.5</v>
      </c>
    </row>
    <row r="8">
      <c r="A8" t="s">
        <v>51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e">
        <v>#NUM!</v>
      </c>
      <c r="T8" t="e">
        <v>#NUM!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</v>
      </c>
      <c r="AA8" t="n">
        <v>0.1</v>
      </c>
      <c r="AB8" t="n">
        <v>0.2</v>
      </c>
      <c r="AC8" t="n">
        <v>0.1</v>
      </c>
      <c r="AD8" t="n">
        <v>0.1</v>
      </c>
      <c r="AE8" t="n">
        <v>0.1</v>
      </c>
      <c r="AF8" t="n">
        <v>15.2</v>
      </c>
    </row>
    <row r="9">
      <c r="A9" t="s">
        <v>51</v>
      </c>
      <c r="B9" t="s">
        <v>288</v>
      </c>
      <c r="C9" t="s">
        <v>198</v>
      </c>
      <c r="D9" t="s">
        <v>289</v>
      </c>
      <c r="E9" t="s">
        <v>200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n">
        <v>0</v>
      </c>
      <c r="N9" t="n">
        <v>0.110583004494892</v>
      </c>
      <c r="O9" t="n">
        <v>0.110583004494892</v>
      </c>
      <c r="P9" t="n">
        <v>0.110583004494892</v>
      </c>
      <c r="Q9" t="n">
        <v>0.110583004494892</v>
      </c>
      <c r="R9" t="n">
        <v>0.110583004494892</v>
      </c>
      <c r="S9" t="n">
        <v>15.4816206292848</v>
      </c>
      <c r="T9" t="n">
        <v>16.5874506742337</v>
      </c>
      <c r="U9" t="n">
        <v>9.46335326927438</v>
      </c>
      <c r="V9" t="n">
        <v>19.8327722770963</v>
      </c>
      <c r="W9" t="n">
        <v>20.7120577475094</v>
      </c>
      <c r="X9" t="n">
        <v>46.9737577622941</v>
      </c>
      <c r="Y9" t="n">
        <v>26.9849246719562</v>
      </c>
      <c r="Z9" t="n">
        <v>36.8448009944017</v>
      </c>
      <c r="AA9" t="n">
        <v>42.4895476648533</v>
      </c>
      <c r="AB9" t="n">
        <v>56.819748882009</v>
      </c>
      <c r="AC9" t="n">
        <v>47.2332886136911</v>
      </c>
      <c r="AD9" t="n">
        <v>28.4598039215686</v>
      </c>
      <c r="AE9" t="n">
        <v>20.3</v>
      </c>
      <c r="AF9" t="n">
        <v>2.3</v>
      </c>
    </row>
    <row r="10">
      <c r="A10" t="s">
        <v>51</v>
      </c>
      <c r="B10" t="s">
        <v>290</v>
      </c>
      <c r="C10" t="s">
        <v>198</v>
      </c>
      <c r="D10" t="s">
        <v>291</v>
      </c>
      <c r="E10" t="s">
        <v>200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e">
        <v>#NUM!</v>
      </c>
      <c r="M10" t="n">
        <v>0</v>
      </c>
      <c r="N10" t="n">
        <v>0.109851512392927</v>
      </c>
      <c r="O10" t="n">
        <v>0.109851512392927</v>
      </c>
      <c r="P10" t="n">
        <v>0.109851512392927</v>
      </c>
      <c r="Q10" t="n">
        <v>0.109851512392927</v>
      </c>
      <c r="R10" t="n">
        <v>0.109851512392927</v>
      </c>
      <c r="S10" t="n">
        <v>30.0993143956619</v>
      </c>
      <c r="T10" t="n">
        <v>32.4231585217976</v>
      </c>
      <c r="U10" t="n">
        <v>20.410644053066</v>
      </c>
      <c r="V10" t="n">
        <v>34.4555921885916</v>
      </c>
      <c r="W10" t="n">
        <v>41.9373779209715</v>
      </c>
      <c r="X10" t="n">
        <v>89.4531244015022</v>
      </c>
      <c r="Y10" t="n">
        <v>61.8441353886928</v>
      </c>
      <c r="Z10" t="n">
        <v>90.628252365555</v>
      </c>
      <c r="AA10" t="n">
        <v>83.7202968382601</v>
      </c>
      <c r="AB10" t="n">
        <v>137.756113427377</v>
      </c>
      <c r="AC10" t="n">
        <v>100.231869857211</v>
      </c>
      <c r="AD10" t="n">
        <v>71.5368600682594</v>
      </c>
      <c r="AE10" t="n">
        <v>87.7</v>
      </c>
      <c r="AF10" t="n">
        <v>41.7</v>
      </c>
    </row>
    <row r="11">
      <c r="A11" t="s">
        <v>51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14.5700357738465</v>
      </c>
      <c r="T11" t="n">
        <v>15.784205421667</v>
      </c>
      <c r="U11" t="n">
        <v>10.9112292512195</v>
      </c>
      <c r="V11" t="n">
        <v>14.5483056682927</v>
      </c>
      <c r="W11" t="n">
        <v>21.1791660749295</v>
      </c>
      <c r="X11" t="n">
        <v>42.3583321498589</v>
      </c>
      <c r="Y11" t="n">
        <v>34.8123109830194</v>
      </c>
      <c r="Z11" t="n">
        <v>53.7343178536697</v>
      </c>
      <c r="AA11" t="n">
        <v>41.1274202033856</v>
      </c>
      <c r="AB11" t="n">
        <v>80.8436053997923</v>
      </c>
      <c r="AC11" t="n">
        <v>52.890219453098</v>
      </c>
      <c r="AD11" t="n">
        <v>43.0361481481482</v>
      </c>
      <c r="AE11" t="n">
        <v>67.4</v>
      </c>
      <c r="AF11" t="n">
        <v>39.4</v>
      </c>
    </row>
    <row r="12">
      <c r="A12" t="s">
        <v>51</v>
      </c>
      <c r="B12" t="s">
        <v>294</v>
      </c>
      <c r="C12" t="s">
        <v>198</v>
      </c>
      <c r="D12" t="s">
        <v>295</v>
      </c>
      <c r="E12" t="s">
        <v>200</v>
      </c>
      <c r="F12" t="n">
        <v>0.429938009565044</v>
      </c>
      <c r="G12" t="n">
        <v>0.644907014347566</v>
      </c>
      <c r="H12" t="n">
        <v>0.644907014347566</v>
      </c>
      <c r="I12" t="n">
        <v>0.644907014347566</v>
      </c>
      <c r="J12" t="n">
        <v>0.429938009565044</v>
      </c>
      <c r="K12" t="n">
        <v>0.429938009565044</v>
      </c>
      <c r="L12" t="n">
        <v>0.429938009565044</v>
      </c>
      <c r="M12" t="n">
        <v>0.322453507173783</v>
      </c>
      <c r="N12" t="n">
        <v>0.322453507173783</v>
      </c>
      <c r="O12" t="n">
        <v>0.322453507173783</v>
      </c>
      <c r="P12" t="n">
        <v>0.429938009565044</v>
      </c>
      <c r="Q12" t="n">
        <v>0.537422511956305</v>
      </c>
      <c r="R12" t="n">
        <v>0.537422511956305</v>
      </c>
      <c r="S12" t="n">
        <v>1.82723654065144</v>
      </c>
      <c r="T12" t="n">
        <v>1.82723654065144</v>
      </c>
      <c r="U12" t="n">
        <v>4.83680260760674</v>
      </c>
      <c r="V12" t="n">
        <v>5.96882023917428</v>
      </c>
      <c r="W12" t="n">
        <v>8.80148069166377</v>
      </c>
      <c r="X12" t="n">
        <v>10.1166444731767</v>
      </c>
      <c r="Y12" t="n">
        <v>10.5213102521038</v>
      </c>
      <c r="Z12" t="n">
        <v>14.167308854318</v>
      </c>
      <c r="AA12" t="n">
        <v>21.8197238559204</v>
      </c>
      <c r="AB12" t="n">
        <v>22.5268445364364</v>
      </c>
      <c r="AC12" t="n">
        <v>23.1329479768786</v>
      </c>
      <c r="AD12" t="n">
        <v>17.4</v>
      </c>
      <c r="AE12" t="n">
        <v>11.9</v>
      </c>
      <c r="AF12" t="n">
        <v>5.4</v>
      </c>
    </row>
    <row r="13">
      <c r="A13" t="s">
        <v>51</v>
      </c>
      <c r="B13" t="s">
        <v>296</v>
      </c>
      <c r="C13" t="s">
        <v>198</v>
      </c>
      <c r="D13" t="s">
        <v>297</v>
      </c>
      <c r="E13" t="s">
        <v>200</v>
      </c>
      <c r="F13" t="n">
        <v>1.3178352104122</v>
      </c>
      <c r="G13" t="n">
        <v>2.15645761703815</v>
      </c>
      <c r="H13" t="n">
        <v>2.02960716897708</v>
      </c>
      <c r="I13" t="n">
        <v>2.02960716897708</v>
      </c>
      <c r="J13" t="n">
        <v>1.52220537673281</v>
      </c>
      <c r="K13" t="n">
        <v>1.26850448061067</v>
      </c>
      <c r="L13" t="n">
        <v>1.52220537673281</v>
      </c>
      <c r="M13" t="n">
        <v>1.17092721287139</v>
      </c>
      <c r="N13" t="n">
        <v>1.05383449158425</v>
      </c>
      <c r="O13" t="n">
        <v>1.28801993415853</v>
      </c>
      <c r="P13" t="n">
        <v>1.17092721287139</v>
      </c>
      <c r="Q13" t="n">
        <v>1.70316685508566</v>
      </c>
      <c r="R13" t="n">
        <v>2.12895856885708</v>
      </c>
      <c r="S13" t="n">
        <v>4.89660470837127</v>
      </c>
      <c r="T13" t="n">
        <v>5.00305263681413</v>
      </c>
      <c r="U13" t="n">
        <v>7.92150000828904</v>
      </c>
      <c r="V13" t="n">
        <v>9.42558228834391</v>
      </c>
      <c r="W13" t="n">
        <v>11.8801610092668</v>
      </c>
      <c r="X13" t="n">
        <v>22.6713072593508</v>
      </c>
      <c r="Y13" t="n">
        <v>22.9709280601352</v>
      </c>
      <c r="Z13" t="n">
        <v>32.3256046457106</v>
      </c>
      <c r="AA13" t="n">
        <v>48.6423384192598</v>
      </c>
      <c r="AB13" t="n">
        <v>53.2558385579937</v>
      </c>
      <c r="AC13" t="n">
        <v>55.9586724697716</v>
      </c>
      <c r="AD13" t="n">
        <v>46.4487012987013</v>
      </c>
      <c r="AE13" t="n">
        <v>30.7</v>
      </c>
      <c r="AF13" t="n">
        <v>6.9</v>
      </c>
    </row>
    <row r="14">
      <c r="A14" t="s">
        <v>51</v>
      </c>
      <c r="B14" t="s">
        <v>298</v>
      </c>
      <c r="C14" t="s">
        <v>198</v>
      </c>
      <c r="D14" t="s">
        <v>299</v>
      </c>
      <c r="E14" t="s">
        <v>200</v>
      </c>
      <c r="F14" t="n">
        <v>0.377532444037349</v>
      </c>
      <c r="G14" t="n">
        <v>0.629220740062248</v>
      </c>
      <c r="H14" t="n">
        <v>0.629220740062248</v>
      </c>
      <c r="I14" t="n">
        <v>0.78652592507781</v>
      </c>
      <c r="J14" t="n">
        <v>0.629220740062248</v>
      </c>
      <c r="K14" t="n">
        <v>0.78652592507781</v>
      </c>
      <c r="L14" t="n">
        <v>1.10113629510893</v>
      </c>
      <c r="M14" t="n">
        <v>0.471915555046686</v>
      </c>
      <c r="N14" t="n">
        <v>0.314610370031124</v>
      </c>
      <c r="O14" t="n">
        <v>0.314610370031124</v>
      </c>
      <c r="P14" t="n">
        <v>0.314610370031124</v>
      </c>
      <c r="Q14" t="n">
        <v>0.471915555046686</v>
      </c>
      <c r="R14" t="n">
        <v>0.314610370031124</v>
      </c>
      <c r="S14" t="n">
        <v>52.7496720418851</v>
      </c>
      <c r="T14" t="n">
        <v>54.8809719223653</v>
      </c>
      <c r="U14" t="n">
        <v>7.05174499561119</v>
      </c>
      <c r="V14" t="n">
        <v>20.0627111142741</v>
      </c>
      <c r="W14" t="n">
        <v>27.9899286764994</v>
      </c>
      <c r="X14" t="n">
        <v>19.8220491338911</v>
      </c>
      <c r="Y14" t="n">
        <v>23.9266148636362</v>
      </c>
      <c r="Z14" t="n">
        <v>23.5123011863438</v>
      </c>
      <c r="AA14" t="n">
        <v>37.5786123764272</v>
      </c>
      <c r="AB14" t="n">
        <v>53.8559792346657</v>
      </c>
      <c r="AC14" t="n">
        <v>46.6080717488789</v>
      </c>
      <c r="AD14" t="n">
        <v>44.8</v>
      </c>
      <c r="AE14" t="n">
        <v>48.9</v>
      </c>
      <c r="AF14" t="n">
        <v>7.1</v>
      </c>
    </row>
    <row r="15">
      <c r="A15" t="s">
        <v>51</v>
      </c>
      <c r="B15" t="s">
        <v>300</v>
      </c>
      <c r="C15" t="s">
        <v>198</v>
      </c>
      <c r="D15" t="s">
        <v>301</v>
      </c>
      <c r="E15" t="s">
        <v>200</v>
      </c>
      <c r="F15" t="n">
        <v>0.384352307374154</v>
      </c>
      <c r="G15" t="n">
        <v>0.640587178956924</v>
      </c>
      <c r="H15" t="n">
        <v>0.640587178956924</v>
      </c>
      <c r="I15" t="n">
        <v>0.800733973696155</v>
      </c>
      <c r="J15" t="n">
        <v>0.640587178956924</v>
      </c>
      <c r="K15" t="n">
        <v>0.800733973696155</v>
      </c>
      <c r="L15" t="n">
        <v>1.12102756317462</v>
      </c>
      <c r="M15" t="n">
        <v>0.480440384217693</v>
      </c>
      <c r="N15" t="n">
        <v>0.320293589478462</v>
      </c>
      <c r="O15" t="n">
        <v>0.320293589478462</v>
      </c>
      <c r="P15" t="n">
        <v>0.320293589478462</v>
      </c>
      <c r="Q15" t="n">
        <v>0.480440384217693</v>
      </c>
      <c r="R15" t="n">
        <v>0.320293589478462</v>
      </c>
      <c r="S15" t="n">
        <v>87.7604435170986</v>
      </c>
      <c r="T15" t="n">
        <v>91.3402885554969</v>
      </c>
      <c r="U15" t="n">
        <v>23.1214869547552</v>
      </c>
      <c r="V15" t="n">
        <v>32.4104686134342</v>
      </c>
      <c r="W15" t="n">
        <v>42.7818185697331</v>
      </c>
      <c r="X15" t="n">
        <v>41.3658718558412</v>
      </c>
      <c r="Y15" t="n">
        <v>37.0274999294969</v>
      </c>
      <c r="Z15" t="n">
        <v>46.2584452900718</v>
      </c>
      <c r="AA15" t="n">
        <v>66.6121612177034</v>
      </c>
      <c r="AB15" t="n">
        <v>80.6993252214473</v>
      </c>
      <c r="AC15" t="n">
        <v>72.2364746364266</v>
      </c>
      <c r="AD15" t="n">
        <v>64.3890581717451</v>
      </c>
      <c r="AE15" t="n">
        <v>72.3</v>
      </c>
      <c r="AF15" t="n">
        <v>39.6</v>
      </c>
    </row>
    <row r="16">
      <c r="A16" t="s">
        <v>51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34.9039483990173</v>
      </c>
      <c r="T16" t="n">
        <v>36.3490163263652</v>
      </c>
      <c r="U16" t="n">
        <v>16.3570573468643</v>
      </c>
      <c r="V16" t="n">
        <v>12.3195558498535</v>
      </c>
      <c r="W16" t="n">
        <v>14.6808040544088</v>
      </c>
      <c r="X16" t="n">
        <v>21.7110482494778</v>
      </c>
      <c r="Y16" t="n">
        <v>13.108557433647</v>
      </c>
      <c r="Z16" t="n">
        <v>22.7839212537197</v>
      </c>
      <c r="AA16" t="n">
        <v>29.0726958984116</v>
      </c>
      <c r="AB16" t="n">
        <v>26.8518649617274</v>
      </c>
      <c r="AC16" t="n">
        <v>25.6405026326269</v>
      </c>
      <c r="AD16" t="n">
        <v>19.5836909871245</v>
      </c>
      <c r="AE16" t="n">
        <v>23.4</v>
      </c>
      <c r="AF16" t="n">
        <v>32.5</v>
      </c>
    </row>
    <row r="17">
      <c r="A17" t="s">
        <v>51</v>
      </c>
      <c r="B17" t="s">
        <v>304</v>
      </c>
      <c r="C17" t="s">
        <v>198</v>
      </c>
      <c r="D17" t="s">
        <v>305</v>
      </c>
      <c r="E17" t="s">
        <v>200</v>
      </c>
      <c r="F17" t="n">
        <v>0.329377042469468</v>
      </c>
      <c r="G17" t="n">
        <v>0.658754084938935</v>
      </c>
      <c r="H17" t="n">
        <v>0.752861811358783</v>
      </c>
      <c r="I17" t="n">
        <v>0.846969537778631</v>
      </c>
      <c r="J17" t="n">
        <v>0.529355961111644</v>
      </c>
      <c r="K17" t="n">
        <v>0.529355961111644</v>
      </c>
      <c r="L17" t="n">
        <v>0.741098345556302</v>
      </c>
      <c r="M17" t="n">
        <v>0.423484768889316</v>
      </c>
      <c r="N17" t="n">
        <v>0.529355961111644</v>
      </c>
      <c r="O17" t="n">
        <v>0.635227153333973</v>
      </c>
      <c r="P17" t="n">
        <v>0.529355961111644</v>
      </c>
      <c r="Q17" t="n">
        <v>0.741098345556302</v>
      </c>
      <c r="R17" t="n">
        <v>0.846969537778631</v>
      </c>
      <c r="S17" t="n">
        <v>18.3157162544629</v>
      </c>
      <c r="T17" t="n">
        <v>19.6010296758287</v>
      </c>
      <c r="U17" t="n">
        <v>12.4827610040804</v>
      </c>
      <c r="V17" t="n">
        <v>12.4827610040804</v>
      </c>
      <c r="W17" t="n">
        <v>17.5757274937452</v>
      </c>
      <c r="X17" t="n">
        <v>22.7272338281188</v>
      </c>
      <c r="Y17" t="n">
        <v>17.6767374218702</v>
      </c>
      <c r="Z17" t="n">
        <v>11.6811188811189</v>
      </c>
      <c r="AA17" t="n">
        <v>11.6811188811189</v>
      </c>
      <c r="AB17" t="n">
        <v>11.4797202797203</v>
      </c>
      <c r="AC17" t="n">
        <v>15.0041958041958</v>
      </c>
      <c r="AD17" t="n">
        <v>14.4</v>
      </c>
      <c r="AE17" t="n">
        <v>18.4</v>
      </c>
      <c r="AF17" t="n">
        <v>24.1</v>
      </c>
    </row>
    <row r="18">
      <c r="A18" t="s">
        <v>51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16.1995743363322</v>
      </c>
      <c r="T18" t="n">
        <v>17.4035967532217</v>
      </c>
      <c r="U18" t="n">
        <v>4.00810107043894</v>
      </c>
      <c r="V18" t="n">
        <v>7.41498698031204</v>
      </c>
      <c r="W18" t="n">
        <v>12.7537776061367</v>
      </c>
      <c r="X18" t="n">
        <v>14.7781867499679</v>
      </c>
      <c r="Y18" t="n">
        <v>12.3488957773705</v>
      </c>
      <c r="Z18" t="n">
        <v>16.1163555060598</v>
      </c>
      <c r="AA18" t="n">
        <v>24.381153201475</v>
      </c>
      <c r="AB18" t="n">
        <v>16.7936573918874</v>
      </c>
      <c r="AC18" t="n">
        <v>19.2216560509554</v>
      </c>
      <c r="AD18" t="n">
        <v>15.8</v>
      </c>
      <c r="AE18" t="n">
        <v>15</v>
      </c>
      <c r="AF18" t="n">
        <v>5.6</v>
      </c>
    </row>
    <row r="19">
      <c r="A19" t="s">
        <v>51</v>
      </c>
      <c r="B19" t="s">
        <v>308</v>
      </c>
      <c r="C19" t="s">
        <v>198</v>
      </c>
      <c r="D19" t="s">
        <v>309</v>
      </c>
      <c r="E19" t="s">
        <v>200</v>
      </c>
      <c r="F19" t="n">
        <v>0.331575666262946</v>
      </c>
      <c r="G19" t="n">
        <v>0.442100888350595</v>
      </c>
      <c r="H19" t="n">
        <v>0.331575666262946</v>
      </c>
      <c r="I19" t="n">
        <v>0.442100888350595</v>
      </c>
      <c r="J19" t="n">
        <v>0.331575666262946</v>
      </c>
      <c r="K19" t="n">
        <v>0.221050444175297</v>
      </c>
      <c r="L19" t="n">
        <v>0.331575666262946</v>
      </c>
      <c r="M19" t="n">
        <v>0.331575666262946</v>
      </c>
      <c r="N19" t="n">
        <v>0.221050444175297</v>
      </c>
      <c r="O19" t="n">
        <v>0.331575666262946</v>
      </c>
      <c r="P19" t="n">
        <v>0.221050444175297</v>
      </c>
      <c r="Q19" t="n">
        <v>0.331575666262946</v>
      </c>
      <c r="R19" t="n">
        <v>0.331575666262946</v>
      </c>
      <c r="S19" t="n">
        <v>7.29466465778481</v>
      </c>
      <c r="T19" t="n">
        <v>13.3735518726055</v>
      </c>
      <c r="U19" t="n">
        <v>10.6139300576234</v>
      </c>
      <c r="V19" t="n">
        <v>9.17125995270372</v>
      </c>
      <c r="W19" t="n">
        <v>14.0625985941457</v>
      </c>
      <c r="X19" t="n">
        <v>12.4202513130776</v>
      </c>
      <c r="Y19" t="n">
        <v>11.4964309674768</v>
      </c>
      <c r="Z19" t="n">
        <v>9.21785906401291</v>
      </c>
      <c r="AA19" t="n">
        <v>11.9832167832168</v>
      </c>
      <c r="AB19" t="n">
        <v>9.56643356643357</v>
      </c>
      <c r="AC19" t="n">
        <v>15.5076923076923</v>
      </c>
      <c r="AD19" t="n">
        <v>14.4</v>
      </c>
      <c r="AE19" t="n">
        <v>12.5</v>
      </c>
      <c r="AF19" t="n">
        <v>15.9</v>
      </c>
    </row>
    <row r="20">
      <c r="A20" t="s">
        <v>51</v>
      </c>
      <c r="B20" t="s">
        <v>310</v>
      </c>
      <c r="C20" t="s">
        <v>198</v>
      </c>
      <c r="D20" t="s">
        <v>311</v>
      </c>
      <c r="E20" t="s">
        <v>200</v>
      </c>
      <c r="F20" t="n">
        <v>235.864483400284</v>
      </c>
      <c r="G20" t="n">
        <v>288.58310523431</v>
      </c>
      <c r="H20" t="n">
        <v>269.976273149813</v>
      </c>
      <c r="I20" t="n">
        <v>295.616477862365</v>
      </c>
      <c r="J20" t="n">
        <v>241.027450070638</v>
      </c>
      <c r="K20" t="n">
        <v>202.079849483444</v>
      </c>
      <c r="L20" t="n">
        <v>204.50696511336</v>
      </c>
      <c r="M20" t="n">
        <v>169.026672619013</v>
      </c>
      <c r="N20" t="n">
        <v>170.654537844878</v>
      </c>
      <c r="O20" t="n">
        <v>210.540710510863</v>
      </c>
      <c r="P20" t="n">
        <v>243.832117385735</v>
      </c>
      <c r="Q20" t="n">
        <v>289.81398174623</v>
      </c>
      <c r="R20" t="n">
        <v>284.682909037476</v>
      </c>
      <c r="S20" t="n">
        <v>301.508781640263</v>
      </c>
      <c r="T20" t="n">
        <v>216.644537841078</v>
      </c>
      <c r="U20" t="n">
        <v>521.19730966402</v>
      </c>
      <c r="V20" t="n">
        <v>535.861821781807</v>
      </c>
      <c r="W20" t="n">
        <v>598.749791757951</v>
      </c>
      <c r="X20" t="n">
        <v>310.92404648996</v>
      </c>
      <c r="Y20" t="n">
        <v>228.547373667605</v>
      </c>
      <c r="Z20" t="n">
        <v>320.761270521317</v>
      </c>
      <c r="AA20" t="n">
        <v>253.367018889579</v>
      </c>
      <c r="AB20" t="n">
        <v>234.467623690318</v>
      </c>
      <c r="AC20" t="n">
        <v>201.489657106233</v>
      </c>
      <c r="AD20" t="n">
        <v>171.829746835443</v>
      </c>
      <c r="AE20" t="n">
        <v>125.4</v>
      </c>
      <c r="AF20" t="n">
        <v>122.5</v>
      </c>
    </row>
    <row r="21">
      <c r="A21" t="s">
        <v>51</v>
      </c>
      <c r="B21" t="s">
        <v>312</v>
      </c>
      <c r="C21" t="s">
        <v>198</v>
      </c>
      <c r="D21" t="s">
        <v>313</v>
      </c>
      <c r="E21" t="s">
        <v>200</v>
      </c>
      <c r="F21" t="n">
        <v>237.0741505346</v>
      </c>
      <c r="G21" t="n">
        <v>289.994777718486</v>
      </c>
      <c r="H21" t="n">
        <v>273.706914745287</v>
      </c>
      <c r="I21" t="n">
        <v>299.588527149958</v>
      </c>
      <c r="J21" t="n">
        <v>244.431552539782</v>
      </c>
      <c r="K21" t="n">
        <v>204.989798178258</v>
      </c>
      <c r="L21" t="n">
        <v>207.503908712201</v>
      </c>
      <c r="M21" t="n">
        <v>171.97549781436</v>
      </c>
      <c r="N21" t="n">
        <v>173.782912399902</v>
      </c>
      <c r="O21" t="n">
        <v>214.45357305056</v>
      </c>
      <c r="P21" t="n">
        <v>246.891160793614</v>
      </c>
      <c r="Q21" t="n">
        <v>293.469218927028</v>
      </c>
      <c r="R21" t="n">
        <v>289.075419017952</v>
      </c>
      <c r="S21" t="n">
        <v>305.165295373548</v>
      </c>
      <c r="T21" t="n">
        <v>219.537950441786</v>
      </c>
      <c r="U21" t="n">
        <v>524.903884095081</v>
      </c>
      <c r="V21" t="n">
        <v>542.350920413207</v>
      </c>
      <c r="W21" t="n">
        <v>606.101763262124</v>
      </c>
      <c r="X21" t="n">
        <v>326.501247471561</v>
      </c>
      <c r="Y21" t="n">
        <v>239.925323369081</v>
      </c>
      <c r="Z21" t="n">
        <v>337.106494895076</v>
      </c>
      <c r="AA21" t="n">
        <v>266.250340800682</v>
      </c>
      <c r="AB21" t="n">
        <v>250.819705498698</v>
      </c>
      <c r="AC21" t="n">
        <v>220.728958749424</v>
      </c>
      <c r="AD21" t="n">
        <v>194.249388048956</v>
      </c>
      <c r="AE21" t="n">
        <v>137.8</v>
      </c>
      <c r="AF21" t="n">
        <v>138.3</v>
      </c>
    </row>
    <row r="22">
      <c r="A22" t="s">
        <v>51</v>
      </c>
      <c r="B22" t="s">
        <v>314</v>
      </c>
      <c r="C22" t="s">
        <v>198</v>
      </c>
      <c r="D22" t="s">
        <v>315</v>
      </c>
      <c r="E22" t="s">
        <v>200</v>
      </c>
      <c r="F22" t="n">
        <v>1.45088492687131</v>
      </c>
      <c r="G22" t="n">
        <v>1.70692344337801</v>
      </c>
      <c r="H22" t="n">
        <v>4.04271341852687</v>
      </c>
      <c r="I22" t="n">
        <v>4.31222764642866</v>
      </c>
      <c r="J22" t="n">
        <v>3.68336111465781</v>
      </c>
      <c r="K22" t="n">
        <v>3.14433265885423</v>
      </c>
      <c r="L22" t="n">
        <v>3.2341707348215</v>
      </c>
      <c r="M22" t="n">
        <v>3.14433265885423</v>
      </c>
      <c r="N22" t="n">
        <v>3.32929340349272</v>
      </c>
      <c r="O22" t="n">
        <v>4.16161675436589</v>
      </c>
      <c r="P22" t="n">
        <v>3.32929340349272</v>
      </c>
      <c r="Q22" t="n">
        <v>3.97665600972741</v>
      </c>
      <c r="R22" t="n">
        <v>4.71649898828135</v>
      </c>
      <c r="S22" t="n">
        <v>3.97665600972741</v>
      </c>
      <c r="T22" t="n">
        <v>3.12451543621439</v>
      </c>
      <c r="U22" t="n">
        <v>4.26070286756508</v>
      </c>
      <c r="V22" t="n">
        <v>7.03942212902057</v>
      </c>
      <c r="W22" t="n">
        <v>7.96566188283907</v>
      </c>
      <c r="X22" t="n">
        <v>15.7438964272584</v>
      </c>
      <c r="Y22" t="n">
        <v>11.5015291265001</v>
      </c>
      <c r="Z22" t="n">
        <v>16.5150161816412</v>
      </c>
      <c r="AA22" t="n">
        <v>13.0177186372937</v>
      </c>
      <c r="AB22" t="n">
        <v>16.4384330237358</v>
      </c>
      <c r="AC22" t="n">
        <v>19.2726456140351</v>
      </c>
      <c r="AD22" t="n">
        <v>22.4192</v>
      </c>
      <c r="AE22" t="n">
        <v>12.4</v>
      </c>
      <c r="AF22" t="n">
        <v>15.8</v>
      </c>
    </row>
    <row r="23">
      <c r="A23" t="s">
        <v>51</v>
      </c>
      <c r="B23" t="s">
        <v>316</v>
      </c>
      <c r="C23" t="s">
        <v>198</v>
      </c>
      <c r="D23" t="s">
        <v>317</v>
      </c>
      <c r="E23" t="s">
        <v>200</v>
      </c>
      <c r="F23" t="n">
        <v>4.53866183104145</v>
      </c>
      <c r="G23" t="n">
        <v>5.04295759004605</v>
      </c>
      <c r="H23" t="n">
        <v>5.12990513470202</v>
      </c>
      <c r="I23" t="n">
        <v>4.95601004539009</v>
      </c>
      <c r="J23" t="n">
        <v>5.56464285798185</v>
      </c>
      <c r="K23" t="n">
        <v>6.43411830454152</v>
      </c>
      <c r="L23" t="n">
        <v>6.78667273218763</v>
      </c>
      <c r="M23" t="n">
        <v>6.16970248380693</v>
      </c>
      <c r="N23" t="n">
        <v>6.43795041788549</v>
      </c>
      <c r="O23" t="n">
        <v>6.07524898589195</v>
      </c>
      <c r="P23" t="n">
        <v>4.80579397391452</v>
      </c>
      <c r="Q23" t="n">
        <v>6.07524898589195</v>
      </c>
      <c r="R23" t="n">
        <v>6.61930113388227</v>
      </c>
      <c r="S23" t="n">
        <v>8.3188514250142</v>
      </c>
      <c r="T23" t="n">
        <v>11.8312553600202</v>
      </c>
      <c r="U23" t="n">
        <v>7.82539724599761</v>
      </c>
      <c r="V23" t="n">
        <v>16.6634929591243</v>
      </c>
      <c r="W23" t="n">
        <v>14.0569130549038</v>
      </c>
      <c r="X23" t="n">
        <v>46.1330904956238</v>
      </c>
      <c r="Y23" t="n">
        <v>40.9015029136458</v>
      </c>
      <c r="Z23" t="n">
        <v>37.5424422878875</v>
      </c>
      <c r="AA23" t="n">
        <v>29.3300330374121</v>
      </c>
      <c r="AB23" t="n">
        <v>37.4507262236663</v>
      </c>
      <c r="AC23" t="n">
        <v>46.195565849497</v>
      </c>
      <c r="AD23" t="n">
        <v>45.4042071197411</v>
      </c>
      <c r="AE23" t="n">
        <v>30.7</v>
      </c>
      <c r="AF23" t="n">
        <v>87.4</v>
      </c>
    </row>
    <row r="24">
      <c r="A24" t="s">
        <v>51</v>
      </c>
      <c r="B24" t="s">
        <v>318</v>
      </c>
      <c r="C24" t="s">
        <v>198</v>
      </c>
      <c r="D24" t="s">
        <v>319</v>
      </c>
      <c r="E24" t="s">
        <v>200</v>
      </c>
      <c r="F24" t="n">
        <v>105.558988541793</v>
      </c>
      <c r="G24" t="n">
        <v>118.318866277614</v>
      </c>
      <c r="H24" t="n">
        <v>92.0639184306599</v>
      </c>
      <c r="I24" t="n">
        <v>117.656313666049</v>
      </c>
      <c r="J24" t="n">
        <v>97.2579622842976</v>
      </c>
      <c r="K24" t="n">
        <v>78.794552331931</v>
      </c>
      <c r="L24" t="n">
        <v>73.7447357183929</v>
      </c>
      <c r="M24" t="n">
        <v>59.6939635874328</v>
      </c>
      <c r="N24" t="n">
        <v>54.6975525382644</v>
      </c>
      <c r="O24" t="n">
        <v>67.7754810934553</v>
      </c>
      <c r="P24" t="n">
        <v>61.1221288918726</v>
      </c>
      <c r="Q24" t="n">
        <v>68.9400756106005</v>
      </c>
      <c r="R24" t="n">
        <v>85.7308929951411</v>
      </c>
      <c r="S24" t="n">
        <v>73.8092146236286</v>
      </c>
      <c r="T24" t="n">
        <v>61.1945488515903</v>
      </c>
      <c r="U24" t="n">
        <v>132.151300474188</v>
      </c>
      <c r="V24" t="n">
        <v>75.618900959095</v>
      </c>
      <c r="W24" t="n">
        <v>112.229515203925</v>
      </c>
      <c r="X24" t="n">
        <v>132.729350893531</v>
      </c>
      <c r="Y24" t="n">
        <v>127.242321419671</v>
      </c>
      <c r="Z24" t="n">
        <v>199.966127158382</v>
      </c>
      <c r="AA24" t="n">
        <v>294.244160997561</v>
      </c>
      <c r="AB24" t="n">
        <v>225.066601818063</v>
      </c>
      <c r="AC24" t="n">
        <v>347.412461930136</v>
      </c>
      <c r="AD24" t="n">
        <v>441.75079928952</v>
      </c>
      <c r="AE24" t="n">
        <v>392.9</v>
      </c>
      <c r="AF24" t="n">
        <v>388.2</v>
      </c>
    </row>
    <row r="25">
      <c r="A25" t="s">
        <v>51</v>
      </c>
      <c r="B25" t="s">
        <v>320</v>
      </c>
      <c r="C25" t="s">
        <v>198</v>
      </c>
      <c r="D25" t="s">
        <v>321</v>
      </c>
      <c r="E25" t="s">
        <v>200</v>
      </c>
      <c r="F25" t="n">
        <v>1.91365914066449</v>
      </c>
      <c r="G25" t="n">
        <v>3.09830527536156</v>
      </c>
      <c r="H25" t="n">
        <v>2.71101711594136</v>
      </c>
      <c r="I25" t="n">
        <v>3.21305732259717</v>
      </c>
      <c r="J25" t="n">
        <v>2.38388123934629</v>
      </c>
      <c r="K25" t="n">
        <v>1.76199917690813</v>
      </c>
      <c r="L25" t="n">
        <v>1.45105814568905</v>
      </c>
      <c r="M25" t="n">
        <v>1.24376412487632</v>
      </c>
      <c r="N25" t="n">
        <v>1.14011711446996</v>
      </c>
      <c r="O25" t="n">
        <v>1.34741113528268</v>
      </c>
      <c r="P25" t="n">
        <v>1.0364701040636</v>
      </c>
      <c r="Q25" t="n">
        <v>1.24376412487632</v>
      </c>
      <c r="R25" t="n">
        <v>1.55470515609541</v>
      </c>
      <c r="S25" t="n">
        <v>1.45105814568904</v>
      </c>
      <c r="T25" t="n">
        <v>1.45105814568904</v>
      </c>
      <c r="U25" t="n">
        <v>5.18235052031802</v>
      </c>
      <c r="V25" t="n">
        <v>8.47114988898137</v>
      </c>
      <c r="W25" t="n">
        <v>10.0471777753035</v>
      </c>
      <c r="X25" t="n">
        <v>34.6179986713427</v>
      </c>
      <c r="Y25" t="n">
        <v>23.8814019819698</v>
      </c>
      <c r="Z25" t="n">
        <v>31.1813938541876</v>
      </c>
      <c r="AA25" t="n">
        <v>35.9308776862824</v>
      </c>
      <c r="AB25" t="n">
        <v>26.1681462140992</v>
      </c>
      <c r="AC25" t="n">
        <v>57.5498694516971</v>
      </c>
      <c r="AD25" t="n">
        <v>38.4</v>
      </c>
      <c r="AE25" t="n">
        <v>29.1</v>
      </c>
      <c r="AF25" t="n">
        <v>52.5</v>
      </c>
    </row>
    <row r="26">
      <c r="A26" t="s">
        <v>51</v>
      </c>
      <c r="B26" t="s">
        <v>322</v>
      </c>
      <c r="C26" t="s">
        <v>198</v>
      </c>
      <c r="D26" t="s">
        <v>323</v>
      </c>
      <c r="E26" t="s">
        <v>200</v>
      </c>
      <c r="F26" t="n">
        <v>44.1447569816828</v>
      </c>
      <c r="G26" t="n">
        <v>49.7677583462698</v>
      </c>
      <c r="H26" t="n">
        <v>35.9483989506631</v>
      </c>
      <c r="I26" t="n">
        <v>43.2125831945795</v>
      </c>
      <c r="J26" t="n">
        <v>32.7396645600853</v>
      </c>
      <c r="K26" t="n">
        <v>24.4584552890049</v>
      </c>
      <c r="L26" t="n">
        <v>23.4840148392438</v>
      </c>
      <c r="M26" t="n">
        <v>17.9297042756052</v>
      </c>
      <c r="N26" t="n">
        <v>17.3386151236622</v>
      </c>
      <c r="O26" t="n">
        <v>21.0255620177742</v>
      </c>
      <c r="P26" t="n">
        <v>19.40039780384</v>
      </c>
      <c r="Q26" t="n">
        <v>21.8639403821054</v>
      </c>
      <c r="R26" t="n">
        <v>26.6883779312085</v>
      </c>
      <c r="S26" t="n">
        <v>26.1790577416816</v>
      </c>
      <c r="T26" t="n">
        <v>23.8170374943118</v>
      </c>
      <c r="U26" t="n">
        <v>48.2270302789385</v>
      </c>
      <c r="V26" t="n">
        <v>35.6801606128732</v>
      </c>
      <c r="W26" t="n">
        <v>45.0388912654301</v>
      </c>
      <c r="X26" t="n">
        <v>53.4527500732577</v>
      </c>
      <c r="Y26" t="n">
        <v>55.5430810817091</v>
      </c>
      <c r="Z26" t="n">
        <v>78.2558651671663</v>
      </c>
      <c r="AA26" t="n">
        <v>106.656818844023</v>
      </c>
      <c r="AB26" t="n">
        <v>106.456524348541</v>
      </c>
      <c r="AC26" t="n">
        <v>141.042399864593</v>
      </c>
      <c r="AD26" t="n">
        <v>212.814863102999</v>
      </c>
      <c r="AE26" t="n">
        <v>229.9</v>
      </c>
      <c r="AF26" t="n">
        <v>304.6</v>
      </c>
    </row>
    <row r="27">
      <c r="A27" t="s">
        <v>51</v>
      </c>
      <c r="B27" t="s">
        <v>324</v>
      </c>
      <c r="C27" t="s">
        <v>198</v>
      </c>
      <c r="D27" t="s">
        <v>325</v>
      </c>
      <c r="E27" t="s">
        <v>200</v>
      </c>
      <c r="F27" t="n">
        <v>20.943565011542</v>
      </c>
      <c r="G27" t="n">
        <v>29.6069674058747</v>
      </c>
      <c r="H27" t="n">
        <v>26.3474847556866</v>
      </c>
      <c r="I27" t="n">
        <v>32.3270557640694</v>
      </c>
      <c r="J27" t="n">
        <v>23.5363651615593</v>
      </c>
      <c r="K27" t="n">
        <v>18.0381159229983</v>
      </c>
      <c r="L27" t="n">
        <v>17.9406125936848</v>
      </c>
      <c r="M27" t="n">
        <v>13.8454727625176</v>
      </c>
      <c r="N27" t="n">
        <v>12.1642367842119</v>
      </c>
      <c r="O27" t="n">
        <v>16.3865338498061</v>
      </c>
      <c r="P27" t="n">
        <v>14.1473801560438</v>
      </c>
      <c r="Q27" t="n">
        <v>16.0952078586875</v>
      </c>
      <c r="R27" t="n">
        <v>18.6581390463766</v>
      </c>
      <c r="S27" t="n">
        <v>15.5146482287806</v>
      </c>
      <c r="T27" t="n">
        <v>13.5631201496887</v>
      </c>
      <c r="U27" t="n">
        <v>34.1043673329128</v>
      </c>
      <c r="V27" t="n">
        <v>27.3029265542692</v>
      </c>
      <c r="W27" t="n">
        <v>37.6625476227331</v>
      </c>
      <c r="X27" t="n">
        <v>38.651065933041</v>
      </c>
      <c r="Y27" t="n">
        <v>47.4488788947818</v>
      </c>
      <c r="Z27" t="n">
        <v>81.0078081985698</v>
      </c>
      <c r="AA27" t="n">
        <v>118.09450947062</v>
      </c>
      <c r="AB27" t="n">
        <v>62.7593621159874</v>
      </c>
      <c r="AC27" t="n">
        <v>104.499790948263</v>
      </c>
      <c r="AD27" t="n">
        <v>114.026837416481</v>
      </c>
      <c r="AE27" t="n">
        <v>89.9</v>
      </c>
      <c r="AF27" t="n">
        <v>180.2</v>
      </c>
    </row>
    <row r="28">
      <c r="A28" t="s">
        <v>51</v>
      </c>
      <c r="B28" t="s">
        <v>326</v>
      </c>
      <c r="C28" t="s">
        <v>198</v>
      </c>
      <c r="D28" t="s">
        <v>327</v>
      </c>
      <c r="E28" t="s">
        <v>200</v>
      </c>
      <c r="F28" t="n">
        <v>69.7349037311947</v>
      </c>
      <c r="G28" t="n">
        <v>86.7205167575199</v>
      </c>
      <c r="H28" t="n">
        <v>100.055341635713</v>
      </c>
      <c r="I28" t="n">
        <v>117.64457572185</v>
      </c>
      <c r="J28" t="n">
        <v>130.135453114004</v>
      </c>
      <c r="K28" t="n">
        <v>103.644548676129</v>
      </c>
      <c r="L28" t="n">
        <v>91.7303525016044</v>
      </c>
      <c r="M28" t="n">
        <v>82.7635536255923</v>
      </c>
      <c r="N28" t="n">
        <v>98.883984636453</v>
      </c>
      <c r="O28" t="n">
        <v>122.630642725134</v>
      </c>
      <c r="P28" t="n">
        <v>132.553983524718</v>
      </c>
      <c r="Q28" t="n">
        <v>121.978837658922</v>
      </c>
      <c r="R28" t="n">
        <v>149.78417808192</v>
      </c>
      <c r="S28" t="n">
        <v>94.0986488130258</v>
      </c>
      <c r="T28" t="n">
        <v>94.1909929237353</v>
      </c>
      <c r="U28" t="n">
        <v>103.423575398438</v>
      </c>
      <c r="V28" t="n">
        <v>113.858275416316</v>
      </c>
      <c r="W28" t="n">
        <v>116.78740947267</v>
      </c>
      <c r="X28" t="n">
        <v>156.581637885579</v>
      </c>
      <c r="Y28" t="n">
        <v>167.883335376395</v>
      </c>
      <c r="Z28" t="n">
        <v>169.677812832913</v>
      </c>
      <c r="AA28" t="n">
        <v>168.88907227355</v>
      </c>
      <c r="AB28" t="n">
        <v>191.439876766236</v>
      </c>
      <c r="AC28" t="n">
        <v>260.06563450094</v>
      </c>
      <c r="AD28" t="n">
        <v>237.74878943507</v>
      </c>
      <c r="AE28" t="n">
        <v>135.7</v>
      </c>
      <c r="AF28" t="n">
        <v>225.3</v>
      </c>
    </row>
    <row r="29">
      <c r="A29" t="s">
        <v>51</v>
      </c>
      <c r="B29" t="s">
        <v>328</v>
      </c>
      <c r="C29" t="s">
        <v>198</v>
      </c>
      <c r="D29" t="s">
        <v>329</v>
      </c>
      <c r="E29" t="s">
        <v>200</v>
      </c>
      <c r="F29" t="n">
        <v>61.6417127814145</v>
      </c>
      <c r="G29" t="n">
        <v>73.9923086636112</v>
      </c>
      <c r="H29" t="n">
        <v>87.3109242230612</v>
      </c>
      <c r="I29" t="n">
        <v>99.5691466967625</v>
      </c>
      <c r="J29" t="n">
        <v>95.1644580186752</v>
      </c>
      <c r="K29" t="n">
        <v>70.6399552740351</v>
      </c>
      <c r="L29" t="n">
        <v>62.8953754599383</v>
      </c>
      <c r="M29" t="n">
        <v>56.0234733263524</v>
      </c>
      <c r="N29" t="n">
        <v>64.7663562273848</v>
      </c>
      <c r="O29" t="n">
        <v>78.5877479443399</v>
      </c>
      <c r="P29" t="n">
        <v>66.6360961766211</v>
      </c>
      <c r="Q29" t="n">
        <v>71.0637437631075</v>
      </c>
      <c r="R29" t="n">
        <v>81.4791932306775</v>
      </c>
      <c r="S29" t="n">
        <v>42.6492652066828</v>
      </c>
      <c r="T29" t="n">
        <v>41.713061824097</v>
      </c>
      <c r="U29" t="n">
        <v>34.7608848534142</v>
      </c>
      <c r="V29" t="n">
        <v>57.6037520428007</v>
      </c>
      <c r="W29" t="n">
        <v>66.9582075027427</v>
      </c>
      <c r="X29" t="n">
        <v>85.3642526557997</v>
      </c>
      <c r="Y29" t="n">
        <v>81.9616915886284</v>
      </c>
      <c r="Z29" t="n">
        <v>80.8190064080518</v>
      </c>
      <c r="AA29" t="n">
        <v>83.3798114273183</v>
      </c>
      <c r="AB29" t="n">
        <v>91.0964526291254</v>
      </c>
      <c r="AC29" t="n">
        <v>117.209440144258</v>
      </c>
      <c r="AD29" t="n">
        <v>86.1069351230425</v>
      </c>
      <c r="AE29" t="n">
        <v>44.6</v>
      </c>
      <c r="AF29" t="n">
        <v>78.2</v>
      </c>
    </row>
    <row r="30">
      <c r="A30" t="s">
        <v>51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0.2</v>
      </c>
      <c r="AA30" t="n">
        <v>0.1</v>
      </c>
      <c r="AB30" t="n">
        <v>0.2</v>
      </c>
      <c r="AC30" t="n">
        <v>0.2</v>
      </c>
      <c r="AD30" t="n">
        <v>0.2</v>
      </c>
      <c r="AE30" t="n">
        <v>0.1</v>
      </c>
      <c r="AF30" t="n">
        <v>1.7</v>
      </c>
    </row>
    <row r="31">
      <c r="A31" t="s">
        <v>51</v>
      </c>
      <c r="B31" t="s">
        <v>332</v>
      </c>
      <c r="C31" t="s">
        <v>198</v>
      </c>
      <c r="D31" t="s">
        <v>333</v>
      </c>
      <c r="E31" t="s">
        <v>200</v>
      </c>
      <c r="F31" t="n">
        <v>1.1899798476891</v>
      </c>
      <c r="G31" t="n">
        <v>1.51451980614976</v>
      </c>
      <c r="H31" t="n">
        <v>1.39801828259978</v>
      </c>
      <c r="I31" t="n">
        <v>1.65220342489065</v>
      </c>
      <c r="J31" t="n">
        <v>2.16057370947239</v>
      </c>
      <c r="K31" t="n">
        <v>1.14383314030891</v>
      </c>
      <c r="L31" t="n">
        <v>0.508370284581738</v>
      </c>
      <c r="M31" t="n">
        <v>0.813392455330781</v>
      </c>
      <c r="N31" t="n">
        <v>0.711718398414433</v>
      </c>
      <c r="O31" t="n">
        <v>0.610044341498086</v>
      </c>
      <c r="P31" t="n">
        <v>0.406696227665391</v>
      </c>
      <c r="Q31" t="n">
        <v>0.508370284581738</v>
      </c>
      <c r="R31" t="n">
        <v>1.11841462607982</v>
      </c>
      <c r="S31" t="n">
        <v>0.508370284581738</v>
      </c>
      <c r="T31" t="n">
        <v>0.508370284581738</v>
      </c>
      <c r="U31" t="n">
        <v>0.406696227665391</v>
      </c>
      <c r="V31" t="n">
        <v>1.52511085374521</v>
      </c>
      <c r="W31" t="n">
        <v>1.11841462607982</v>
      </c>
      <c r="X31" t="n">
        <v>1.22008868299617</v>
      </c>
      <c r="Y31" t="n">
        <v>2.23682925215965</v>
      </c>
      <c r="Z31" t="n">
        <v>2.23682925215965</v>
      </c>
      <c r="AA31" t="n">
        <v>1.59773518011403</v>
      </c>
      <c r="AB31" t="n">
        <v>4.09419639904221</v>
      </c>
      <c r="AC31" t="n">
        <v>22.6678678678679</v>
      </c>
      <c r="AD31" t="n">
        <v>33.4</v>
      </c>
      <c r="AE31" t="n">
        <v>11.5</v>
      </c>
      <c r="AF31" t="n">
        <v>13.6</v>
      </c>
    </row>
    <row r="32">
      <c r="A32" t="s">
        <v>51</v>
      </c>
      <c r="B32" t="s">
        <v>334</v>
      </c>
      <c r="C32" t="s">
        <v>198</v>
      </c>
      <c r="D32" t="s">
        <v>335</v>
      </c>
      <c r="E32" t="s">
        <v>200</v>
      </c>
      <c r="F32" t="n">
        <v>6.32529124715119</v>
      </c>
      <c r="G32" t="n">
        <v>10.7208326222901</v>
      </c>
      <c r="H32" t="n">
        <v>9.72611619341787</v>
      </c>
      <c r="I32" t="n">
        <v>10.0734774860399</v>
      </c>
      <c r="J32" t="n">
        <v>10.4290119855472</v>
      </c>
      <c r="K32" t="n">
        <v>8.76480794530033</v>
      </c>
      <c r="L32" t="n">
        <v>6.54586922497113</v>
      </c>
      <c r="M32" t="n">
        <v>7.41865178830062</v>
      </c>
      <c r="N32" t="n">
        <v>9.13891886964569</v>
      </c>
      <c r="O32" t="n">
        <v>16.019987195026</v>
      </c>
      <c r="P32" t="n">
        <v>47.1998280444054</v>
      </c>
      <c r="Q32" t="n">
        <v>38.5218327537299</v>
      </c>
      <c r="R32" t="n">
        <v>31.8405392679881</v>
      </c>
      <c r="S32" t="n">
        <v>39.1096012873681</v>
      </c>
      <c r="T32" t="n">
        <v>53.6997116121893</v>
      </c>
      <c r="U32" t="n">
        <v>67.6255696608728</v>
      </c>
      <c r="V32" t="n">
        <v>59.2695366280638</v>
      </c>
      <c r="W32" t="n">
        <v>53.293599877135</v>
      </c>
      <c r="X32" t="n">
        <v>59.0251757129778</v>
      </c>
      <c r="Y32" t="n">
        <v>68.0750322958876</v>
      </c>
      <c r="Z32" t="n">
        <v>73.0637369526854</v>
      </c>
      <c r="AA32" t="n">
        <v>63.4176817932017</v>
      </c>
      <c r="AB32" t="n">
        <v>74.9755794258771</v>
      </c>
      <c r="AC32" t="n">
        <v>81.8917759237187</v>
      </c>
      <c r="AD32" t="n">
        <v>84.2</v>
      </c>
      <c r="AE32" t="n">
        <v>70.4</v>
      </c>
      <c r="AF32" t="n">
        <v>88.4</v>
      </c>
    </row>
    <row r="33">
      <c r="A33" t="s">
        <v>51</v>
      </c>
      <c r="B33" t="s">
        <v>336</v>
      </c>
      <c r="C33" t="s">
        <v>198</v>
      </c>
      <c r="D33" t="s">
        <v>337</v>
      </c>
      <c r="E33" t="s">
        <v>200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e">
        <v>#NUM!</v>
      </c>
      <c r="Q33" t="e">
        <v>#NUM!</v>
      </c>
      <c r="R33" t="e">
        <v>#NUM!</v>
      </c>
      <c r="S33" t="e">
        <v>#NUM!</v>
      </c>
      <c r="T33" t="e">
        <v>#NUM!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3.6</v>
      </c>
      <c r="AB33" t="n">
        <v>3.5</v>
      </c>
      <c r="AC33" t="n">
        <v>4.7</v>
      </c>
      <c r="AD33" t="n">
        <v>4.4</v>
      </c>
      <c r="AE33" t="n">
        <v>3.1</v>
      </c>
      <c r="AF33" t="n">
        <v>11.5</v>
      </c>
    </row>
    <row r="34">
      <c r="A34" t="s">
        <v>51</v>
      </c>
      <c r="B34" t="s">
        <v>338</v>
      </c>
      <c r="C34" t="s">
        <v>198</v>
      </c>
      <c r="D34" t="s">
        <v>339</v>
      </c>
      <c r="E34" t="s">
        <v>200</v>
      </c>
      <c r="F34" t="n">
        <v>7.66800804954624</v>
      </c>
      <c r="G34" t="n">
        <v>10.3038858165778</v>
      </c>
      <c r="H34" t="n">
        <v>8.57283299939269</v>
      </c>
      <c r="I34" t="n">
        <v>10.9633345088387</v>
      </c>
      <c r="J34" t="n">
        <v>8.24310865326221</v>
      </c>
      <c r="K34" t="n">
        <v>7.58365996100123</v>
      </c>
      <c r="L34" t="n">
        <v>8.25035534218815</v>
      </c>
      <c r="M34" t="n">
        <v>6.00025843068229</v>
      </c>
      <c r="N34" t="n">
        <v>5.250226126847</v>
      </c>
      <c r="O34" t="n">
        <v>7.79065812370846</v>
      </c>
      <c r="P34" t="n">
        <v>8.0447013233946</v>
      </c>
      <c r="Q34" t="n">
        <v>8.64377482620058</v>
      </c>
      <c r="R34" t="n">
        <v>9.24284832900657</v>
      </c>
      <c r="S34" t="n">
        <v>9.9990813741071</v>
      </c>
      <c r="T34" t="n">
        <v>9.66577866163687</v>
      </c>
      <c r="U34" t="n">
        <v>5.34161452353616</v>
      </c>
      <c r="V34" t="n">
        <v>4.55350746268656</v>
      </c>
      <c r="W34" t="n">
        <v>11.9641176470588</v>
      </c>
      <c r="X34" t="n">
        <v>4.1735294117647</v>
      </c>
      <c r="Y34" t="n">
        <v>2.87509803921569</v>
      </c>
      <c r="Z34" t="n">
        <v>3.33882352941176</v>
      </c>
      <c r="AA34" t="n">
        <v>3.15333333333333</v>
      </c>
      <c r="AB34" t="n">
        <v>3.44</v>
      </c>
      <c r="AC34" t="n">
        <v>4.10888888888889</v>
      </c>
      <c r="AD34" t="n">
        <v>4.3</v>
      </c>
      <c r="AE34" t="n">
        <v>3.6</v>
      </c>
      <c r="AF34" t="n">
        <v>51.2</v>
      </c>
    </row>
    <row r="35">
      <c r="A35" t="s">
        <v>51</v>
      </c>
      <c r="B35" t="s">
        <v>340</v>
      </c>
      <c r="C35" t="s">
        <v>198</v>
      </c>
      <c r="D35" t="s">
        <v>341</v>
      </c>
      <c r="E35" t="s">
        <v>200</v>
      </c>
      <c r="F35" t="n">
        <v>1081.3813822598</v>
      </c>
      <c r="G35" t="n">
        <v>1123.17907691603</v>
      </c>
      <c r="H35" t="n">
        <v>1032.2079507587</v>
      </c>
      <c r="I35" t="n">
        <v>1264.45705383947</v>
      </c>
      <c r="J35" t="n">
        <v>1350.55406359535</v>
      </c>
      <c r="K35" t="n">
        <v>1305.24599685649</v>
      </c>
      <c r="L35" t="n">
        <v>1148.41011423026</v>
      </c>
      <c r="M35" t="n">
        <v>933.32986946892</v>
      </c>
      <c r="N35" t="n">
        <v>885.776467304309</v>
      </c>
      <c r="O35" t="n">
        <v>952.919596111443</v>
      </c>
      <c r="P35" t="n">
        <v>938.229944679896</v>
      </c>
      <c r="Q35" t="n">
        <v>938.229944679896</v>
      </c>
      <c r="R35" t="n">
        <v>1006.4405322475</v>
      </c>
      <c r="S35" t="n">
        <v>1181.11280904652</v>
      </c>
      <c r="T35" t="n">
        <v>912.682342954952</v>
      </c>
      <c r="U35" t="n">
        <v>486.186269190138</v>
      </c>
      <c r="V35" t="n">
        <v>958.843204711698</v>
      </c>
      <c r="W35" t="n">
        <v>835.334294875316</v>
      </c>
      <c r="X35" t="n">
        <v>711.202627222171</v>
      </c>
      <c r="Y35" t="n">
        <v>788.253731755141</v>
      </c>
      <c r="Z35" t="n">
        <v>1073.55714850314</v>
      </c>
      <c r="AA35" t="n">
        <v>1039.50905770919</v>
      </c>
      <c r="AB35" t="n">
        <v>822.462179335751</v>
      </c>
      <c r="AC35" t="n">
        <v>1034.29959078725</v>
      </c>
      <c r="AD35" t="n">
        <v>1001.97772857515</v>
      </c>
      <c r="AE35" t="n">
        <v>767.4</v>
      </c>
      <c r="AF35" t="n">
        <v>793.4</v>
      </c>
    </row>
    <row r="36">
      <c r="A36" t="s">
        <v>51</v>
      </c>
      <c r="B36" t="s">
        <v>342</v>
      </c>
      <c r="C36" t="s">
        <v>198</v>
      </c>
      <c r="D36" t="s">
        <v>343</v>
      </c>
      <c r="E36" t="s">
        <v>200</v>
      </c>
      <c r="F36" t="n">
        <v>14.9086361071383</v>
      </c>
      <c r="G36" t="n">
        <v>17.9220838309216</v>
      </c>
      <c r="H36" t="n">
        <v>21.0605132575346</v>
      </c>
      <c r="I36" t="n">
        <v>26.6073151031404</v>
      </c>
      <c r="J36" t="n">
        <v>24.574198002236</v>
      </c>
      <c r="K36" t="n">
        <v>25.6504402505091</v>
      </c>
      <c r="L36" t="n">
        <v>31.3205375690427</v>
      </c>
      <c r="M36" t="n">
        <v>21.396297467224</v>
      </c>
      <c r="N36" t="n">
        <v>19.9206907453464</v>
      </c>
      <c r="O36" t="n">
        <v>20.6759775982506</v>
      </c>
      <c r="P36" t="n">
        <v>-19.1373001955901</v>
      </c>
      <c r="Q36" t="n">
        <v>18.554438260699</v>
      </c>
      <c r="R36" t="n">
        <v>20.9105574049147</v>
      </c>
      <c r="S36" t="n">
        <v>23.0403363998598</v>
      </c>
      <c r="T36" t="n">
        <v>23.0403363998598</v>
      </c>
      <c r="U36" t="n">
        <v>32.7561409058247</v>
      </c>
      <c r="V36" t="n">
        <v>26.3894543635658</v>
      </c>
      <c r="W36" t="n">
        <v>42.0491305793082</v>
      </c>
      <c r="X36" t="n">
        <v>26.7765690009746</v>
      </c>
      <c r="Y36" t="n">
        <v>40.1154502376224</v>
      </c>
      <c r="Z36" t="n">
        <v>50.4710677175099</v>
      </c>
      <c r="AA36" t="n">
        <v>59.1488995187418</v>
      </c>
      <c r="AB36" t="n">
        <v>65.7981885586004</v>
      </c>
      <c r="AC36" t="n">
        <v>47.3667682695948</v>
      </c>
      <c r="AD36" t="n">
        <v>41.4086842105263</v>
      </c>
      <c r="AE36" t="n">
        <v>38.1</v>
      </c>
      <c r="AF36" t="n">
        <v>53.8</v>
      </c>
    </row>
    <row r="37">
      <c r="A37" t="s">
        <v>51</v>
      </c>
      <c r="B37" t="s">
        <v>344</v>
      </c>
      <c r="C37" t="s">
        <v>198</v>
      </c>
      <c r="D37" t="s">
        <v>345</v>
      </c>
      <c r="E37" t="s">
        <v>200</v>
      </c>
      <c r="F37" t="n">
        <v>1501.10664608024</v>
      </c>
      <c r="G37" t="n">
        <v>1504.0381256083</v>
      </c>
      <c r="H37" t="n">
        <v>1326.54965024117</v>
      </c>
      <c r="I37" t="n">
        <v>1663.64909133051</v>
      </c>
      <c r="J37" t="n">
        <v>1786.25372940011</v>
      </c>
      <c r="K37" t="n">
        <v>1720.69297065627</v>
      </c>
      <c r="L37" t="n">
        <v>1420.57445923324</v>
      </c>
      <c r="M37" t="n">
        <v>1059.29456320377</v>
      </c>
      <c r="N37" t="n">
        <v>964.51772607948</v>
      </c>
      <c r="O37" t="n">
        <v>970.644615166333</v>
      </c>
      <c r="P37" t="n">
        <v>1022.52879550646</v>
      </c>
      <c r="Q37" t="n">
        <v>912.729185760289</v>
      </c>
      <c r="R37" t="n">
        <v>901.059099983413</v>
      </c>
      <c r="S37" t="n">
        <v>1146.49605380167</v>
      </c>
      <c r="T37" t="n">
        <v>926.24707385374</v>
      </c>
      <c r="U37" t="n">
        <v>32.5559618411126</v>
      </c>
      <c r="V37" t="n">
        <v>778.365404750015</v>
      </c>
      <c r="W37" t="n">
        <v>595.443226972459</v>
      </c>
      <c r="X37" t="n">
        <v>610.657562138363</v>
      </c>
      <c r="Y37" t="n">
        <v>691.464844230375</v>
      </c>
      <c r="Z37" t="n">
        <v>863.224752701947</v>
      </c>
      <c r="AA37" t="n">
        <v>806.043623491644</v>
      </c>
      <c r="AB37" t="n">
        <v>574.458703605915</v>
      </c>
      <c r="AC37" t="n">
        <v>797.183786934795</v>
      </c>
      <c r="AD37" t="n">
        <v>795.18156720119</v>
      </c>
      <c r="AE37" t="n">
        <v>607.1</v>
      </c>
      <c r="AF37" t="n">
        <v>767.2</v>
      </c>
    </row>
    <row r="38">
      <c r="A38" t="s">
        <v>51</v>
      </c>
      <c r="B38" t="s">
        <v>346</v>
      </c>
      <c r="C38" t="s">
        <v>198</v>
      </c>
      <c r="D38" t="s">
        <v>347</v>
      </c>
      <c r="E38" t="s">
        <v>200</v>
      </c>
      <c r="F38" t="n">
        <v>2.29880586648154</v>
      </c>
      <c r="G38" t="n">
        <v>4.22683659320799</v>
      </c>
      <c r="H38" t="n">
        <v>5.03968978420952</v>
      </c>
      <c r="I38" t="n">
        <v>7.38575226996223</v>
      </c>
      <c r="J38" t="n">
        <v>5.65329186095875</v>
      </c>
      <c r="K38" t="n">
        <v>5.01501697343115</v>
      </c>
      <c r="L38" t="n">
        <v>5.37974548058978</v>
      </c>
      <c r="M38" t="n">
        <v>4.34154898433561</v>
      </c>
      <c r="N38" t="n">
        <v>3.08732372219421</v>
      </c>
      <c r="O38" t="n">
        <v>4.21934242033209</v>
      </c>
      <c r="P38" t="n">
        <v>4.00837529931548</v>
      </c>
      <c r="Q38" t="n">
        <v>4.00837529931548</v>
      </c>
      <c r="R38" t="n">
        <v>4.65838210460988</v>
      </c>
      <c r="S38" t="n">
        <v>3.79170636421735</v>
      </c>
      <c r="T38" t="n">
        <v>3.4757308338659</v>
      </c>
      <c r="U38" t="n">
        <v>16.4586077721297</v>
      </c>
      <c r="V38" t="n">
        <v>15.3679771366271</v>
      </c>
      <c r="W38" t="n">
        <v>15.0743215225515</v>
      </c>
      <c r="X38" t="n">
        <v>31.9337600675104</v>
      </c>
      <c r="Y38" t="n">
        <v>30.4415282886547</v>
      </c>
      <c r="Z38" t="n">
        <v>29.6187842808532</v>
      </c>
      <c r="AA38" t="n">
        <v>26.4635186014496</v>
      </c>
      <c r="AB38" t="n">
        <v>40.0447960723823</v>
      </c>
      <c r="AC38" t="n">
        <v>31.8560846560847</v>
      </c>
      <c r="AD38" t="n">
        <v>56.8</v>
      </c>
      <c r="AE38" t="n">
        <v>48.7</v>
      </c>
      <c r="AF38" t="n">
        <v>94</v>
      </c>
    </row>
    <row r="39">
      <c r="A39" t="s">
        <v>51</v>
      </c>
      <c r="B39" t="s">
        <v>348</v>
      </c>
      <c r="C39" t="s">
        <v>198</v>
      </c>
      <c r="D39" t="s">
        <v>349</v>
      </c>
      <c r="E39" t="s">
        <v>200</v>
      </c>
      <c r="F39" t="n">
        <v>138.003877950943</v>
      </c>
      <c r="G39" t="n">
        <v>149.526359732332</v>
      </c>
      <c r="H39" t="n">
        <v>144.756193654982</v>
      </c>
      <c r="I39" t="n">
        <v>165.973630669132</v>
      </c>
      <c r="J39" t="n">
        <v>170.208121523697</v>
      </c>
      <c r="K39" t="n">
        <v>157.13658277923</v>
      </c>
      <c r="L39" t="n">
        <v>143.359204668255</v>
      </c>
      <c r="M39" t="n">
        <v>120.802034622925</v>
      </c>
      <c r="N39" t="n">
        <v>119.024158048304</v>
      </c>
      <c r="O39" t="n">
        <v>124.109050876317</v>
      </c>
      <c r="P39" t="n">
        <v>118.338736773073</v>
      </c>
      <c r="Q39" t="n">
        <v>113.889200270406</v>
      </c>
      <c r="R39" t="n">
        <v>114.173449522328</v>
      </c>
      <c r="S39" t="n">
        <v>137.195309016175</v>
      </c>
      <c r="T39" t="n">
        <v>104.76230110906</v>
      </c>
      <c r="U39" t="n">
        <v>57.5427967770569</v>
      </c>
      <c r="V39" t="n">
        <v>77.5535197827223</v>
      </c>
      <c r="W39" t="n">
        <v>48.8106384616325</v>
      </c>
      <c r="X39" t="n">
        <v>62.1226307693505</v>
      </c>
      <c r="Y39" t="n">
        <v>50.8552908749095</v>
      </c>
      <c r="Z39" t="n">
        <v>64.7249156589757</v>
      </c>
      <c r="AA39" t="n">
        <v>39.3802138954766</v>
      </c>
      <c r="AB39" t="n">
        <v>35.3203980299636</v>
      </c>
      <c r="AC39" t="n">
        <v>48.7900413464751</v>
      </c>
      <c r="AD39" t="n">
        <v>44.4283536585366</v>
      </c>
      <c r="AE39" t="n">
        <v>67</v>
      </c>
      <c r="AF39" t="n">
        <v>63.7</v>
      </c>
    </row>
    <row r="40">
      <c r="A40" t="s">
        <v>51</v>
      </c>
      <c r="B40" t="s">
        <v>350</v>
      </c>
      <c r="C40" t="s">
        <v>198</v>
      </c>
      <c r="D40" t="s">
        <v>351</v>
      </c>
      <c r="E40" t="s">
        <v>200</v>
      </c>
      <c r="F40" t="n">
        <v>4.81422004236919</v>
      </c>
      <c r="G40" t="n">
        <v>6.05424641691883</v>
      </c>
      <c r="H40" t="n">
        <v>5.29746561480397</v>
      </c>
      <c r="I40" t="n">
        <v>6.05424641691883</v>
      </c>
      <c r="J40" t="n">
        <v>6.50831489818774</v>
      </c>
      <c r="K40" t="n">
        <v>5.51292556081785</v>
      </c>
      <c r="L40" t="n">
        <v>7.22115601628254</v>
      </c>
      <c r="M40" t="n">
        <v>6.36704078855019</v>
      </c>
      <c r="N40" t="n">
        <v>9.1623269884015</v>
      </c>
      <c r="O40" t="n">
        <v>10.4046764105576</v>
      </c>
      <c r="P40" t="n">
        <v>11.9692894046264</v>
      </c>
      <c r="Q40" t="n">
        <v>2.26868884139978</v>
      </c>
      <c r="R40" t="n">
        <v>2.65984208991699</v>
      </c>
      <c r="S40" t="n">
        <v>25.9904569929032</v>
      </c>
      <c r="T40" t="n">
        <v>1.06705688533913</v>
      </c>
      <c r="U40" t="n">
        <v>13.625495612792</v>
      </c>
      <c r="V40" t="n">
        <v>6.68580219509669</v>
      </c>
      <c r="W40" t="n">
        <v>17.6262057870731</v>
      </c>
      <c r="X40" t="n">
        <v>9.67181548316319</v>
      </c>
      <c r="Y40" t="n">
        <v>8.86583085956626</v>
      </c>
      <c r="Z40" t="n">
        <v>16.7262582195941</v>
      </c>
      <c r="AA40" t="n">
        <v>25.7824643274406</v>
      </c>
      <c r="AB40" t="n">
        <v>24.0011304284538</v>
      </c>
      <c r="AC40" t="n">
        <v>30.710107831683</v>
      </c>
      <c r="AD40" t="n">
        <v>45.6836697247706</v>
      </c>
      <c r="AE40" t="n">
        <v>54.6</v>
      </c>
      <c r="AF40" t="n">
        <v>86.3</v>
      </c>
    </row>
    <row r="41">
      <c r="A41" t="s">
        <v>51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51</v>
      </c>
      <c r="B42" t="s">
        <v>354</v>
      </c>
      <c r="C42" t="s">
        <v>198</v>
      </c>
      <c r="D42" t="s">
        <v>355</v>
      </c>
      <c r="E42" t="s">
        <v>200</v>
      </c>
      <c r="F42" t="n">
        <v>15.2241240146889</v>
      </c>
      <c r="G42" t="n">
        <v>25.4658074427524</v>
      </c>
      <c r="H42" t="n">
        <v>25.4658074427524</v>
      </c>
      <c r="I42" t="n">
        <v>25.082862969929</v>
      </c>
      <c r="J42" t="n">
        <v>22.4022516601656</v>
      </c>
      <c r="K42" t="n">
        <v>27.9062531456374</v>
      </c>
      <c r="L42" t="n">
        <v>29.267533786888</v>
      </c>
      <c r="M42" t="n">
        <v>29.0730651238522</v>
      </c>
      <c r="N42" t="n">
        <v>37.9510816549614</v>
      </c>
      <c r="O42" t="n">
        <v>50.895636638049</v>
      </c>
      <c r="P42" t="n">
        <v>50.2065274379206</v>
      </c>
      <c r="Q42" t="n">
        <v>37.2850046592024</v>
      </c>
      <c r="R42" t="n">
        <v>40.2441320131073</v>
      </c>
      <c r="S42" t="n">
        <v>53.1728024424389</v>
      </c>
      <c r="T42" t="n">
        <v>67.559593596883</v>
      </c>
      <c r="U42" t="n">
        <v>80.6608751337605</v>
      </c>
      <c r="V42" t="n">
        <v>63.1259022785952</v>
      </c>
      <c r="W42" t="n">
        <v>63.6167724362825</v>
      </c>
      <c r="X42" t="n">
        <v>58.1325679159134</v>
      </c>
      <c r="Y42" t="n">
        <v>57.1405445726384</v>
      </c>
      <c r="Z42" t="n">
        <v>74.745465875828</v>
      </c>
      <c r="AA42" t="n">
        <v>103.186664506817</v>
      </c>
      <c r="AB42" t="n">
        <v>111.563805369357</v>
      </c>
      <c r="AC42" t="n">
        <v>124.102392344498</v>
      </c>
      <c r="AD42" t="n">
        <v>125.1</v>
      </c>
      <c r="AE42" t="n">
        <v>123</v>
      </c>
      <c r="AF42" t="n">
        <v>92.5</v>
      </c>
    </row>
    <row r="43">
      <c r="A43" t="s">
        <v>51</v>
      </c>
      <c r="B43" t="s">
        <v>356</v>
      </c>
      <c r="C43" t="s">
        <v>198</v>
      </c>
      <c r="D43" t="s">
        <v>357</v>
      </c>
      <c r="E43" t="s">
        <v>200</v>
      </c>
      <c r="F43" t="n">
        <v>155.674686099959</v>
      </c>
      <c r="G43" t="n">
        <v>212.810608126008</v>
      </c>
      <c r="H43" t="n">
        <v>181.646672229365</v>
      </c>
      <c r="I43" t="n">
        <v>205.401935561881</v>
      </c>
      <c r="J43" t="n">
        <v>195.270430131654</v>
      </c>
      <c r="K43" t="n">
        <v>161.85877369394</v>
      </c>
      <c r="L43" t="n">
        <v>223.293514456433</v>
      </c>
      <c r="M43" t="n">
        <v>181.716727259467</v>
      </c>
      <c r="N43" t="n">
        <v>178.504808673735</v>
      </c>
      <c r="O43" t="n">
        <v>265.895746838922</v>
      </c>
      <c r="P43" t="n">
        <v>236.089453353094</v>
      </c>
      <c r="Q43" t="n">
        <v>247.125354344558</v>
      </c>
      <c r="R43" t="n">
        <v>277.289039398181</v>
      </c>
      <c r="S43" t="n">
        <v>329.828015284152</v>
      </c>
      <c r="T43" t="n">
        <v>187.895013089132</v>
      </c>
      <c r="U43" t="n">
        <v>374.494885579027</v>
      </c>
      <c r="V43" t="n">
        <v>250.211754774305</v>
      </c>
      <c r="W43" t="n">
        <v>285.984064703188</v>
      </c>
      <c r="X43" t="n">
        <v>211.890400401479</v>
      </c>
      <c r="Y43" t="n">
        <v>215.081220548701</v>
      </c>
      <c r="Z43" t="n">
        <v>260.414031193599</v>
      </c>
      <c r="AA43" t="n">
        <v>294.350700647729</v>
      </c>
      <c r="AB43" t="n">
        <v>278.25571097796</v>
      </c>
      <c r="AC43" t="n">
        <v>302.740627476555</v>
      </c>
      <c r="AD43" t="n">
        <v>268.926492537313</v>
      </c>
      <c r="AE43" t="n">
        <v>318.2</v>
      </c>
      <c r="AF43" t="n">
        <v>176.7</v>
      </c>
    </row>
    <row r="44">
      <c r="A44" t="s">
        <v>51</v>
      </c>
      <c r="B44" t="s">
        <v>358</v>
      </c>
      <c r="C44" t="s">
        <v>198</v>
      </c>
      <c r="D44" t="s">
        <v>359</v>
      </c>
      <c r="E44" t="s">
        <v>200</v>
      </c>
      <c r="F44" t="n">
        <v>1869.8039408282</v>
      </c>
      <c r="G44" t="n">
        <v>2062.04244168055</v>
      </c>
      <c r="H44" t="n">
        <v>1898.64633377576</v>
      </c>
      <c r="I44" t="n">
        <v>2247.4295491221</v>
      </c>
      <c r="J44" t="n">
        <v>2257.96881422625</v>
      </c>
      <c r="K44" t="n">
        <v>2078.38702117065</v>
      </c>
      <c r="L44" t="n">
        <v>1950.31805098794</v>
      </c>
      <c r="M44" t="n">
        <v>1610.86190361452</v>
      </c>
      <c r="N44" t="n">
        <v>1565.74546583028</v>
      </c>
      <c r="O44" t="n">
        <v>1799.85195215176</v>
      </c>
      <c r="P44" t="n">
        <v>1788.63880193418</v>
      </c>
      <c r="Q44" t="n">
        <v>1844.97313929924</v>
      </c>
      <c r="R44" t="n">
        <v>1984.09174004239</v>
      </c>
      <c r="S44" t="n">
        <v>2362.74160299295</v>
      </c>
      <c r="T44" t="n">
        <v>1795.61997036077</v>
      </c>
      <c r="U44" t="n">
        <v>1820.55648266598</v>
      </c>
      <c r="V44" t="n">
        <v>2158.44343464907</v>
      </c>
      <c r="W44" t="n">
        <v>2211.41137169568</v>
      </c>
      <c r="X44" t="n">
        <v>1903.41890742309</v>
      </c>
      <c r="Y44" t="n">
        <v>1846.31536072275</v>
      </c>
      <c r="Z44" t="n">
        <v>2407.31846752047</v>
      </c>
      <c r="AA44" t="n">
        <v>2474.71470105533</v>
      </c>
      <c r="AB44" t="n">
        <v>2288.05619956666</v>
      </c>
      <c r="AC44" t="n">
        <v>2686.87474460899</v>
      </c>
      <c r="AD44" t="n">
        <v>2589.49474832901</v>
      </c>
      <c r="AE44" t="n">
        <v>2192.1</v>
      </c>
      <c r="AF44" t="n">
        <v>2294.9</v>
      </c>
    </row>
    <row r="45">
      <c r="A45" t="s">
        <v>51</v>
      </c>
      <c r="B45" t="s">
        <v>360</v>
      </c>
      <c r="C45" t="s">
        <v>198</v>
      </c>
      <c r="D45" t="s">
        <v>361</v>
      </c>
      <c r="E45" t="s">
        <v>200</v>
      </c>
      <c r="F45" t="n">
        <v>1869.59419770473</v>
      </c>
      <c r="G45" t="n">
        <v>2061.82927494136</v>
      </c>
      <c r="H45" t="n">
        <v>1898.43558400581</v>
      </c>
      <c r="I45" t="n">
        <v>2247.21368214637</v>
      </c>
      <c r="J45" t="n">
        <v>2257.75279447649</v>
      </c>
      <c r="K45" t="n">
        <v>2078.1735032948</v>
      </c>
      <c r="L45" t="n">
        <v>1950.01360161565</v>
      </c>
      <c r="M45" t="n">
        <v>1610.65479889731</v>
      </c>
      <c r="N45" t="n">
        <v>1565.44572560226</v>
      </c>
      <c r="O45" t="n">
        <v>1799.64331197862</v>
      </c>
      <c r="P45" t="n">
        <v>1788.33606042423</v>
      </c>
      <c r="Q45" t="n">
        <v>1844.66977866363</v>
      </c>
      <c r="R45" t="n">
        <v>1983.78685483402</v>
      </c>
      <c r="S45" t="n">
        <v>2362.33870488054</v>
      </c>
      <c r="T45" t="n">
        <v>1795.31751251293</v>
      </c>
      <c r="U45" t="n">
        <v>1820.15826357744</v>
      </c>
      <c r="V45" t="n">
        <v>2158.04159046332</v>
      </c>
      <c r="W45" t="n">
        <v>2211.0092237972</v>
      </c>
      <c r="X45" t="n">
        <v>1903.0181769331</v>
      </c>
      <c r="Y45" t="n">
        <v>1845.91489847554</v>
      </c>
      <c r="Z45" t="n">
        <v>2406.91749819046</v>
      </c>
      <c r="AA45" t="n">
        <v>2474.41223288882</v>
      </c>
      <c r="AB45" t="n">
        <v>2287.65676810836</v>
      </c>
      <c r="AC45" t="n">
        <v>2686.47344438875</v>
      </c>
      <c r="AD45" t="n">
        <v>2588.99445151901</v>
      </c>
      <c r="AE45" t="n">
        <v>2191.6</v>
      </c>
      <c r="AF45" t="n">
        <v>2294.3</v>
      </c>
    </row>
    <row r="46">
      <c r="A46" t="s">
        <v>51</v>
      </c>
      <c r="B46" t="s">
        <v>362</v>
      </c>
      <c r="C46" t="s">
        <v>198</v>
      </c>
      <c r="D46" t="s">
        <v>363</v>
      </c>
      <c r="E46" t="s">
        <v>200</v>
      </c>
      <c r="F46" t="n">
        <v>139.086396857972</v>
      </c>
      <c r="G46" t="n">
        <v>185.539613883227</v>
      </c>
      <c r="H46" t="n">
        <v>154.69495006024</v>
      </c>
      <c r="I46" t="n">
        <v>178.588614507884</v>
      </c>
      <c r="J46" t="n">
        <v>171.206573208671</v>
      </c>
      <c r="K46" t="n">
        <v>132.694626896699</v>
      </c>
      <c r="L46" t="n">
        <v>192.148712973791</v>
      </c>
      <c r="M46" t="n">
        <v>151.186406214026</v>
      </c>
      <c r="N46" t="n">
        <v>139.237958559125</v>
      </c>
      <c r="O46" t="n">
        <v>212.980710130509</v>
      </c>
      <c r="P46" t="n">
        <v>184.1416020799</v>
      </c>
      <c r="Q46" t="n">
        <v>207.854590583035</v>
      </c>
      <c r="R46" t="n">
        <v>234.800512142884</v>
      </c>
      <c r="S46" t="n">
        <v>274.030318564129</v>
      </c>
      <c r="T46" t="n">
        <v>119.578598678019</v>
      </c>
      <c r="U46" t="n">
        <v>293.592977842098</v>
      </c>
      <c r="V46" t="n">
        <v>187.007431134542</v>
      </c>
      <c r="W46" t="n">
        <v>222.162116531663</v>
      </c>
      <c r="X46" t="n">
        <v>153.982325242362</v>
      </c>
      <c r="Y46" t="n">
        <v>158.184571935136</v>
      </c>
      <c r="Z46" t="n">
        <v>186.011492218807</v>
      </c>
      <c r="AA46" t="n">
        <v>191.511832042482</v>
      </c>
      <c r="AB46" t="n">
        <v>166.953954924314</v>
      </c>
      <c r="AC46" t="n">
        <v>178.900570661296</v>
      </c>
      <c r="AD46" t="n">
        <v>144.188519637462</v>
      </c>
      <c r="AE46" t="n">
        <v>195.2</v>
      </c>
      <c r="AF46" t="n">
        <v>84.2</v>
      </c>
    </row>
    <row r="47">
      <c r="A47" t="s">
        <v>51</v>
      </c>
      <c r="B47" t="s">
        <v>364</v>
      </c>
      <c r="C47" t="s">
        <v>198</v>
      </c>
      <c r="D47" t="s">
        <v>365</v>
      </c>
      <c r="E47" t="s">
        <v>200</v>
      </c>
      <c r="F47" t="n">
        <v>43.1788319827217</v>
      </c>
      <c r="G47" t="n">
        <v>40.833100667765</v>
      </c>
      <c r="H47" t="n">
        <v>44.7005529336547</v>
      </c>
      <c r="I47" t="n">
        <v>45.959723438828</v>
      </c>
      <c r="J47" t="n">
        <v>48.3027681631605</v>
      </c>
      <c r="K47" t="n">
        <v>41.5839620652772</v>
      </c>
      <c r="L47" t="n">
        <v>38.8481750872985</v>
      </c>
      <c r="M47" t="n">
        <v>35.565230713724</v>
      </c>
      <c r="N47" t="n">
        <v>33.9195388040915</v>
      </c>
      <c r="O47" t="n">
        <v>37.5142725360468</v>
      </c>
      <c r="P47" t="n">
        <v>40.9415023726733</v>
      </c>
      <c r="Q47" t="n">
        <v>36.1139329319046</v>
      </c>
      <c r="R47" t="n">
        <v>39.1775827693155</v>
      </c>
      <c r="S47" t="n">
        <v>41.287850693658</v>
      </c>
      <c r="T47" t="n">
        <v>36.4033504999887</v>
      </c>
      <c r="U47" t="n">
        <v>33.4087304074446</v>
      </c>
      <c r="V47" t="n">
        <v>34.9018580234198</v>
      </c>
      <c r="W47" t="n">
        <v>34.9985390705761</v>
      </c>
      <c r="X47" t="n">
        <v>36.4568115318501</v>
      </c>
      <c r="Y47" t="n">
        <v>39.9288888205977</v>
      </c>
      <c r="Z47" t="n">
        <v>37.476254372158</v>
      </c>
      <c r="AA47" t="n">
        <v>44.8934297166477</v>
      </c>
      <c r="AB47" t="n">
        <v>45.5751086928224</v>
      </c>
      <c r="AC47" t="n">
        <v>55.0780036968577</v>
      </c>
      <c r="AD47" t="n">
        <v>53.4</v>
      </c>
      <c r="AE47" t="n">
        <v>47.7</v>
      </c>
      <c r="AF47" t="n">
        <v>46.6</v>
      </c>
    </row>
    <row r="48">
      <c r="A48" t="s">
        <v>51</v>
      </c>
      <c r="B48" t="s">
        <v>366</v>
      </c>
      <c r="C48" t="s">
        <v>198</v>
      </c>
      <c r="D48" t="s">
        <v>367</v>
      </c>
      <c r="E48" t="s">
        <v>200</v>
      </c>
      <c r="F48" t="n">
        <v>343.533029839731</v>
      </c>
      <c r="G48" t="n">
        <v>324.192992810262</v>
      </c>
      <c r="H48" t="n">
        <v>342.814072236469</v>
      </c>
      <c r="I48" t="n">
        <v>368.445901998576</v>
      </c>
      <c r="J48" t="n">
        <v>389.558674273342</v>
      </c>
      <c r="K48" t="n">
        <v>386.642393446858</v>
      </c>
      <c r="L48" t="n">
        <v>277.725051730702</v>
      </c>
      <c r="M48" t="n">
        <v>270.722784668326</v>
      </c>
      <c r="N48" t="n">
        <v>283.836068025374</v>
      </c>
      <c r="O48" t="n">
        <v>255.04110460251</v>
      </c>
      <c r="P48" t="n">
        <v>311.140541547092</v>
      </c>
      <c r="Q48" t="n">
        <v>293.05321260125</v>
      </c>
      <c r="R48" t="n">
        <v>309.793612795806</v>
      </c>
      <c r="S48" t="n">
        <v>331.358516231761</v>
      </c>
      <c r="T48" t="n">
        <v>364.768061872901</v>
      </c>
      <c r="U48" t="n">
        <v>409.383510300903</v>
      </c>
      <c r="V48" t="n">
        <v>389.019994537461</v>
      </c>
      <c r="W48" t="n">
        <v>471.128126950426</v>
      </c>
      <c r="X48" t="n">
        <v>425.83106021411</v>
      </c>
      <c r="Y48" t="n">
        <v>465.201095357334</v>
      </c>
      <c r="Z48" t="n">
        <v>469.572912571286</v>
      </c>
      <c r="AA48" t="n">
        <v>462.220310893276</v>
      </c>
      <c r="AB48" t="n">
        <v>482.509546785885</v>
      </c>
      <c r="AC48" t="n">
        <v>431.027369051818</v>
      </c>
      <c r="AD48" t="n">
        <v>557.68371257485</v>
      </c>
      <c r="AE48" t="n">
        <v>494.6</v>
      </c>
      <c r="AF48" t="n">
        <v>517.1</v>
      </c>
    </row>
    <row r="49">
      <c r="A49" t="s">
        <v>51</v>
      </c>
      <c r="B49" t="s">
        <v>368</v>
      </c>
      <c r="C49" t="s">
        <v>198</v>
      </c>
      <c r="D49" t="s">
        <v>369</v>
      </c>
      <c r="E49" t="s">
        <v>200</v>
      </c>
      <c r="F49" t="n">
        <v>32.1179583356612</v>
      </c>
      <c r="G49" t="n">
        <v>32.0320814417155</v>
      </c>
      <c r="H49" t="n">
        <v>32.0320814417155</v>
      </c>
      <c r="I49" t="n">
        <v>14.414436648772</v>
      </c>
      <c r="J49" t="n">
        <v>14.9483046728006</v>
      </c>
      <c r="K49" t="n">
        <v>11.2783616094184</v>
      </c>
      <c r="L49" t="n">
        <v>13.6951533828652</v>
      </c>
      <c r="M49" t="n">
        <v>15.3063478984964</v>
      </c>
      <c r="N49" t="n">
        <v>12.5151903405353</v>
      </c>
      <c r="O49" t="n">
        <v>14.6917451823675</v>
      </c>
      <c r="P49" t="n">
        <v>16.5168066957051</v>
      </c>
      <c r="Q49" t="n">
        <v>17.5205905280408</v>
      </c>
      <c r="R49" t="n">
        <v>17.338084376707</v>
      </c>
      <c r="S49" t="n">
        <v>17.787257547088</v>
      </c>
      <c r="T49" t="n">
        <v>19.9877430168309</v>
      </c>
      <c r="U49" t="n">
        <v>20.080278864131</v>
      </c>
      <c r="V49" t="n">
        <v>19.8052065509238</v>
      </c>
      <c r="W49" t="n">
        <v>19.2446818372184</v>
      </c>
      <c r="X49" t="n">
        <v>20.5719012742679</v>
      </c>
      <c r="Y49" t="n">
        <v>21.2355109927927</v>
      </c>
      <c r="Z49" t="n">
        <v>19.7743519795271</v>
      </c>
      <c r="AA49" t="n">
        <v>20.9375491547934</v>
      </c>
      <c r="AB49" t="n">
        <v>24.2030384725135</v>
      </c>
      <c r="AC49" t="n">
        <v>26.2119863299158</v>
      </c>
      <c r="AD49" t="n">
        <v>27.493023255814</v>
      </c>
      <c r="AE49" t="n">
        <v>25.7</v>
      </c>
      <c r="AF49" t="n">
        <v>38.9</v>
      </c>
    </row>
    <row r="50">
      <c r="A50" t="s">
        <v>51</v>
      </c>
      <c r="B50" t="s">
        <v>370</v>
      </c>
      <c r="C50" t="s">
        <v>198</v>
      </c>
      <c r="D50" t="s">
        <v>371</v>
      </c>
      <c r="E50" t="s">
        <v>200</v>
      </c>
      <c r="F50" t="n">
        <v>267.951793525089</v>
      </c>
      <c r="G50" t="n">
        <v>250.954851398498</v>
      </c>
      <c r="H50" t="n">
        <v>265.722434483042</v>
      </c>
      <c r="I50" t="n">
        <v>308.75402645992</v>
      </c>
      <c r="J50" t="n">
        <v>327.060347099659</v>
      </c>
      <c r="K50" t="n">
        <v>335.042063879546</v>
      </c>
      <c r="L50" t="n">
        <v>225.142161376916</v>
      </c>
      <c r="M50" t="n">
        <v>219.695173601668</v>
      </c>
      <c r="N50" t="n">
        <v>237.63534716652</v>
      </c>
      <c r="O50" t="n">
        <v>202.48733157586</v>
      </c>
      <c r="P50" t="n">
        <v>253.691024618032</v>
      </c>
      <c r="Q50" t="n">
        <v>239.510745294053</v>
      </c>
      <c r="R50" t="n">
        <v>253.302523814635</v>
      </c>
      <c r="S50" t="n">
        <v>272.2858318068</v>
      </c>
      <c r="T50" t="n">
        <v>308.539992751449</v>
      </c>
      <c r="U50" t="n">
        <v>356.579124849186</v>
      </c>
      <c r="V50" t="n">
        <v>334.80699375256</v>
      </c>
      <c r="W50" t="n">
        <v>417.730121274997</v>
      </c>
      <c r="X50" t="n">
        <v>369.433705492739</v>
      </c>
      <c r="Y50" t="n">
        <v>404.789080389854</v>
      </c>
      <c r="Z50" t="n">
        <v>413.068403621091</v>
      </c>
      <c r="AA50" t="n">
        <v>396.897045141967</v>
      </c>
      <c r="AB50" t="n">
        <v>413.211946100717</v>
      </c>
      <c r="AC50" t="n">
        <v>349.640877469837</v>
      </c>
      <c r="AD50" t="n">
        <v>476.882035087719</v>
      </c>
      <c r="AE50" t="n">
        <v>421.3</v>
      </c>
      <c r="AF50" t="n">
        <v>431.6</v>
      </c>
    </row>
    <row r="51">
      <c r="A51" t="s">
        <v>51</v>
      </c>
      <c r="B51" t="s">
        <v>372</v>
      </c>
      <c r="C51" t="s">
        <v>198</v>
      </c>
      <c r="D51" t="s">
        <v>373</v>
      </c>
      <c r="E51" t="s">
        <v>200</v>
      </c>
      <c r="F51" t="n">
        <v>246.340090834554</v>
      </c>
      <c r="G51" t="n">
        <v>246.659874595914</v>
      </c>
      <c r="H51" t="n">
        <v>276.259059547424</v>
      </c>
      <c r="I51" t="n">
        <v>296.948064006922</v>
      </c>
      <c r="J51" t="n">
        <v>318.486397252458</v>
      </c>
      <c r="K51" t="n">
        <v>327.768161552721</v>
      </c>
      <c r="L51" t="n">
        <v>280.245071807063</v>
      </c>
      <c r="M51" t="n">
        <v>318.37493077277</v>
      </c>
      <c r="N51" t="n">
        <v>354.596664918017</v>
      </c>
      <c r="O51" t="n">
        <v>342.987292703572</v>
      </c>
      <c r="P51" t="n">
        <v>394.610851298428</v>
      </c>
      <c r="Q51" t="n">
        <v>402.543654760715</v>
      </c>
      <c r="R51" t="n">
        <v>461.048032263545</v>
      </c>
      <c r="S51" t="n">
        <v>444.292803955967</v>
      </c>
      <c r="T51" t="n">
        <v>356.67255925688</v>
      </c>
      <c r="U51" t="n">
        <v>471.915480617628</v>
      </c>
      <c r="V51" t="n">
        <v>456.103394310535</v>
      </c>
      <c r="W51" t="n">
        <v>577.333703228799</v>
      </c>
      <c r="X51" t="n">
        <v>454.680638943186</v>
      </c>
      <c r="Y51" t="n">
        <v>493.30642137768</v>
      </c>
      <c r="Z51" t="n">
        <v>564.136567582801</v>
      </c>
      <c r="AA51" t="n">
        <v>513.015130087712</v>
      </c>
      <c r="AB51" t="n">
        <v>524.21287196523</v>
      </c>
      <c r="AC51" t="n">
        <v>479.666709855893</v>
      </c>
      <c r="AD51" t="n">
        <v>576.591098748261</v>
      </c>
      <c r="AE51" t="n">
        <v>497</v>
      </c>
      <c r="AF51" t="n">
        <v>432.1</v>
      </c>
    </row>
    <row r="52">
      <c r="A52" t="s">
        <v>51</v>
      </c>
      <c r="B52" t="s">
        <v>374</v>
      </c>
      <c r="C52" t="s">
        <v>198</v>
      </c>
      <c r="D52" t="s">
        <v>375</v>
      </c>
      <c r="E52" t="s">
        <v>200</v>
      </c>
      <c r="F52" t="n">
        <v>18.2878834957878</v>
      </c>
      <c r="G52" t="n">
        <v>19.0305386631295</v>
      </c>
      <c r="H52" t="n">
        <v>21.024214142124</v>
      </c>
      <c r="I52" t="n">
        <v>23.2703908667099</v>
      </c>
      <c r="J52" t="n">
        <v>24.9774851773952</v>
      </c>
      <c r="K52" t="n">
        <v>24.8869870426945</v>
      </c>
      <c r="L52" t="n">
        <v>24.978148167393</v>
      </c>
      <c r="M52" t="n">
        <v>24.3400202945034</v>
      </c>
      <c r="N52" t="n">
        <v>27.6341583794738</v>
      </c>
      <c r="O52" t="n">
        <v>29.002186022022</v>
      </c>
      <c r="P52" t="n">
        <v>28.9109841791854</v>
      </c>
      <c r="Q52" t="n">
        <v>29.2769460042384</v>
      </c>
      <c r="R52" t="n">
        <v>32.122041070481</v>
      </c>
      <c r="S52" t="n">
        <v>38.4918509144857</v>
      </c>
      <c r="T52" t="n">
        <v>42.0746246272899</v>
      </c>
      <c r="U52" t="n">
        <v>41.8859491805307</v>
      </c>
      <c r="V52" t="n">
        <v>44.9439941428261</v>
      </c>
      <c r="W52" t="n">
        <v>58.30314314494</v>
      </c>
      <c r="X52" t="n">
        <v>50.3830762365439</v>
      </c>
      <c r="Y52" t="n">
        <v>54.0311659053348</v>
      </c>
      <c r="Z52" t="n">
        <v>65.2507522681912</v>
      </c>
      <c r="AA52" t="n">
        <v>63.1808643563603</v>
      </c>
      <c r="AB52" t="n">
        <v>63.7695059497426</v>
      </c>
      <c r="AC52" t="n">
        <v>68.5004739336493</v>
      </c>
      <c r="AD52" t="n">
        <v>61.6110584518167</v>
      </c>
      <c r="AE52" t="n">
        <v>62.6</v>
      </c>
      <c r="AF52" t="n">
        <v>64.1</v>
      </c>
    </row>
    <row r="53">
      <c r="A53" t="s">
        <v>51</v>
      </c>
      <c r="B53" t="s">
        <v>376</v>
      </c>
      <c r="C53" t="s">
        <v>198</v>
      </c>
      <c r="D53" t="s">
        <v>377</v>
      </c>
      <c r="E53" t="s">
        <v>200</v>
      </c>
      <c r="F53" t="n">
        <v>59.6011420172223</v>
      </c>
      <c r="G53" t="n">
        <v>54.0027688508647</v>
      </c>
      <c r="H53" t="n">
        <v>48.4686008033381</v>
      </c>
      <c r="I53" t="n">
        <v>48.3791753406013</v>
      </c>
      <c r="J53" t="n">
        <v>48.0208110788191</v>
      </c>
      <c r="K53" t="n">
        <v>46.3960467941974</v>
      </c>
      <c r="L53" t="n">
        <v>41.5933310127668</v>
      </c>
      <c r="M53" t="n">
        <v>42.7739277445702</v>
      </c>
      <c r="N53" t="n">
        <v>37.9402003022201</v>
      </c>
      <c r="O53" t="n">
        <v>34.2744804662568</v>
      </c>
      <c r="P53" t="n">
        <v>36.6635863432613</v>
      </c>
      <c r="Q53" t="n">
        <v>37.4905845314551</v>
      </c>
      <c r="R53" t="n">
        <v>35.9284768426445</v>
      </c>
      <c r="S53" t="n">
        <v>37.7430463801518</v>
      </c>
      <c r="T53" t="n">
        <v>41.1742324147111</v>
      </c>
      <c r="U53" t="n">
        <v>37.7963020392248</v>
      </c>
      <c r="V53" t="n">
        <v>25.0435155321025</v>
      </c>
      <c r="W53" t="n">
        <v>33.7708012478352</v>
      </c>
      <c r="X53" t="n">
        <v>31.2549249371082</v>
      </c>
      <c r="Y53" t="n">
        <v>32.6842660165491</v>
      </c>
      <c r="Z53" t="n">
        <v>24.9711648916998</v>
      </c>
      <c r="AA53" t="n">
        <v>32.8466861267743</v>
      </c>
      <c r="AB53" t="n">
        <v>37.8702969461634</v>
      </c>
      <c r="AC53" t="n">
        <v>39.9956707543664</v>
      </c>
      <c r="AD53" t="n">
        <v>41.9514492753623</v>
      </c>
      <c r="AE53" t="n">
        <v>27.7</v>
      </c>
      <c r="AF53" t="n">
        <v>32.3</v>
      </c>
    </row>
    <row r="54">
      <c r="A54" t="s">
        <v>51</v>
      </c>
      <c r="B54" t="s">
        <v>378</v>
      </c>
      <c r="C54" t="s">
        <v>198</v>
      </c>
      <c r="D54" t="s">
        <v>379</v>
      </c>
      <c r="E54" t="s">
        <v>200</v>
      </c>
      <c r="F54" t="n">
        <v>67.6535031745387</v>
      </c>
      <c r="G54" t="n">
        <v>61.8496815193606</v>
      </c>
      <c r="H54" t="n">
        <v>55.9250385871722</v>
      </c>
      <c r="I54" t="n">
        <v>56.1947734999721</v>
      </c>
      <c r="J54" t="n">
        <v>56.1047177732093</v>
      </c>
      <c r="K54" t="n">
        <v>53.9258937820167</v>
      </c>
      <c r="L54" t="n">
        <v>48.5515226111738</v>
      </c>
      <c r="M54" t="n">
        <v>49.464145216647</v>
      </c>
      <c r="N54" t="n">
        <v>44.0597293503837</v>
      </c>
      <c r="O54" t="n">
        <v>39.8285236090108</v>
      </c>
      <c r="P54" t="n">
        <v>41.9490237085646</v>
      </c>
      <c r="Q54" t="n">
        <v>43.3319585560997</v>
      </c>
      <c r="R54" t="n">
        <v>41.6724367390576</v>
      </c>
      <c r="S54" t="n">
        <v>44.0381209207508</v>
      </c>
      <c r="T54" t="n">
        <v>46.3989274031003</v>
      </c>
      <c r="U54" t="n">
        <v>47.9608714938978</v>
      </c>
      <c r="V54" t="n">
        <v>29.6856457989309</v>
      </c>
      <c r="W54" t="n">
        <v>38.1536665556772</v>
      </c>
      <c r="X54" t="n">
        <v>35.2485650412856</v>
      </c>
      <c r="Y54" t="n">
        <v>37.2545809379441</v>
      </c>
      <c r="Z54" t="n">
        <v>29.2438808917022</v>
      </c>
      <c r="AA54" t="n">
        <v>37.035835997715</v>
      </c>
      <c r="AB54" t="n">
        <v>42.7410953289557</v>
      </c>
      <c r="AC54" t="n">
        <v>44.1915849894406</v>
      </c>
      <c r="AD54" t="n">
        <v>46.14696485623</v>
      </c>
      <c r="AE54" t="n">
        <v>31.4</v>
      </c>
      <c r="AF54" t="n">
        <v>37.9</v>
      </c>
    </row>
    <row r="55">
      <c r="A55" t="s">
        <v>51</v>
      </c>
      <c r="B55" t="s">
        <v>380</v>
      </c>
      <c r="C55" t="s">
        <v>198</v>
      </c>
      <c r="D55" t="s">
        <v>381</v>
      </c>
      <c r="E55" t="s">
        <v>200</v>
      </c>
      <c r="F55" t="n">
        <v>7.99123763940347</v>
      </c>
      <c r="G55" t="n">
        <v>7.8116592654843</v>
      </c>
      <c r="H55" t="n">
        <v>7.43967549093742</v>
      </c>
      <c r="I55" t="n">
        <v>7.8116592654843</v>
      </c>
      <c r="J55" t="n">
        <v>8.09064709639445</v>
      </c>
      <c r="K55" t="n">
        <v>7.52618334548321</v>
      </c>
      <c r="L55" t="n">
        <v>6.96171959457197</v>
      </c>
      <c r="M55" t="n">
        <v>6.67948771911635</v>
      </c>
      <c r="N55" t="n">
        <v>6.1150239682051</v>
      </c>
      <c r="O55" t="n">
        <v>5.55056021729387</v>
      </c>
      <c r="P55" t="n">
        <v>5.26832834183825</v>
      </c>
      <c r="Q55" t="n">
        <v>5.83279209274949</v>
      </c>
      <c r="R55" t="n">
        <v>5.73871480093095</v>
      </c>
      <c r="S55" t="n">
        <v>6.29407429779523</v>
      </c>
      <c r="T55" t="n">
        <v>5.16677740863788</v>
      </c>
      <c r="U55" t="n">
        <v>10.3335548172758</v>
      </c>
      <c r="V55" t="n">
        <v>4.68837209302326</v>
      </c>
      <c r="W55" t="n">
        <v>4.3953488372093</v>
      </c>
      <c r="X55" t="n">
        <v>4.0046511627907</v>
      </c>
      <c r="Y55" t="n">
        <v>4.59069767441861</v>
      </c>
      <c r="Z55" t="n">
        <v>4.29767441860465</v>
      </c>
      <c r="AA55" t="n">
        <v>4.2</v>
      </c>
      <c r="AB55" t="n">
        <v>4.88372093023256</v>
      </c>
      <c r="AC55" t="n">
        <v>4.2</v>
      </c>
      <c r="AD55" t="n">
        <v>4.2</v>
      </c>
      <c r="AE55" t="n">
        <v>3.7</v>
      </c>
      <c r="AF55" t="n">
        <v>5.6</v>
      </c>
    </row>
    <row r="56">
      <c r="A56" t="s">
        <v>51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51</v>
      </c>
      <c r="B57" t="s">
        <v>384</v>
      </c>
      <c r="C57" t="s">
        <v>198</v>
      </c>
      <c r="D57" t="s">
        <v>385</v>
      </c>
      <c r="E57" t="s">
        <v>200</v>
      </c>
      <c r="F57" t="n">
        <v>2215.13214113515</v>
      </c>
      <c r="G57" t="n">
        <v>2390.10629367667</v>
      </c>
      <c r="H57" t="n">
        <v>2243.89641710951</v>
      </c>
      <c r="I57" t="n">
        <v>2618.96245361955</v>
      </c>
      <c r="J57" t="n">
        <v>2650.79697113123</v>
      </c>
      <c r="K57" t="n">
        <v>2466.95763285316</v>
      </c>
      <c r="L57" t="n">
        <v>2233.64817372385</v>
      </c>
      <c r="M57" t="n">
        <v>1885.85728748697</v>
      </c>
      <c r="N57" t="n">
        <v>1856.9330959611</v>
      </c>
      <c r="O57" t="n">
        <v>2064.49035582727</v>
      </c>
      <c r="P57" t="n">
        <v>2110.33019103067</v>
      </c>
      <c r="Q57" t="n">
        <v>2137.34453328449</v>
      </c>
      <c r="R57" t="n">
        <v>2293.41300786838</v>
      </c>
      <c r="S57" t="n">
        <v>2722.12232785744</v>
      </c>
      <c r="T57" t="n">
        <v>2157.67606547683</v>
      </c>
      <c r="U57" t="n">
        <v>2240.81464694946</v>
      </c>
      <c r="V57" t="n">
        <v>2551.07837538811</v>
      </c>
      <c r="W57" t="n">
        <v>2698.46149274144</v>
      </c>
      <c r="X57" t="n">
        <v>2337.15018039253</v>
      </c>
      <c r="Y57" t="n">
        <v>2318.02937967189</v>
      </c>
      <c r="Z57" t="n">
        <v>2890.69675206519</v>
      </c>
      <c r="AA57" t="n">
        <v>2960.44123569178</v>
      </c>
      <c r="AB57" t="n">
        <v>2792.02120235187</v>
      </c>
      <c r="AC57" t="n">
        <v>3147.7162540705</v>
      </c>
      <c r="AD57" t="n">
        <v>3192.89309568753</v>
      </c>
      <c r="AE57" t="n">
        <v>2741.4</v>
      </c>
      <c r="AF57" t="n">
        <v>2898.3</v>
      </c>
    </row>
    <row r="58">
      <c r="A58" t="s">
        <v>51</v>
      </c>
      <c r="B58" t="s">
        <v>386</v>
      </c>
      <c r="C58" t="s">
        <v>198</v>
      </c>
      <c r="D58" t="s">
        <v>387</v>
      </c>
      <c r="E58" t="s">
        <v>200</v>
      </c>
      <c r="F58" t="n">
        <v>2215.13214113515</v>
      </c>
      <c r="G58" t="n">
        <v>2390.10629367667</v>
      </c>
      <c r="H58" t="n">
        <v>2243.89641710951</v>
      </c>
      <c r="I58" t="n">
        <v>2618.96245361955</v>
      </c>
      <c r="J58" t="n">
        <v>2650.79697113123</v>
      </c>
      <c r="K58" t="n">
        <v>2466.95763285316</v>
      </c>
      <c r="L58" t="n">
        <v>2233.64817372385</v>
      </c>
      <c r="M58" t="n">
        <v>1885.85728748697</v>
      </c>
      <c r="N58" t="n">
        <v>1856.9330959611</v>
      </c>
      <c r="O58" t="n">
        <v>2064.49035582727</v>
      </c>
      <c r="P58" t="n">
        <v>2110.33019103067</v>
      </c>
      <c r="Q58" t="n">
        <v>2137.34453328449</v>
      </c>
      <c r="R58" t="n">
        <v>2293.41300786838</v>
      </c>
      <c r="S58" t="n">
        <v>2722.12232785744</v>
      </c>
      <c r="T58" t="n">
        <v>2157.67606547683</v>
      </c>
      <c r="U58" t="n">
        <v>2240.81464694946</v>
      </c>
      <c r="V58" t="n">
        <v>2551.07837538811</v>
      </c>
      <c r="W58" t="n">
        <v>2698.46149274144</v>
      </c>
      <c r="X58" t="n">
        <v>2337.15018039253</v>
      </c>
      <c r="Y58" t="n">
        <v>2318.02937967189</v>
      </c>
      <c r="Z58" t="n">
        <v>2890.69675206519</v>
      </c>
      <c r="AA58" t="n">
        <v>2960.44123569178</v>
      </c>
      <c r="AB58" t="n">
        <v>2792.02120235187</v>
      </c>
      <c r="AC58" t="n">
        <v>3147.7162540705</v>
      </c>
      <c r="AD58" t="n">
        <v>3192.89309568753</v>
      </c>
      <c r="AE58" t="n">
        <v>2741.4</v>
      </c>
      <c r="AF58" t="n">
        <v>2898.3</v>
      </c>
    </row>
    <row r="59">
      <c r="A59" t="s">
        <v>51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53</v>
      </c>
      <c r="B2" t="s">
        <v>197</v>
      </c>
      <c r="C2" t="s">
        <v>198</v>
      </c>
      <c r="D2" t="s">
        <v>199</v>
      </c>
      <c r="E2" t="s">
        <v>200</v>
      </c>
      <c r="F2" t="n">
        <v>3.75050673897613</v>
      </c>
      <c r="G2" t="n">
        <v>4.07197874517408</v>
      </c>
      <c r="H2" t="n">
        <v>4.60776542217067</v>
      </c>
      <c r="I2" t="n">
        <v>6.29353325955019</v>
      </c>
      <c r="J2" t="n">
        <v>7.52976300696184</v>
      </c>
      <c r="K2" t="n">
        <v>8.54122370938955</v>
      </c>
      <c r="L2" t="n">
        <v>9.41724665394232</v>
      </c>
      <c r="M2" t="n">
        <v>10.4996887980736</v>
      </c>
      <c r="N2" t="n">
        <v>10.2832003692474</v>
      </c>
      <c r="O2" t="n">
        <v>11.0489706095105</v>
      </c>
      <c r="P2" t="n">
        <v>10.59334295551</v>
      </c>
      <c r="Q2" t="n">
        <v>12.3019466580117</v>
      </c>
      <c r="R2" t="n">
        <v>12.7575743120121</v>
      </c>
      <c r="S2" t="n">
        <v>11.0640909962583</v>
      </c>
      <c r="T2" t="n">
        <v>10.6215273564079</v>
      </c>
      <c r="U2" t="n">
        <v>10.8405279204576</v>
      </c>
      <c r="V2" t="n">
        <v>13.0086335045491</v>
      </c>
      <c r="W2" t="n">
        <v>13.0086335045491</v>
      </c>
      <c r="X2" t="n">
        <v>14.0662459845937</v>
      </c>
      <c r="Y2" t="n">
        <v>13.962051569893</v>
      </c>
      <c r="Z2" t="n">
        <v>14.1688967783359</v>
      </c>
      <c r="AA2" t="n">
        <v>14.7805038335159</v>
      </c>
      <c r="AB2" t="n">
        <v>15.4843373493976</v>
      </c>
      <c r="AC2" t="n">
        <v>16.0915662650602</v>
      </c>
      <c r="AD2" t="n">
        <v>16.8</v>
      </c>
      <c r="AE2" t="n">
        <v>17.1</v>
      </c>
      <c r="AF2" t="n">
        <v>22</v>
      </c>
    </row>
    <row r="3">
      <c r="A3" t="s">
        <v>53</v>
      </c>
      <c r="B3" t="s">
        <v>276</v>
      </c>
      <c r="C3" t="s">
        <v>198</v>
      </c>
      <c r="D3" t="s">
        <v>277</v>
      </c>
      <c r="E3" t="s">
        <v>200</v>
      </c>
      <c r="F3" t="n">
        <v>5.49168919810217</v>
      </c>
      <c r="G3" t="n">
        <v>5.95906700219597</v>
      </c>
      <c r="H3" t="n">
        <v>6.77697815936013</v>
      </c>
      <c r="I3" t="n">
        <v>8.79818217180087</v>
      </c>
      <c r="J3" t="n">
        <v>10.440509510537</v>
      </c>
      <c r="K3" t="n">
        <v>11.8482186580252</v>
      </c>
      <c r="L3" t="n">
        <v>13.4431711696824</v>
      </c>
      <c r="M3" t="n">
        <v>14.7874882866506</v>
      </c>
      <c r="N3" t="n">
        <v>14.5617251067018</v>
      </c>
      <c r="O3" t="n">
        <v>15.4789991291712</v>
      </c>
      <c r="P3" t="n">
        <v>13.9310992162541</v>
      </c>
      <c r="Q3" t="n">
        <v>15.7020016589982</v>
      </c>
      <c r="R3" t="n">
        <v>14.8817478409908</v>
      </c>
      <c r="S3" t="n">
        <v>14.3004295659521</v>
      </c>
      <c r="T3" t="n">
        <v>9.98760160161737</v>
      </c>
      <c r="U3" t="n">
        <v>15.3741732519279</v>
      </c>
      <c r="V3" t="n">
        <v>16.9338719876307</v>
      </c>
      <c r="W3" t="n">
        <v>10.8860605634769</v>
      </c>
      <c r="X3" t="n">
        <v>14.8740233441565</v>
      </c>
      <c r="Y3" t="n">
        <v>31.022962974955</v>
      </c>
      <c r="Z3" t="n">
        <v>14.0341975362892</v>
      </c>
      <c r="AA3" t="n">
        <v>15.8014668556737</v>
      </c>
      <c r="AB3" t="n">
        <v>11.7997966779382</v>
      </c>
      <c r="AC3" t="n">
        <v>20.931813237386</v>
      </c>
      <c r="AD3" t="n">
        <v>32.8202702702703</v>
      </c>
      <c r="AE3" t="n">
        <v>14.9</v>
      </c>
      <c r="AF3" t="n">
        <v>16.8</v>
      </c>
    </row>
    <row r="4">
      <c r="A4" t="s">
        <v>53</v>
      </c>
      <c r="B4" t="s">
        <v>278</v>
      </c>
      <c r="C4" t="s">
        <v>198</v>
      </c>
      <c r="D4" t="s">
        <v>279</v>
      </c>
      <c r="E4" t="s">
        <v>200</v>
      </c>
      <c r="F4" t="n">
        <v>339.408457532781</v>
      </c>
      <c r="G4" t="n">
        <v>366.47506458995</v>
      </c>
      <c r="H4" t="n">
        <v>425.061214371336</v>
      </c>
      <c r="I4" t="n">
        <v>544.106365018992</v>
      </c>
      <c r="J4" t="n">
        <v>657.26379358463</v>
      </c>
      <c r="K4" t="n">
        <v>750.661998385266</v>
      </c>
      <c r="L4" t="n">
        <v>851.209178265193</v>
      </c>
      <c r="M4" t="n">
        <v>929.117212468601</v>
      </c>
      <c r="N4" t="n">
        <v>919.397010750856</v>
      </c>
      <c r="O4" t="n">
        <v>975.080392360213</v>
      </c>
      <c r="P4" t="n">
        <v>854.134727122856</v>
      </c>
      <c r="Q4" t="n">
        <v>956.691496104724</v>
      </c>
      <c r="R4" t="n">
        <v>872.352502502854</v>
      </c>
      <c r="S4" t="n">
        <v>819.708563684972</v>
      </c>
      <c r="T4" t="n">
        <v>766.146784934598</v>
      </c>
      <c r="U4" t="n">
        <v>791.644362786567</v>
      </c>
      <c r="V4" t="n">
        <v>1048.98117459945</v>
      </c>
      <c r="W4" t="n">
        <v>962.739616900046</v>
      </c>
      <c r="X4" t="n">
        <v>1331.97001150566</v>
      </c>
      <c r="Y4" t="n">
        <v>1259.08664053509</v>
      </c>
      <c r="Z4" t="n">
        <v>1392.27841083222</v>
      </c>
      <c r="AA4" t="n">
        <v>1671.62419070408</v>
      </c>
      <c r="AB4" t="n">
        <v>1630.80072538907</v>
      </c>
      <c r="AC4" t="n">
        <v>1916.38953166582</v>
      </c>
      <c r="AD4" t="n">
        <v>2002.15716345915</v>
      </c>
      <c r="AE4" t="n">
        <v>2016.8</v>
      </c>
      <c r="AF4" t="n">
        <v>2422</v>
      </c>
    </row>
    <row r="5">
      <c r="A5" t="s">
        <v>53</v>
      </c>
      <c r="B5" t="s">
        <v>280</v>
      </c>
      <c r="C5" t="s">
        <v>198</v>
      </c>
      <c r="D5" t="s">
        <v>281</v>
      </c>
      <c r="E5" t="s">
        <v>200</v>
      </c>
      <c r="F5" t="n">
        <v>20.2834340698666</v>
      </c>
      <c r="G5" t="n">
        <v>20.7316867564935</v>
      </c>
      <c r="H5" t="n">
        <v>22.1964254947241</v>
      </c>
      <c r="I5" t="n">
        <v>27.39871272005</v>
      </c>
      <c r="J5" t="n">
        <v>28.8952810619015</v>
      </c>
      <c r="K5" t="n">
        <v>27.7440746450927</v>
      </c>
      <c r="L5" t="n">
        <v>35.3821194866566</v>
      </c>
      <c r="M5" t="n">
        <v>43.035305206341</v>
      </c>
      <c r="N5" t="n">
        <v>48.8328074621175</v>
      </c>
      <c r="O5" t="n">
        <v>52.2083471484389</v>
      </c>
      <c r="P5" t="n">
        <v>49.750106587638</v>
      </c>
      <c r="Q5" t="n">
        <v>41.2646912117091</v>
      </c>
      <c r="R5" t="n">
        <v>40.4555796193226</v>
      </c>
      <c r="S5" t="n">
        <v>54.208184589064</v>
      </c>
      <c r="T5" t="n">
        <v>54.5448813877539</v>
      </c>
      <c r="U5" t="n">
        <v>55.5406297295182</v>
      </c>
      <c r="V5" t="n">
        <v>77.3169558412896</v>
      </c>
      <c r="W5" t="n">
        <v>106.283590001547</v>
      </c>
      <c r="X5" t="n">
        <v>98.3870180536413</v>
      </c>
      <c r="Y5" t="n">
        <v>111.449106103589</v>
      </c>
      <c r="Z5" t="n">
        <v>141.692102971136</v>
      </c>
      <c r="AA5" t="n">
        <v>127.027176861879</v>
      </c>
      <c r="AB5" t="n">
        <v>110.476073881474</v>
      </c>
      <c r="AC5" t="n">
        <v>132.876752456519</v>
      </c>
      <c r="AD5" t="n">
        <v>151.222055427252</v>
      </c>
      <c r="AE5" t="n">
        <v>173.8</v>
      </c>
      <c r="AF5" t="n">
        <v>243.2</v>
      </c>
    </row>
    <row r="6">
      <c r="A6" t="s">
        <v>53</v>
      </c>
      <c r="B6" t="s">
        <v>282</v>
      </c>
      <c r="C6" t="s">
        <v>198</v>
      </c>
      <c r="D6" t="s">
        <v>283</v>
      </c>
      <c r="E6" t="s">
        <v>200</v>
      </c>
      <c r="F6" t="n">
        <v>13.573274050338</v>
      </c>
      <c r="G6" t="n">
        <v>13.7994952845103</v>
      </c>
      <c r="H6" t="n">
        <v>14.7043802211995</v>
      </c>
      <c r="I6" t="n">
        <v>18.1778558640025</v>
      </c>
      <c r="J6" t="n">
        <v>19.4434027912432</v>
      </c>
      <c r="K6" t="n">
        <v>19.0982536292685</v>
      </c>
      <c r="L6" t="n">
        <v>20.2216803133431</v>
      </c>
      <c r="M6" t="n">
        <v>20.7741852399372</v>
      </c>
      <c r="N6" t="n">
        <v>18.9967148450762</v>
      </c>
      <c r="O6" t="n">
        <v>20.2331874089569</v>
      </c>
      <c r="P6" t="n">
        <v>16.6075873530167</v>
      </c>
      <c r="Q6" t="n">
        <v>24.7371755677801</v>
      </c>
      <c r="R6" t="n">
        <v>18.7262730933662</v>
      </c>
      <c r="S6" t="n">
        <v>19.4113806455626</v>
      </c>
      <c r="T6" t="n">
        <v>20.3090167447793</v>
      </c>
      <c r="U6" t="n">
        <v>21.1920174728132</v>
      </c>
      <c r="V6" t="n">
        <v>25.3645390477713</v>
      </c>
      <c r="W6" t="n">
        <v>21.2278331086498</v>
      </c>
      <c r="X6" t="n">
        <v>26.0280968769374</v>
      </c>
      <c r="Y6" t="n">
        <v>26.1334737873703</v>
      </c>
      <c r="Z6" t="n">
        <v>25.5062704164735</v>
      </c>
      <c r="AA6" t="n">
        <v>28.386010624785</v>
      </c>
      <c r="AB6" t="n">
        <v>31.4165455669328</v>
      </c>
      <c r="AC6" t="n">
        <v>36.6018006605043</v>
      </c>
      <c r="AD6" t="n">
        <v>38.426821192053</v>
      </c>
      <c r="AE6" t="n">
        <v>30.3</v>
      </c>
      <c r="AF6" t="n">
        <v>43.6</v>
      </c>
    </row>
    <row r="7">
      <c r="A7" t="s">
        <v>53</v>
      </c>
      <c r="B7" t="s">
        <v>284</v>
      </c>
      <c r="C7" t="s">
        <v>198</v>
      </c>
      <c r="D7" t="s">
        <v>285</v>
      </c>
      <c r="E7" t="s">
        <v>200</v>
      </c>
      <c r="F7" t="n">
        <v>38.0400729995968</v>
      </c>
      <c r="G7" t="n">
        <v>41.3038662451244</v>
      </c>
      <c r="H7" t="n">
        <v>47.3978792976837</v>
      </c>
      <c r="I7" t="n">
        <v>61.3384320322966</v>
      </c>
      <c r="J7" t="n">
        <v>69.6398739614796</v>
      </c>
      <c r="K7" t="n">
        <v>71.7152344437753</v>
      </c>
      <c r="L7" t="n">
        <v>86.5296490706585</v>
      </c>
      <c r="M7" t="n">
        <v>100.011918785372</v>
      </c>
      <c r="N7" t="n">
        <v>101.789908452667</v>
      </c>
      <c r="O7" t="n">
        <v>108.530961992579</v>
      </c>
      <c r="P7" t="n">
        <v>66.1232771666303</v>
      </c>
      <c r="Q7" t="n">
        <v>85.9602603166194</v>
      </c>
      <c r="R7" t="n">
        <v>75.5897195277511</v>
      </c>
      <c r="S7" t="n">
        <v>71.3649164725747</v>
      </c>
      <c r="T7" t="n">
        <v>75.2737929616828</v>
      </c>
      <c r="U7" t="n">
        <v>79.6886781793769</v>
      </c>
      <c r="V7" t="n">
        <v>96.6156525788583</v>
      </c>
      <c r="W7" t="n">
        <v>89.7611637134663</v>
      </c>
      <c r="X7" t="n">
        <v>100.634843878281</v>
      </c>
      <c r="Y7" t="n">
        <v>85.3711907795873</v>
      </c>
      <c r="Z7" t="n">
        <v>105.877016015861</v>
      </c>
      <c r="AA7" t="n">
        <v>107.115343688561</v>
      </c>
      <c r="AB7" t="n">
        <v>106.405298796686</v>
      </c>
      <c r="AC7" t="n">
        <v>122.579718021039</v>
      </c>
      <c r="AD7" t="n">
        <v>164.722827687776</v>
      </c>
      <c r="AE7" t="n">
        <v>204.1</v>
      </c>
      <c r="AF7" t="n">
        <v>178</v>
      </c>
    </row>
    <row r="8">
      <c r="A8" t="s">
        <v>53</v>
      </c>
      <c r="B8" t="s">
        <v>286</v>
      </c>
      <c r="C8" t="s">
        <v>198</v>
      </c>
      <c r="D8" t="s">
        <v>287</v>
      </c>
      <c r="E8" t="s">
        <v>200</v>
      </c>
      <c r="F8" t="n">
        <v>9.93720924942595</v>
      </c>
      <c r="G8" t="n">
        <v>10.80131440155</v>
      </c>
      <c r="H8" t="n">
        <v>12.3287730037893</v>
      </c>
      <c r="I8" t="n">
        <v>15.9153251503462</v>
      </c>
      <c r="J8" t="n">
        <v>17.9186527916486</v>
      </c>
      <c r="K8" t="n">
        <v>18.2525407318656</v>
      </c>
      <c r="L8" t="n">
        <v>16.632492737913</v>
      </c>
      <c r="M8" t="n">
        <v>14.926596046845</v>
      </c>
      <c r="N8" t="n">
        <v>12.79422518301</v>
      </c>
      <c r="O8" t="n">
        <v>13.4393121670273</v>
      </c>
      <c r="P8" t="n">
        <v>11.1068695595267</v>
      </c>
      <c r="Q8" t="n">
        <v>25.1829022686299</v>
      </c>
      <c r="R8" t="n">
        <v>10.4016335457384</v>
      </c>
      <c r="S8" t="n">
        <v>20.1531649948682</v>
      </c>
      <c r="T8" t="n">
        <v>21.1077885998883</v>
      </c>
      <c r="U8" t="n">
        <v>22.0529134625699</v>
      </c>
      <c r="V8" t="n">
        <v>26.3380767420266</v>
      </c>
      <c r="W8" t="n">
        <v>11.1549501495642</v>
      </c>
      <c r="X8" t="n">
        <v>16.5816826547576</v>
      </c>
      <c r="Y8" t="n">
        <v>12.1135645741343</v>
      </c>
      <c r="Z8" t="n">
        <v>14.0832498707415</v>
      </c>
      <c r="AA8" t="n">
        <v>15.8195409506959</v>
      </c>
      <c r="AB8" t="n">
        <v>16.4826354815634</v>
      </c>
      <c r="AC8" t="n">
        <v>18.3033917266198</v>
      </c>
      <c r="AD8" t="n">
        <v>20.9866114561767</v>
      </c>
      <c r="AE8" t="n">
        <v>137.6</v>
      </c>
      <c r="AF8" t="n">
        <v>96.9</v>
      </c>
    </row>
    <row r="9">
      <c r="A9" t="s">
        <v>53</v>
      </c>
      <c r="B9" t="s">
        <v>288</v>
      </c>
      <c r="C9" t="s">
        <v>198</v>
      </c>
      <c r="D9" t="s">
        <v>289</v>
      </c>
      <c r="E9" t="s">
        <v>200</v>
      </c>
      <c r="F9" t="n">
        <v>11.7368761945735</v>
      </c>
      <c r="G9" t="n">
        <v>12.171575312891</v>
      </c>
      <c r="H9" t="n">
        <v>13.1496483291054</v>
      </c>
      <c r="I9" t="n">
        <v>16.6042169579382</v>
      </c>
      <c r="J9" t="n">
        <v>17.4897751956949</v>
      </c>
      <c r="K9" t="n">
        <v>16.7149117376578</v>
      </c>
      <c r="L9" t="n">
        <v>20.3814085059182</v>
      </c>
      <c r="M9" t="n">
        <v>23.5826768576332</v>
      </c>
      <c r="N9" t="n">
        <v>23.1519430337494</v>
      </c>
      <c r="O9" t="n">
        <v>24.7900522106657</v>
      </c>
      <c r="P9" t="n">
        <v>13.5321844636203</v>
      </c>
      <c r="Q9" t="n">
        <v>22.1745879866046</v>
      </c>
      <c r="R9" t="n">
        <v>20.261044860857</v>
      </c>
      <c r="S9" t="n">
        <v>46.6787608120297</v>
      </c>
      <c r="T9" t="n">
        <v>46.1308880325458</v>
      </c>
      <c r="U9" t="n">
        <v>46.7790972320663</v>
      </c>
      <c r="V9" t="n">
        <v>53.9841535873501</v>
      </c>
      <c r="W9" t="n">
        <v>19.5918821697681</v>
      </c>
      <c r="X9" t="n">
        <v>39.9171503031104</v>
      </c>
      <c r="Y9" t="n">
        <v>25.232602782277</v>
      </c>
      <c r="Z9" t="n">
        <v>28.9554458157277</v>
      </c>
      <c r="AA9" t="n">
        <v>30.6765737138654</v>
      </c>
      <c r="AB9" t="n">
        <v>27.4004347735497</v>
      </c>
      <c r="AC9" t="n">
        <v>31.2284366904426</v>
      </c>
      <c r="AD9" t="n">
        <v>47.2456026058632</v>
      </c>
      <c r="AE9" t="n">
        <v>30.6</v>
      </c>
      <c r="AF9" t="n">
        <v>66.9</v>
      </c>
    </row>
    <row r="10">
      <c r="A10" t="s">
        <v>53</v>
      </c>
      <c r="B10" t="s">
        <v>290</v>
      </c>
      <c r="C10" t="s">
        <v>198</v>
      </c>
      <c r="D10" t="s">
        <v>291</v>
      </c>
      <c r="E10" t="s">
        <v>200</v>
      </c>
      <c r="F10" t="n">
        <v>21.0763570349413</v>
      </c>
      <c r="G10" t="n">
        <v>22.1856389841488</v>
      </c>
      <c r="H10" t="n">
        <v>24.5151310774844</v>
      </c>
      <c r="I10" t="n">
        <v>30.900467544178</v>
      </c>
      <c r="J10" t="n">
        <v>33.7301806892493</v>
      </c>
      <c r="K10" t="n">
        <v>33.6169921634464</v>
      </c>
      <c r="L10" t="n">
        <v>38.5768762531352</v>
      </c>
      <c r="M10" t="n">
        <v>42.05422847877</v>
      </c>
      <c r="N10" t="n">
        <v>40.3019689588212</v>
      </c>
      <c r="O10" t="n">
        <v>42.9665619478342</v>
      </c>
      <c r="P10" t="n">
        <v>33.4954380776127</v>
      </c>
      <c r="Q10" t="n">
        <v>44.4303749070739</v>
      </c>
      <c r="R10" t="n">
        <v>35.9783241535431</v>
      </c>
      <c r="S10" t="n">
        <v>67.3033003881737</v>
      </c>
      <c r="T10" t="n">
        <v>67.9696696989477</v>
      </c>
      <c r="U10" t="n">
        <v>69.6140971916642</v>
      </c>
      <c r="V10" t="n">
        <v>81.4888023464238</v>
      </c>
      <c r="W10" t="n">
        <v>41.2300960216343</v>
      </c>
      <c r="X10" t="n">
        <v>74.0654044512348</v>
      </c>
      <c r="Y10" t="n">
        <v>49.3069972975643</v>
      </c>
      <c r="Z10" t="n">
        <v>50.9784209347698</v>
      </c>
      <c r="AA10" t="n">
        <v>61.5646656046918</v>
      </c>
      <c r="AB10" t="n">
        <v>63.7850305937134</v>
      </c>
      <c r="AC10" t="n">
        <v>73.4340399988134</v>
      </c>
      <c r="AD10" t="n">
        <v>89.4375963020031</v>
      </c>
      <c r="AE10" t="n">
        <v>65</v>
      </c>
      <c r="AF10" t="n">
        <v>127.5</v>
      </c>
    </row>
    <row r="11">
      <c r="A11" t="s">
        <v>53</v>
      </c>
      <c r="B11" t="s">
        <v>292</v>
      </c>
      <c r="C11" t="s">
        <v>198</v>
      </c>
      <c r="D11" t="s">
        <v>293</v>
      </c>
      <c r="E11" t="s">
        <v>200</v>
      </c>
      <c r="F11" t="n">
        <v>9.24972498883828</v>
      </c>
      <c r="G11" t="n">
        <v>9.92653413436303</v>
      </c>
      <c r="H11" t="n">
        <v>11.2801524254125</v>
      </c>
      <c r="I11" t="n">
        <v>14.187408205158</v>
      </c>
      <c r="J11" t="n">
        <v>16.1482695018059</v>
      </c>
      <c r="K11" t="n">
        <v>16.8403381947404</v>
      </c>
      <c r="L11" t="n">
        <v>18.0752963290214</v>
      </c>
      <c r="M11" t="n">
        <v>18.2957267720583</v>
      </c>
      <c r="N11" t="n">
        <v>16.9651284613631</v>
      </c>
      <c r="O11" t="n">
        <v>17.976295058398</v>
      </c>
      <c r="P11" t="n">
        <v>19.9606912661432</v>
      </c>
      <c r="Q11" t="n">
        <v>22.1656513478684</v>
      </c>
      <c r="R11" t="n">
        <v>15.5852236039699</v>
      </c>
      <c r="S11" t="n">
        <v>20.1691128992552</v>
      </c>
      <c r="T11" t="n">
        <v>21.4016697986542</v>
      </c>
      <c r="U11" t="n">
        <v>22.3996751260525</v>
      </c>
      <c r="V11" t="n">
        <v>27.0113729461222</v>
      </c>
      <c r="W11" t="n">
        <v>21.5655316263395</v>
      </c>
      <c r="X11" t="n">
        <v>33.904019870265</v>
      </c>
      <c r="Y11" t="n">
        <v>23.9447140333747</v>
      </c>
      <c r="Z11" t="n">
        <v>21.8443005216752</v>
      </c>
      <c r="AA11" t="n">
        <v>30.7900616876945</v>
      </c>
      <c r="AB11" t="n">
        <v>36.4161526937516</v>
      </c>
      <c r="AC11" t="n">
        <v>42.2468288273017</v>
      </c>
      <c r="AD11" t="n">
        <v>42.1450292397661</v>
      </c>
      <c r="AE11" t="n">
        <v>34.4</v>
      </c>
      <c r="AF11" t="n">
        <v>60.6</v>
      </c>
    </row>
    <row r="12">
      <c r="A12" t="s">
        <v>53</v>
      </c>
      <c r="B12" t="s">
        <v>294</v>
      </c>
      <c r="C12" t="s">
        <v>198</v>
      </c>
      <c r="D12" t="s">
        <v>295</v>
      </c>
      <c r="E12" t="s">
        <v>200</v>
      </c>
      <c r="F12" t="n">
        <v>38.8618273554584</v>
      </c>
      <c r="G12" t="n">
        <v>42.1571285054827</v>
      </c>
      <c r="H12" t="n">
        <v>48.7477308055312</v>
      </c>
      <c r="I12" t="n">
        <v>61.9893019137644</v>
      </c>
      <c r="J12" t="n">
        <v>71.9913281137339</v>
      </c>
      <c r="K12" t="n">
        <v>76.2945254323254</v>
      </c>
      <c r="L12" t="n">
        <v>88.1801710857292</v>
      </c>
      <c r="M12" t="n">
        <v>96.3181641189254</v>
      </c>
      <c r="N12" t="n">
        <v>94.3022025443433</v>
      </c>
      <c r="O12" t="n">
        <v>99.9625988555283</v>
      </c>
      <c r="P12" t="n">
        <v>82.6545870395535</v>
      </c>
      <c r="Q12" t="n">
        <v>94.2285674029421</v>
      </c>
      <c r="R12" t="n">
        <v>72.8235594990639</v>
      </c>
      <c r="S12" t="n">
        <v>84.6732066213444</v>
      </c>
      <c r="T12" t="n">
        <v>90.4156714321005</v>
      </c>
      <c r="U12" t="n">
        <v>95.1978041154711</v>
      </c>
      <c r="V12" t="n">
        <v>115.676401512404</v>
      </c>
      <c r="W12" t="n">
        <v>85.2237124778885</v>
      </c>
      <c r="X12" t="n">
        <v>157.443554577688</v>
      </c>
      <c r="Y12" t="n">
        <v>128.499385958356</v>
      </c>
      <c r="Z12" t="n">
        <v>133.971923280087</v>
      </c>
      <c r="AA12" t="n">
        <v>163.385464232969</v>
      </c>
      <c r="AB12" t="n">
        <v>147.844418824076</v>
      </c>
      <c r="AC12" t="n">
        <v>171.172119510505</v>
      </c>
      <c r="AD12" t="n">
        <v>209.029449152542</v>
      </c>
      <c r="AE12" t="n">
        <v>190.1</v>
      </c>
      <c r="AF12" t="n">
        <v>209.8</v>
      </c>
    </row>
    <row r="13">
      <c r="A13" t="s">
        <v>53</v>
      </c>
      <c r="B13" t="s">
        <v>296</v>
      </c>
      <c r="C13" t="s">
        <v>198</v>
      </c>
      <c r="D13" t="s">
        <v>297</v>
      </c>
      <c r="E13" t="s">
        <v>200</v>
      </c>
      <c r="F13" t="n">
        <v>60.1627733532674</v>
      </c>
      <c r="G13" t="n">
        <v>61.6274101577477</v>
      </c>
      <c r="H13" t="n">
        <v>67.3838166010538</v>
      </c>
      <c r="I13" t="n">
        <v>81.9312726893642</v>
      </c>
      <c r="J13" t="n">
        <v>90.8418772050154</v>
      </c>
      <c r="K13" t="n">
        <v>92.9222255379547</v>
      </c>
      <c r="L13" t="n">
        <v>111.709164599502</v>
      </c>
      <c r="M13" t="n">
        <v>126.781036013721</v>
      </c>
      <c r="N13" t="n">
        <v>128.006511757263</v>
      </c>
      <c r="O13" t="n">
        <v>135.894236953573</v>
      </c>
      <c r="P13" t="n">
        <v>107.778187928696</v>
      </c>
      <c r="Q13" t="n">
        <v>122.427650365606</v>
      </c>
      <c r="R13" t="n">
        <v>126.011462604826</v>
      </c>
      <c r="S13" t="n">
        <v>118.228738302257</v>
      </c>
      <c r="T13" t="n">
        <v>125.058239283733</v>
      </c>
      <c r="U13" t="n">
        <v>131.023915009282</v>
      </c>
      <c r="V13" t="n">
        <v>158.283924172286</v>
      </c>
      <c r="W13" t="n">
        <v>131.08737362722</v>
      </c>
      <c r="X13" t="n">
        <v>172.472158791875</v>
      </c>
      <c r="Y13" t="n">
        <v>149.202105621543</v>
      </c>
      <c r="Z13" t="n">
        <v>172.204532556889</v>
      </c>
      <c r="AA13" t="n">
        <v>201.7989641999</v>
      </c>
      <c r="AB13" t="n">
        <v>210.722737491152</v>
      </c>
      <c r="AC13" t="n">
        <v>244.588891730801</v>
      </c>
      <c r="AD13" t="n">
        <v>297.53590761458</v>
      </c>
      <c r="AE13" t="n">
        <v>277.6</v>
      </c>
      <c r="AF13" t="n">
        <v>317.9</v>
      </c>
    </row>
    <row r="14">
      <c r="A14" t="s">
        <v>53</v>
      </c>
      <c r="B14" t="s">
        <v>298</v>
      </c>
      <c r="C14" t="s">
        <v>198</v>
      </c>
      <c r="D14" t="s">
        <v>299</v>
      </c>
      <c r="E14" t="s">
        <v>200</v>
      </c>
      <c r="F14" t="n">
        <v>39.4075419918094</v>
      </c>
      <c r="G14" t="n">
        <v>41.8775303787604</v>
      </c>
      <c r="H14" t="n">
        <v>48.0525013461379</v>
      </c>
      <c r="I14" t="n">
        <v>57.870921092344</v>
      </c>
      <c r="J14" t="n">
        <v>69.2384234497687</v>
      </c>
      <c r="K14" t="n">
        <v>76.4722885863117</v>
      </c>
      <c r="L14" t="n">
        <v>90.78289229837</v>
      </c>
      <c r="M14" t="n">
        <v>102.020580422683</v>
      </c>
      <c r="N14" t="n">
        <v>106.008355553211</v>
      </c>
      <c r="O14" t="n">
        <v>111.829300103123</v>
      </c>
      <c r="P14" t="n">
        <v>90.1849194380028</v>
      </c>
      <c r="Q14" t="n">
        <v>108.891650486603</v>
      </c>
      <c r="R14" t="n">
        <v>83.7363008488748</v>
      </c>
      <c r="S14" t="n">
        <v>87.3770095814345</v>
      </c>
      <c r="T14" t="n">
        <v>96.6155978556499</v>
      </c>
      <c r="U14" t="n">
        <v>103.320434566907</v>
      </c>
      <c r="V14" t="n">
        <v>128.139205621603</v>
      </c>
      <c r="W14" t="n">
        <v>95.1303730923891</v>
      </c>
      <c r="X14" t="n">
        <v>128.68081717408</v>
      </c>
      <c r="Y14" t="n">
        <v>108.891822506951</v>
      </c>
      <c r="Z14" t="n">
        <v>121.892278871201</v>
      </c>
      <c r="AA14" t="n">
        <v>139.14409256148</v>
      </c>
      <c r="AB14" t="n">
        <v>170.267099467025</v>
      </c>
      <c r="AC14" t="n">
        <v>192.908460934614</v>
      </c>
      <c r="AD14" t="n">
        <v>191.998038203407</v>
      </c>
      <c r="AE14" t="n">
        <v>193.9</v>
      </c>
      <c r="AF14" t="n">
        <v>213.2</v>
      </c>
    </row>
    <row r="15">
      <c r="A15" t="s">
        <v>53</v>
      </c>
      <c r="B15" t="s">
        <v>300</v>
      </c>
      <c r="C15" t="s">
        <v>198</v>
      </c>
      <c r="D15" t="s">
        <v>301</v>
      </c>
      <c r="E15" t="s">
        <v>200</v>
      </c>
      <c r="F15" t="n">
        <v>57.7609903138384</v>
      </c>
      <c r="G15" t="n">
        <v>62.350526365907</v>
      </c>
      <c r="H15" t="n">
        <v>72.313177796007</v>
      </c>
      <c r="I15" t="n">
        <v>89.4702852667157</v>
      </c>
      <c r="J15" t="n">
        <v>106.746516820775</v>
      </c>
      <c r="K15" t="n">
        <v>116.804004486972</v>
      </c>
      <c r="L15" t="n">
        <v>136.512592469997</v>
      </c>
      <c r="M15" t="n">
        <v>150.778377856734</v>
      </c>
      <c r="N15" t="n">
        <v>152.21331117455</v>
      </c>
      <c r="O15" t="n">
        <v>160.799703086961</v>
      </c>
      <c r="P15" t="n">
        <v>135.874010106646</v>
      </c>
      <c r="Q15" t="n">
        <v>152.096055343765</v>
      </c>
      <c r="R15" t="n">
        <v>121.905560147709</v>
      </c>
      <c r="S15" t="n">
        <v>133.914843954082</v>
      </c>
      <c r="T15" t="n">
        <v>145.776506456637</v>
      </c>
      <c r="U15" t="n">
        <v>154.750735833097</v>
      </c>
      <c r="V15" t="n">
        <v>190.11922327737</v>
      </c>
      <c r="W15" t="n">
        <v>145.632402193203</v>
      </c>
      <c r="X15" t="n">
        <v>202.449104426665</v>
      </c>
      <c r="Y15" t="n">
        <v>180.880929122332</v>
      </c>
      <c r="Z15" t="n">
        <v>201.923237782408</v>
      </c>
      <c r="AA15" t="n">
        <v>224.291062301552</v>
      </c>
      <c r="AB15" t="n">
        <v>260.249951824147</v>
      </c>
      <c r="AC15" t="n">
        <v>297.746158475316</v>
      </c>
      <c r="AD15" t="n">
        <v>312.054095701541</v>
      </c>
      <c r="AE15" t="n">
        <v>368.9</v>
      </c>
      <c r="AF15" t="n">
        <v>407.2</v>
      </c>
    </row>
    <row r="16">
      <c r="A16" t="s">
        <v>53</v>
      </c>
      <c r="B16" t="s">
        <v>302</v>
      </c>
      <c r="C16" t="s">
        <v>198</v>
      </c>
      <c r="D16" t="s">
        <v>303</v>
      </c>
      <c r="E16" t="s">
        <v>200</v>
      </c>
      <c r="F16" t="n">
        <v>18.4245770924535</v>
      </c>
      <c r="G16" t="n">
        <v>20.5461950606754</v>
      </c>
      <c r="H16" t="n">
        <v>24.3427745827567</v>
      </c>
      <c r="I16" t="n">
        <v>31.6915367209474</v>
      </c>
      <c r="J16" t="n">
        <v>37.619450064434</v>
      </c>
      <c r="K16" t="n">
        <v>40.4607982566118</v>
      </c>
      <c r="L16" t="n">
        <v>45.8925218581843</v>
      </c>
      <c r="M16" t="n">
        <v>48.9520233153966</v>
      </c>
      <c r="N16" t="n">
        <v>46.4219187395447</v>
      </c>
      <c r="O16" t="n">
        <v>49.1983492861681</v>
      </c>
      <c r="P16" t="n">
        <v>45.8491658840581</v>
      </c>
      <c r="Q16" t="n">
        <v>43.442084675145</v>
      </c>
      <c r="R16" t="n">
        <v>38.3245616113191</v>
      </c>
      <c r="S16" t="n">
        <v>46.6657897267238</v>
      </c>
      <c r="T16" t="n">
        <v>49.3134941083819</v>
      </c>
      <c r="U16" t="n">
        <v>51.5995501266513</v>
      </c>
      <c r="V16" t="n">
        <v>62.2007155614769</v>
      </c>
      <c r="W16" t="n">
        <v>50.6384482970371</v>
      </c>
      <c r="X16" t="n">
        <v>73.9132630422591</v>
      </c>
      <c r="Y16" t="n">
        <v>72.0499034697652</v>
      </c>
      <c r="Z16" t="n">
        <v>80.1013253474754</v>
      </c>
      <c r="AA16" t="n">
        <v>85.2724235661098</v>
      </c>
      <c r="AB16" t="n">
        <v>90.2532894286162</v>
      </c>
      <c r="AC16" t="n">
        <v>105.127996372308</v>
      </c>
      <c r="AD16" t="n">
        <v>120.2752553916</v>
      </c>
      <c r="AE16" t="n">
        <v>175</v>
      </c>
      <c r="AF16" t="n">
        <v>194</v>
      </c>
    </row>
    <row r="17">
      <c r="A17" t="s">
        <v>53</v>
      </c>
      <c r="B17" t="s">
        <v>304</v>
      </c>
      <c r="C17" t="s">
        <v>198</v>
      </c>
      <c r="D17" t="s">
        <v>305</v>
      </c>
      <c r="E17" t="s">
        <v>200</v>
      </c>
      <c r="F17" t="n">
        <v>55.4765468900502</v>
      </c>
      <c r="G17" t="n">
        <v>60.1184620379932</v>
      </c>
      <c r="H17" t="n">
        <v>69.5332400552638</v>
      </c>
      <c r="I17" t="n">
        <v>86.9457657161618</v>
      </c>
      <c r="J17" t="n">
        <v>102.289136136661</v>
      </c>
      <c r="K17" t="n">
        <v>110.068219134568</v>
      </c>
      <c r="L17" t="n">
        <v>127.810221602871</v>
      </c>
      <c r="M17" t="n">
        <v>139.601242916974</v>
      </c>
      <c r="N17" t="n">
        <v>137.811483392398</v>
      </c>
      <c r="O17" t="n">
        <v>145.72518629434</v>
      </c>
      <c r="P17" t="n">
        <v>123.513847415606</v>
      </c>
      <c r="Q17" t="n">
        <v>146.84035306539</v>
      </c>
      <c r="R17" t="n">
        <v>134.903055223452</v>
      </c>
      <c r="S17" t="n">
        <v>128.134959765813</v>
      </c>
      <c r="T17" t="n">
        <v>138.129711228703</v>
      </c>
      <c r="U17" t="n">
        <v>146.000665881382</v>
      </c>
      <c r="V17" t="n">
        <v>178.445258299467</v>
      </c>
      <c r="W17" t="n">
        <v>165.550867313957</v>
      </c>
      <c r="X17" t="n">
        <v>208.411933285208</v>
      </c>
      <c r="Y17" t="n">
        <v>226.916290629151</v>
      </c>
      <c r="Z17" t="n">
        <v>212.63558006665</v>
      </c>
      <c r="AA17" t="n">
        <v>267.790201517385</v>
      </c>
      <c r="AB17" t="n">
        <v>255.96543433961</v>
      </c>
      <c r="AC17" t="n">
        <v>295.768671736917</v>
      </c>
      <c r="AD17" t="n">
        <v>312.217186951947</v>
      </c>
      <c r="AE17" t="n">
        <v>286.4</v>
      </c>
      <c r="AF17" t="n">
        <v>345.3</v>
      </c>
    </row>
    <row r="18">
      <c r="A18" t="s">
        <v>53</v>
      </c>
      <c r="B18" t="s">
        <v>306</v>
      </c>
      <c r="C18" t="s">
        <v>198</v>
      </c>
      <c r="D18" t="s">
        <v>307</v>
      </c>
      <c r="E18" t="s">
        <v>200</v>
      </c>
      <c r="F18" t="n">
        <v>26.5358534245397</v>
      </c>
      <c r="G18" t="n">
        <v>29.2117378034849</v>
      </c>
      <c r="H18" t="n">
        <v>34.4520113789192</v>
      </c>
      <c r="I18" t="n">
        <v>43.1798542615787</v>
      </c>
      <c r="J18" t="n">
        <v>52.5221973999678</v>
      </c>
      <c r="K18" t="n">
        <v>58.4466101218731</v>
      </c>
      <c r="L18" t="n">
        <v>68.8716221739719</v>
      </c>
      <c r="M18" t="n">
        <v>76.4147046025498</v>
      </c>
      <c r="N18" t="n">
        <v>77.184349109338</v>
      </c>
      <c r="O18" t="n">
        <v>81.6330147640549</v>
      </c>
      <c r="P18" t="n">
        <v>79.6673472697363</v>
      </c>
      <c r="Q18" t="n">
        <v>66.3511912419418</v>
      </c>
      <c r="R18" t="n">
        <v>62.9310267449345</v>
      </c>
      <c r="S18" t="n">
        <v>74.3217681450032</v>
      </c>
      <c r="T18" t="n">
        <v>80.1747454283393</v>
      </c>
      <c r="U18" t="n">
        <v>84.7561594528158</v>
      </c>
      <c r="V18" t="n">
        <v>103.639093825146</v>
      </c>
      <c r="W18" t="n">
        <v>85.9184197514165</v>
      </c>
      <c r="X18" t="n">
        <v>99.1852345659734</v>
      </c>
      <c r="Y18" t="n">
        <v>109.467264117839</v>
      </c>
      <c r="Z18" t="n">
        <v>133.781826563673</v>
      </c>
      <c r="AA18" t="n">
        <v>156.282422964412</v>
      </c>
      <c r="AB18" t="n">
        <v>165.087066511703</v>
      </c>
      <c r="AC18" t="n">
        <v>191.509064939355</v>
      </c>
      <c r="AD18" t="n">
        <v>360.766025067144</v>
      </c>
      <c r="AE18" t="n">
        <v>222.7</v>
      </c>
      <c r="AF18" t="n">
        <v>243.3</v>
      </c>
    </row>
    <row r="19">
      <c r="A19" t="s">
        <v>53</v>
      </c>
      <c r="B19" t="s">
        <v>308</v>
      </c>
      <c r="C19" t="s">
        <v>198</v>
      </c>
      <c r="D19" t="s">
        <v>309</v>
      </c>
      <c r="E19" t="s">
        <v>200</v>
      </c>
      <c r="F19" t="n">
        <v>34.089841675867</v>
      </c>
      <c r="G19" t="n">
        <v>36.3474470848648</v>
      </c>
      <c r="H19" t="n">
        <v>41.3296516697061</v>
      </c>
      <c r="I19" t="n">
        <v>51.0199372306824</v>
      </c>
      <c r="J19" t="n">
        <v>58.9048366208787</v>
      </c>
      <c r="K19" t="n">
        <v>62.3834687047889</v>
      </c>
      <c r="L19" t="n">
        <v>71.5210111371359</v>
      </c>
      <c r="M19" t="n">
        <v>77.1849421433377</v>
      </c>
      <c r="N19" t="n">
        <v>75.50943688697</v>
      </c>
      <c r="O19" t="n">
        <v>79.9179219746823</v>
      </c>
      <c r="P19" t="n">
        <v>66.4023910524934</v>
      </c>
      <c r="Q19" t="n">
        <v>79.9396096150404</v>
      </c>
      <c r="R19" t="n">
        <v>73.0942729426349</v>
      </c>
      <c r="S19" t="n">
        <v>70.2210703898584</v>
      </c>
      <c r="T19" t="n">
        <v>75.8477587223791</v>
      </c>
      <c r="U19" t="n">
        <v>80.1787434810508</v>
      </c>
      <c r="V19" t="n">
        <v>98.0698680594671</v>
      </c>
      <c r="W19" t="n">
        <v>86.8087795308996</v>
      </c>
      <c r="X19" t="n">
        <v>109.235275108104</v>
      </c>
      <c r="Y19" t="n">
        <v>104.895501581522</v>
      </c>
      <c r="Z19" t="n">
        <v>107.310513129445</v>
      </c>
      <c r="AA19" t="n">
        <v>123.915621544059</v>
      </c>
      <c r="AB19" t="n">
        <v>199.346959535047</v>
      </c>
      <c r="AC19" t="n">
        <v>173.828915559747</v>
      </c>
      <c r="AD19" t="n">
        <v>218.835467045993</v>
      </c>
      <c r="AE19" t="n">
        <v>212</v>
      </c>
      <c r="AF19" t="n">
        <v>401.6</v>
      </c>
    </row>
    <row r="20">
      <c r="A20" t="s">
        <v>53</v>
      </c>
      <c r="B20" t="s">
        <v>310</v>
      </c>
      <c r="C20" t="s">
        <v>198</v>
      </c>
      <c r="D20" t="s">
        <v>311</v>
      </c>
      <c r="E20" t="s">
        <v>200</v>
      </c>
      <c r="F20" t="n">
        <v>32.6163117517395</v>
      </c>
      <c r="G20" t="n">
        <v>35.1942332991278</v>
      </c>
      <c r="H20" t="n">
        <v>40.591432015927</v>
      </c>
      <c r="I20" t="n">
        <v>53.1967485109014</v>
      </c>
      <c r="J20" t="n">
        <v>63.422473386647</v>
      </c>
      <c r="K20" t="n">
        <v>71.8098657004609</v>
      </c>
      <c r="L20" t="n">
        <v>81.4292558098684</v>
      </c>
      <c r="M20" t="n">
        <v>89.6933886728456</v>
      </c>
      <c r="N20" t="n">
        <v>88.1412163101511</v>
      </c>
      <c r="O20" t="n">
        <v>93.7410394556499</v>
      </c>
      <c r="P20" t="n">
        <v>84.3087112619758</v>
      </c>
      <c r="Q20" t="n">
        <v>95.0641435628863</v>
      </c>
      <c r="R20" t="n">
        <v>90.0063173031922</v>
      </c>
      <c r="S20" t="n">
        <v>86.4788889385918</v>
      </c>
      <c r="T20" t="n">
        <v>86.0331214698361</v>
      </c>
      <c r="U20" t="n">
        <v>88.8935577335391</v>
      </c>
      <c r="V20" t="n">
        <v>144.068869430219</v>
      </c>
      <c r="W20" t="n">
        <v>119.371348956467</v>
      </c>
      <c r="X20" t="n">
        <v>255.841263021467</v>
      </c>
      <c r="Y20" t="n">
        <v>165.180594232622</v>
      </c>
      <c r="Z20" t="n">
        <v>175.699661078458</v>
      </c>
      <c r="AA20" t="n">
        <v>226.662837625192</v>
      </c>
      <c r="AB20" t="n">
        <v>236.359643512901</v>
      </c>
      <c r="AC20" t="n">
        <v>260.786176140091</v>
      </c>
      <c r="AD20" t="n">
        <v>308.541445715881</v>
      </c>
      <c r="AE20" t="n">
        <v>358</v>
      </c>
      <c r="AF20" t="n">
        <v>372.9</v>
      </c>
    </row>
    <row r="21">
      <c r="A21" t="s">
        <v>53</v>
      </c>
      <c r="B21" t="s">
        <v>312</v>
      </c>
      <c r="C21" t="s">
        <v>198</v>
      </c>
      <c r="D21" t="s">
        <v>313</v>
      </c>
      <c r="E21" t="s">
        <v>200</v>
      </c>
      <c r="F21" t="n">
        <v>37.2247128673277</v>
      </c>
      <c r="G21" t="n">
        <v>40.1399012244076</v>
      </c>
      <c r="H21" t="n">
        <v>46.2114829222172</v>
      </c>
      <c r="I21" t="n">
        <v>60.7681000427156</v>
      </c>
      <c r="J21" t="n">
        <v>72.1191225035247</v>
      </c>
      <c r="K21" t="n">
        <v>81.4063226987322</v>
      </c>
      <c r="L21" t="n">
        <v>92.3498338434177</v>
      </c>
      <c r="M21" t="n">
        <v>102.036109621988</v>
      </c>
      <c r="N21" t="n">
        <v>100.041918554458</v>
      </c>
      <c r="O21" t="n">
        <v>106.532333852174</v>
      </c>
      <c r="P21" t="n">
        <v>96.5194587578714</v>
      </c>
      <c r="Q21" t="n">
        <v>109.018381474718</v>
      </c>
      <c r="R21" t="n">
        <v>104.188453181534</v>
      </c>
      <c r="S21" t="n">
        <v>100.54868189135</v>
      </c>
      <c r="T21" t="n">
        <v>98.210340452016</v>
      </c>
      <c r="U21" t="n">
        <v>104.809019541737</v>
      </c>
      <c r="V21" t="n">
        <v>159.620417026508</v>
      </c>
      <c r="W21" t="n">
        <v>135.688183537459</v>
      </c>
      <c r="X21" t="n">
        <v>269.571438185922</v>
      </c>
      <c r="Y21" t="n">
        <v>184.603526655108</v>
      </c>
      <c r="Z21" t="n">
        <v>191.787758656915</v>
      </c>
      <c r="AA21" t="n">
        <v>246.84841138327</v>
      </c>
      <c r="AB21" t="n">
        <v>258.564620761527</v>
      </c>
      <c r="AC21" t="n">
        <v>284.816379592274</v>
      </c>
      <c r="AD21" t="n">
        <v>339.033464257659</v>
      </c>
      <c r="AE21" t="n">
        <v>381.6</v>
      </c>
      <c r="AF21" t="n">
        <v>400.2</v>
      </c>
    </row>
    <row r="22">
      <c r="A22" t="s">
        <v>53</v>
      </c>
      <c r="B22" t="s">
        <v>314</v>
      </c>
      <c r="C22" t="s">
        <v>198</v>
      </c>
      <c r="D22" t="s">
        <v>315</v>
      </c>
      <c r="E22" t="s">
        <v>200</v>
      </c>
      <c r="F22" t="n">
        <v>4.59738337988378</v>
      </c>
      <c r="G22" t="n">
        <v>4.93377728572894</v>
      </c>
      <c r="H22" t="n">
        <v>5.60656509741924</v>
      </c>
      <c r="I22" t="n">
        <v>7.55169992713612</v>
      </c>
      <c r="J22" t="n">
        <v>8.67881931924599</v>
      </c>
      <c r="K22" t="n">
        <v>9.58051483293389</v>
      </c>
      <c r="L22" t="n">
        <v>10.9019651547179</v>
      </c>
      <c r="M22" t="n">
        <v>12.3192206248312</v>
      </c>
      <c r="N22" t="n">
        <v>11.8792484596587</v>
      </c>
      <c r="O22" t="n">
        <v>12.767416568792</v>
      </c>
      <c r="P22" t="n">
        <v>12.1870794520287</v>
      </c>
      <c r="Q22" t="n">
        <v>13.9280908023186</v>
      </c>
      <c r="R22" t="n">
        <v>14.1583071792164</v>
      </c>
      <c r="S22" t="n">
        <v>14.0450407217827</v>
      </c>
      <c r="T22" t="n">
        <v>12.1649959007566</v>
      </c>
      <c r="U22" t="n">
        <v>15.8912108613488</v>
      </c>
      <c r="V22" t="n">
        <v>15.564679131321</v>
      </c>
      <c r="W22" t="n">
        <v>16.3212954779825</v>
      </c>
      <c r="X22" t="n">
        <v>13.7777169619333</v>
      </c>
      <c r="Y22" t="n">
        <v>19.4140557190878</v>
      </c>
      <c r="Z22" t="n">
        <v>16.0918643660888</v>
      </c>
      <c r="AA22" t="n">
        <v>20.1917024211433</v>
      </c>
      <c r="AB22" t="n">
        <v>22.2108726632576</v>
      </c>
      <c r="AC22" t="n">
        <v>24.0364238410596</v>
      </c>
      <c r="AD22" t="n">
        <v>30.5</v>
      </c>
      <c r="AE22" t="n">
        <v>23.6</v>
      </c>
      <c r="AF22" t="n">
        <v>27.3</v>
      </c>
    </row>
    <row r="23">
      <c r="A23" t="s">
        <v>53</v>
      </c>
      <c r="B23" t="s">
        <v>316</v>
      </c>
      <c r="C23" t="s">
        <v>198</v>
      </c>
      <c r="D23" t="s">
        <v>317</v>
      </c>
      <c r="E23" t="s">
        <v>200</v>
      </c>
      <c r="F23" t="n">
        <v>64.2817580963447</v>
      </c>
      <c r="G23" t="n">
        <v>69.5339088466677</v>
      </c>
      <c r="H23" t="n">
        <v>81.5225138202311</v>
      </c>
      <c r="I23" t="n">
        <v>100.462087738063</v>
      </c>
      <c r="J23" t="n">
        <v>124.29262948058</v>
      </c>
      <c r="K23" t="n">
        <v>143.315820659298</v>
      </c>
      <c r="L23" t="n">
        <v>162.523095593018</v>
      </c>
      <c r="M23" t="n">
        <v>174.947381826368</v>
      </c>
      <c r="N23" t="n">
        <v>175.172394536113</v>
      </c>
      <c r="O23" t="n">
        <v>184.727252419901</v>
      </c>
      <c r="P23" t="n">
        <v>155.161430969853</v>
      </c>
      <c r="Q23" t="n">
        <v>171.82778739778</v>
      </c>
      <c r="R23" t="n">
        <v>146.164438295599</v>
      </c>
      <c r="S23" t="n">
        <v>131.386359226218</v>
      </c>
      <c r="T23" t="n">
        <v>141.214917483037</v>
      </c>
      <c r="U23" t="n">
        <v>149.134553455625</v>
      </c>
      <c r="V23" t="n">
        <v>190.190940939688</v>
      </c>
      <c r="W23" t="n">
        <v>166.362168316182</v>
      </c>
      <c r="X23" t="n">
        <v>227.630824479229</v>
      </c>
      <c r="Y23" t="n">
        <v>193.093000970476</v>
      </c>
      <c r="Z23" t="n">
        <v>221.820188580797</v>
      </c>
      <c r="AA23" t="n">
        <v>277.119024325588</v>
      </c>
      <c r="AB23" t="n">
        <v>280.912366500966</v>
      </c>
      <c r="AC23" t="n">
        <v>306.496370736027</v>
      </c>
      <c r="AD23" t="n">
        <v>350.310611461475</v>
      </c>
      <c r="AE23" t="n">
        <v>366.7</v>
      </c>
      <c r="AF23" t="n">
        <v>392.4</v>
      </c>
    </row>
    <row r="24">
      <c r="A24" t="s">
        <v>53</v>
      </c>
      <c r="B24" t="s">
        <v>318</v>
      </c>
      <c r="C24" t="s">
        <v>198</v>
      </c>
      <c r="D24" t="s">
        <v>319</v>
      </c>
      <c r="E24" t="s">
        <v>200</v>
      </c>
      <c r="F24" t="n">
        <v>243.391088328987</v>
      </c>
      <c r="G24" t="n">
        <v>262.999176007013</v>
      </c>
      <c r="H24" t="n">
        <v>306.47105716045</v>
      </c>
      <c r="I24" t="n">
        <v>386.261642977914</v>
      </c>
      <c r="J24" t="n">
        <v>471.70846155145</v>
      </c>
      <c r="K24" t="n">
        <v>540.411795837752</v>
      </c>
      <c r="L24" t="n">
        <v>612.777218151952</v>
      </c>
      <c r="M24" t="n">
        <v>665.147513640468</v>
      </c>
      <c r="N24" t="n">
        <v>661.322887314783</v>
      </c>
      <c r="O24" t="n">
        <v>699.642318715244</v>
      </c>
      <c r="P24" t="n">
        <v>671.155446133664</v>
      </c>
      <c r="Q24" t="n">
        <v>704.355409646306</v>
      </c>
      <c r="R24" t="n">
        <v>732.930848520846</v>
      </c>
      <c r="S24" t="n">
        <v>828.776540071547</v>
      </c>
      <c r="T24" t="n">
        <v>780.27768102221</v>
      </c>
      <c r="U24" t="n">
        <v>789.764679003455</v>
      </c>
      <c r="V24" t="n">
        <v>1000.75355556512</v>
      </c>
      <c r="W24" t="n">
        <v>926.790548438465</v>
      </c>
      <c r="X24" t="n">
        <v>953.190232703948</v>
      </c>
      <c r="Y24" t="n">
        <v>1006.8776147601</v>
      </c>
      <c r="Z24" t="n">
        <v>1118.31986985124</v>
      </c>
      <c r="AA24" t="n">
        <v>1127.17640473779</v>
      </c>
      <c r="AB24" t="n">
        <v>1109.84784907504</v>
      </c>
      <c r="AC24" t="n">
        <v>1311.72216713769</v>
      </c>
      <c r="AD24" t="n">
        <v>1499.91073689542</v>
      </c>
      <c r="AE24" t="n">
        <v>1590</v>
      </c>
      <c r="AF24" t="n">
        <v>1754.4</v>
      </c>
    </row>
    <row r="25">
      <c r="A25" t="s">
        <v>53</v>
      </c>
      <c r="B25" t="s">
        <v>320</v>
      </c>
      <c r="C25" t="s">
        <v>198</v>
      </c>
      <c r="D25" t="s">
        <v>321</v>
      </c>
      <c r="E25" t="s">
        <v>200</v>
      </c>
      <c r="F25" t="n">
        <v>18.152553220602</v>
      </c>
      <c r="G25" t="n">
        <v>20.1695035784467</v>
      </c>
      <c r="H25" t="n">
        <v>23.6431403058458</v>
      </c>
      <c r="I25" t="n">
        <v>31.3704105521466</v>
      </c>
      <c r="J25" t="n">
        <v>36.4079947284038</v>
      </c>
      <c r="K25" t="n">
        <v>38.1253529703096</v>
      </c>
      <c r="L25" t="n">
        <v>44.9254890264174</v>
      </c>
      <c r="M25" t="n">
        <v>49.8683912420379</v>
      </c>
      <c r="N25" t="n">
        <v>48.0992243687062</v>
      </c>
      <c r="O25" t="n">
        <v>51.3431255470608</v>
      </c>
      <c r="P25" t="n">
        <v>38.6528745615061</v>
      </c>
      <c r="Q25" t="n">
        <v>39.5786919162727</v>
      </c>
      <c r="R25" t="n">
        <v>42.4550503404204</v>
      </c>
      <c r="S25" t="n">
        <v>60.2110499466016</v>
      </c>
      <c r="T25" t="n">
        <v>59.4305363361827</v>
      </c>
      <c r="U25" t="n">
        <v>60.5311018238898</v>
      </c>
      <c r="V25" t="n">
        <v>73.6900370029963</v>
      </c>
      <c r="W25" t="n">
        <v>44.496193182958</v>
      </c>
      <c r="X25" t="n">
        <v>51.2927477502833</v>
      </c>
      <c r="Y25" t="n">
        <v>48.6757708242485</v>
      </c>
      <c r="Z25" t="n">
        <v>63.6529310778634</v>
      </c>
      <c r="AA25" t="n">
        <v>54.7639984875358</v>
      </c>
      <c r="AB25" t="n">
        <v>54.4630973969449</v>
      </c>
      <c r="AC25" t="n">
        <v>65.1738364026521</v>
      </c>
      <c r="AD25" t="n">
        <v>80.004415274463</v>
      </c>
      <c r="AE25" t="n">
        <v>83.7</v>
      </c>
      <c r="AF25" t="n">
        <v>113.1</v>
      </c>
    </row>
    <row r="26">
      <c r="A26" t="s">
        <v>53</v>
      </c>
      <c r="B26" t="s">
        <v>322</v>
      </c>
      <c r="C26" t="s">
        <v>198</v>
      </c>
      <c r="D26" t="s">
        <v>323</v>
      </c>
      <c r="E26" t="s">
        <v>200</v>
      </c>
      <c r="F26" t="n">
        <v>152.660508248707</v>
      </c>
      <c r="G26" t="n">
        <v>163.524413950617</v>
      </c>
      <c r="H26" t="n">
        <v>186.626200963031</v>
      </c>
      <c r="I26" t="n">
        <v>232.349620198973</v>
      </c>
      <c r="J26" t="n">
        <v>268.389885476719</v>
      </c>
      <c r="K26" t="n">
        <v>284.136660465862</v>
      </c>
      <c r="L26" t="n">
        <v>327.659180680078</v>
      </c>
      <c r="M26" t="n">
        <v>354.982624221535</v>
      </c>
      <c r="N26" t="n">
        <v>346.384429171187</v>
      </c>
      <c r="O26" t="n">
        <v>366.587365900298</v>
      </c>
      <c r="P26" t="n">
        <v>351.215104398077</v>
      </c>
      <c r="Q26" t="n">
        <v>411.070728953982</v>
      </c>
      <c r="R26" t="n">
        <v>447.883033039413</v>
      </c>
      <c r="S26" t="n">
        <v>490.871550415861</v>
      </c>
      <c r="T26" t="n">
        <v>487.841479116998</v>
      </c>
      <c r="U26" t="n">
        <v>499.142826123569</v>
      </c>
      <c r="V26" t="n">
        <v>621.613603469701</v>
      </c>
      <c r="W26" t="n">
        <v>525.938782437246</v>
      </c>
      <c r="X26" t="n">
        <v>527.008415917899</v>
      </c>
      <c r="Y26" t="n">
        <v>562.895229739667</v>
      </c>
      <c r="Z26" t="n">
        <v>601.755320962855</v>
      </c>
      <c r="AA26" t="n">
        <v>587.580548099734</v>
      </c>
      <c r="AB26" t="n">
        <v>611.087840550555</v>
      </c>
      <c r="AC26" t="n">
        <v>751.912151979748</v>
      </c>
      <c r="AD26" t="n">
        <v>880.820085087327</v>
      </c>
      <c r="AE26" t="n">
        <v>897.5</v>
      </c>
      <c r="AF26" t="n">
        <v>1098.3</v>
      </c>
    </row>
    <row r="27">
      <c r="A27" t="s">
        <v>53</v>
      </c>
      <c r="B27" t="s">
        <v>324</v>
      </c>
      <c r="C27" t="s">
        <v>198</v>
      </c>
      <c r="D27" t="s">
        <v>325</v>
      </c>
      <c r="E27" t="s">
        <v>200</v>
      </c>
      <c r="F27" t="n">
        <v>100.184274925426</v>
      </c>
      <c r="G27" t="n">
        <v>107.389308396091</v>
      </c>
      <c r="H27" t="n">
        <v>123.629225107747</v>
      </c>
      <c r="I27" t="n">
        <v>151.089291313757</v>
      </c>
      <c r="J27" t="n">
        <v>179.433173870291</v>
      </c>
      <c r="K27" t="n">
        <v>196.170906331773</v>
      </c>
      <c r="L27" t="n">
        <v>220.336061556838</v>
      </c>
      <c r="M27" t="n">
        <v>232.12173983675</v>
      </c>
      <c r="N27" t="n">
        <v>226.479500171297</v>
      </c>
      <c r="O27" t="n">
        <v>238.687715041991</v>
      </c>
      <c r="P27" t="n">
        <v>239.636771563033</v>
      </c>
      <c r="Q27" t="n">
        <v>232.810183768015</v>
      </c>
      <c r="R27" t="n">
        <v>229.768442673559</v>
      </c>
      <c r="S27" t="n">
        <v>288.947713946839</v>
      </c>
      <c r="T27" t="n">
        <v>290.081286775191</v>
      </c>
      <c r="U27" t="n">
        <v>299.034412910228</v>
      </c>
      <c r="V27" t="n">
        <v>385.427080229042</v>
      </c>
      <c r="W27" t="n">
        <v>352.81232444065</v>
      </c>
      <c r="X27" t="n">
        <v>352.488147726003</v>
      </c>
      <c r="Y27" t="n">
        <v>377.33077882708</v>
      </c>
      <c r="Z27" t="n">
        <v>399.930495219186</v>
      </c>
      <c r="AA27" t="n">
        <v>390.943293079429</v>
      </c>
      <c r="AB27" t="n">
        <v>384.155011747347</v>
      </c>
      <c r="AC27" t="n">
        <v>456.697103976347</v>
      </c>
      <c r="AD27" t="n">
        <v>581.213806577662</v>
      </c>
      <c r="AE27" t="n">
        <v>618.9</v>
      </c>
      <c r="AF27" t="n">
        <v>644.8</v>
      </c>
    </row>
    <row r="28">
      <c r="A28" t="s">
        <v>53</v>
      </c>
      <c r="B28" t="s">
        <v>326</v>
      </c>
      <c r="C28" t="s">
        <v>198</v>
      </c>
      <c r="D28" t="s">
        <v>327</v>
      </c>
      <c r="E28" t="s">
        <v>200</v>
      </c>
      <c r="F28" t="n">
        <v>78.6022720335973</v>
      </c>
      <c r="G28" t="n">
        <v>84.613701207884</v>
      </c>
      <c r="H28" t="n">
        <v>96.8798484970806</v>
      </c>
      <c r="I28" t="n">
        <v>129.484767351948</v>
      </c>
      <c r="J28" t="n">
        <v>153.502103231745</v>
      </c>
      <c r="K28" t="n">
        <v>171.820330052452</v>
      </c>
      <c r="L28" t="n">
        <v>194.737233469435</v>
      </c>
      <c r="M28" t="n">
        <v>217.86992596609</v>
      </c>
      <c r="N28" t="n">
        <v>211.15935329773</v>
      </c>
      <c r="O28" t="n">
        <v>227.211081439206</v>
      </c>
      <c r="P28" t="n">
        <v>261.850496955777</v>
      </c>
      <c r="Q28" t="n">
        <v>251.949566243481</v>
      </c>
      <c r="R28" t="n">
        <v>262.490904417346</v>
      </c>
      <c r="S28" t="n">
        <v>296.090657582171</v>
      </c>
      <c r="T28" t="n">
        <v>224.050493817365</v>
      </c>
      <c r="U28" t="n">
        <v>313.428236309191</v>
      </c>
      <c r="V28" t="n">
        <v>324.704208485177</v>
      </c>
      <c r="W28" t="n">
        <v>328.932410198339</v>
      </c>
      <c r="X28" t="n">
        <v>315.000904949072</v>
      </c>
      <c r="Y28" t="n">
        <v>270.495612147204</v>
      </c>
      <c r="Z28" t="n">
        <v>384.487214492752</v>
      </c>
      <c r="AA28" t="n">
        <v>481.097206907396</v>
      </c>
      <c r="AB28" t="n">
        <v>450.290016458781</v>
      </c>
      <c r="AC28" t="n">
        <v>553.508939393939</v>
      </c>
      <c r="AD28" t="n">
        <v>600.3</v>
      </c>
      <c r="AE28" t="n">
        <v>648.7</v>
      </c>
      <c r="AF28" t="n">
        <v>615.2</v>
      </c>
    </row>
    <row r="29">
      <c r="A29" t="s">
        <v>53</v>
      </c>
      <c r="B29" t="s">
        <v>328</v>
      </c>
      <c r="C29" t="s">
        <v>198</v>
      </c>
      <c r="D29" t="s">
        <v>329</v>
      </c>
      <c r="E29" t="s">
        <v>200</v>
      </c>
      <c r="F29" t="n">
        <v>9.42975478153954</v>
      </c>
      <c r="G29" t="n">
        <v>10.4400856509902</v>
      </c>
      <c r="H29" t="n">
        <v>12.2362294189025</v>
      </c>
      <c r="I29" t="n">
        <v>16.1610577230788</v>
      </c>
      <c r="J29" t="n">
        <v>19.4849632122226</v>
      </c>
      <c r="K29" t="n">
        <v>20.631137518824</v>
      </c>
      <c r="L29" t="n">
        <v>26.2071206320196</v>
      </c>
      <c r="M29" t="n">
        <v>35.4179914817671</v>
      </c>
      <c r="N29" t="n">
        <v>37.6247199229987</v>
      </c>
      <c r="O29" t="n">
        <v>39.9692870398621</v>
      </c>
      <c r="P29" t="n">
        <v>49.121674506961</v>
      </c>
      <c r="Q29" t="n">
        <v>35.086910362115</v>
      </c>
      <c r="R29" t="n">
        <v>52.5732207380225</v>
      </c>
      <c r="S29" t="n">
        <v>65.6032215674892</v>
      </c>
      <c r="T29" t="n">
        <v>65.4922178084918</v>
      </c>
      <c r="U29" t="n">
        <v>58.9100853654273</v>
      </c>
      <c r="V29" t="n">
        <v>67.4035912036959</v>
      </c>
      <c r="W29" t="n">
        <v>75.3841764022135</v>
      </c>
      <c r="X29" t="n">
        <v>65.1285451104678</v>
      </c>
      <c r="Y29" t="n">
        <v>56.6878856641512</v>
      </c>
      <c r="Z29" t="n">
        <v>61.1523162201191</v>
      </c>
      <c r="AA29" t="n">
        <v>107.501484106487</v>
      </c>
      <c r="AB29" t="n">
        <v>83.8351126054316</v>
      </c>
      <c r="AC29" t="n">
        <v>88.8915126419474</v>
      </c>
      <c r="AD29" t="n">
        <v>114.418814229249</v>
      </c>
      <c r="AE29" t="n">
        <v>126.3</v>
      </c>
      <c r="AF29" t="n">
        <v>192.3</v>
      </c>
    </row>
    <row r="30">
      <c r="A30" t="s">
        <v>53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n">
        <v>0</v>
      </c>
      <c r="K30" t="n">
        <v>0</v>
      </c>
      <c r="L30" t="n">
        <v>0</v>
      </c>
      <c r="M30" t="n">
        <v>0</v>
      </c>
      <c r="N30" t="e">
        <v>#NUM!</v>
      </c>
      <c r="O30" t="e">
        <v>#NUM!</v>
      </c>
      <c r="P30" t="n">
        <v>0</v>
      </c>
      <c r="Q30" t="n">
        <v>0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n">
        <v>0</v>
      </c>
      <c r="Z30" t="e">
        <v>#NUM!</v>
      </c>
      <c r="AA30" t="e">
        <v>#NUM!</v>
      </c>
      <c r="AB30" t="n">
        <v>0</v>
      </c>
      <c r="AC30" t="n">
        <v>0</v>
      </c>
      <c r="AD30" t="n">
        <v>0.15</v>
      </c>
      <c r="AE30" t="n">
        <v>0.3</v>
      </c>
      <c r="AF30" t="n">
        <v>2</v>
      </c>
    </row>
    <row r="31">
      <c r="A31" t="s">
        <v>53</v>
      </c>
      <c r="B31" t="s">
        <v>332</v>
      </c>
      <c r="C31" t="s">
        <v>198</v>
      </c>
      <c r="D31" t="s">
        <v>333</v>
      </c>
      <c r="E31" t="s">
        <v>200</v>
      </c>
      <c r="F31" t="n">
        <v>8.06136201998062</v>
      </c>
      <c r="G31" t="n">
        <v>10.8604460546961</v>
      </c>
      <c r="H31" t="n">
        <v>16.0107606785726</v>
      </c>
      <c r="I31" t="n">
        <v>28.1928611948779</v>
      </c>
      <c r="J31" t="n">
        <v>43.2136478970669</v>
      </c>
      <c r="K31" t="n">
        <v>59.4619795063641</v>
      </c>
      <c r="L31" t="n">
        <v>24.616585088646</v>
      </c>
      <c r="M31" t="n">
        <v>15.7457436152601</v>
      </c>
      <c r="N31" t="n">
        <v>13.4006328640511</v>
      </c>
      <c r="O31" t="n">
        <v>14.0762950252638</v>
      </c>
      <c r="P31" t="n">
        <v>13.4897827325445</v>
      </c>
      <c r="Q31" t="n">
        <v>14.3038213457152</v>
      </c>
      <c r="R31" t="n">
        <v>23.0256636296879</v>
      </c>
      <c r="S31" t="n">
        <v>19.8020707215316</v>
      </c>
      <c r="T31" t="n">
        <v>19.8020707215316</v>
      </c>
      <c r="U31" t="n">
        <v>20.6970795677026</v>
      </c>
      <c r="V31" t="n">
        <v>26.5946344982845</v>
      </c>
      <c r="W31" t="n">
        <v>21.1874266542349</v>
      </c>
      <c r="X31" t="n">
        <v>21.4047335942784</v>
      </c>
      <c r="Y31" t="n">
        <v>27.64329916447</v>
      </c>
      <c r="Z31" t="n">
        <v>31.8961144205424</v>
      </c>
      <c r="AA31" t="n">
        <v>21.6851470977945</v>
      </c>
      <c r="AB31" t="n">
        <v>26.8729813317166</v>
      </c>
      <c r="AC31" t="n">
        <v>25.1159017831044</v>
      </c>
      <c r="AD31" t="n">
        <v>33.8295819935691</v>
      </c>
      <c r="AE31" t="n">
        <v>31.5</v>
      </c>
      <c r="AF31" t="n">
        <v>30.5</v>
      </c>
    </row>
    <row r="32">
      <c r="A32" t="s">
        <v>53</v>
      </c>
      <c r="B32" t="s">
        <v>334</v>
      </c>
      <c r="C32" t="s">
        <v>198</v>
      </c>
      <c r="D32" t="s">
        <v>335</v>
      </c>
      <c r="E32" t="s">
        <v>200</v>
      </c>
      <c r="F32" t="n">
        <v>33.6238529419882</v>
      </c>
      <c r="G32" t="n">
        <v>34.9688070596677</v>
      </c>
      <c r="H32" t="n">
        <v>38.4432718636732</v>
      </c>
      <c r="I32" t="n">
        <v>47.4480022101192</v>
      </c>
      <c r="J32" t="n">
        <v>52.0323502497442</v>
      </c>
      <c r="K32" t="n">
        <v>52.2615676517255</v>
      </c>
      <c r="L32" t="n">
        <v>63.6519093194092</v>
      </c>
      <c r="M32" t="n">
        <v>73.2161858492686</v>
      </c>
      <c r="N32" t="n">
        <v>73.9903751256204</v>
      </c>
      <c r="O32" t="n">
        <v>78.6846285323818</v>
      </c>
      <c r="P32" t="n">
        <v>149.001024783624</v>
      </c>
      <c r="Q32" t="n">
        <v>120.976838233763</v>
      </c>
      <c r="R32" t="n">
        <v>166.500823806089</v>
      </c>
      <c r="S32" t="n">
        <v>192.945739925256</v>
      </c>
      <c r="T32" t="n">
        <v>150.230006751052</v>
      </c>
      <c r="U32" t="n">
        <v>182.453573352852</v>
      </c>
      <c r="V32" t="n">
        <v>177.212537134458</v>
      </c>
      <c r="W32" t="n">
        <v>203.935062575368</v>
      </c>
      <c r="X32" t="n">
        <v>173.164423581166</v>
      </c>
      <c r="Y32" t="n">
        <v>142.070207254922</v>
      </c>
      <c r="Z32" t="n">
        <v>230.538834483262</v>
      </c>
      <c r="AA32" t="n">
        <v>248.375098244973</v>
      </c>
      <c r="AB32" t="n">
        <v>245.353503375813</v>
      </c>
      <c r="AC32" t="n">
        <v>311.807631457784</v>
      </c>
      <c r="AD32" t="n">
        <v>389.304861959443</v>
      </c>
      <c r="AE32" t="n">
        <v>409.2</v>
      </c>
      <c r="AF32" t="n">
        <v>409.4</v>
      </c>
    </row>
    <row r="33">
      <c r="A33" t="s">
        <v>53</v>
      </c>
      <c r="B33" t="s">
        <v>336</v>
      </c>
      <c r="C33" t="s">
        <v>198</v>
      </c>
      <c r="D33" t="s">
        <v>337</v>
      </c>
      <c r="E33" t="s">
        <v>200</v>
      </c>
      <c r="F33" t="n">
        <v>2.78499542234524</v>
      </c>
      <c r="G33" t="n">
        <v>3.1331198501384</v>
      </c>
      <c r="H33" t="n">
        <v>3.71332722979366</v>
      </c>
      <c r="I33" t="n">
        <v>4.55182047523094</v>
      </c>
      <c r="J33" t="n">
        <v>5.86945271806094</v>
      </c>
      <c r="K33" t="n">
        <v>6.8277307128464</v>
      </c>
      <c r="L33" t="n">
        <v>7.75352470780863</v>
      </c>
      <c r="M33" t="n">
        <v>8.32363681867691</v>
      </c>
      <c r="N33" t="n">
        <v>8.32363681867691</v>
      </c>
      <c r="O33" t="n">
        <v>8.78606108638118</v>
      </c>
      <c r="P33" t="n">
        <v>10.2303451005808</v>
      </c>
      <c r="Q33" t="n">
        <v>22.6019252222135</v>
      </c>
      <c r="R33" t="n">
        <v>28.1346881672345</v>
      </c>
      <c r="S33" t="n">
        <v>15.8112297138177</v>
      </c>
      <c r="T33" t="n">
        <v>15.6974798597615</v>
      </c>
      <c r="U33" t="n">
        <v>16.0338544281849</v>
      </c>
      <c r="V33" t="n">
        <v>20.153664246538</v>
      </c>
      <c r="W33" t="n">
        <v>28.0829747697661</v>
      </c>
      <c r="X33" t="n">
        <v>29.27110062541</v>
      </c>
      <c r="Y33" t="n">
        <v>19.4785869616365</v>
      </c>
      <c r="Z33" t="n">
        <v>27.6911803832995</v>
      </c>
      <c r="AA33" t="n">
        <v>22.9024800162627</v>
      </c>
      <c r="AB33" t="n">
        <v>31.9402299778372</v>
      </c>
      <c r="AC33" t="n">
        <v>38.5944445565533</v>
      </c>
      <c r="AD33" t="n">
        <v>57.1279245283019</v>
      </c>
      <c r="AE33" t="n">
        <v>53.4</v>
      </c>
      <c r="AF33" t="n">
        <v>34.9</v>
      </c>
    </row>
    <row r="34">
      <c r="A34" t="s">
        <v>53</v>
      </c>
      <c r="B34" t="s">
        <v>338</v>
      </c>
      <c r="C34" t="s">
        <v>198</v>
      </c>
      <c r="D34" t="s">
        <v>339</v>
      </c>
      <c r="E34" t="s">
        <v>200</v>
      </c>
      <c r="F34" t="n">
        <v>10.6933957869751</v>
      </c>
      <c r="G34" t="n">
        <v>11.4897124945158</v>
      </c>
      <c r="H34" t="n">
        <v>13.1961054392459</v>
      </c>
      <c r="I34" t="n">
        <v>17.1666150404349</v>
      </c>
      <c r="J34" t="n">
        <v>20.5303436632229</v>
      </c>
      <c r="K34" t="n">
        <v>23.3141190751853</v>
      </c>
      <c r="L34" t="n">
        <v>26.3550911284703</v>
      </c>
      <c r="M34" t="n">
        <v>28.9020116997091</v>
      </c>
      <c r="N34" t="n">
        <v>28.4573653658674</v>
      </c>
      <c r="O34" t="n">
        <v>30.2570406459223</v>
      </c>
      <c r="P34" t="n">
        <v>29.0888151383577</v>
      </c>
      <c r="Q34" t="n">
        <v>31.406649013924</v>
      </c>
      <c r="R34" t="n">
        <v>32.7922364704207</v>
      </c>
      <c r="S34" t="n">
        <v>35.7629617255808</v>
      </c>
      <c r="T34" t="n">
        <v>35.4276839594034</v>
      </c>
      <c r="U34" t="n">
        <v>42.6015140446409</v>
      </c>
      <c r="V34" t="n">
        <v>49.5187701910645</v>
      </c>
      <c r="W34" t="n">
        <v>46.1449638703547</v>
      </c>
      <c r="X34" t="n">
        <v>43.2609036284575</v>
      </c>
      <c r="Y34" t="n">
        <v>47.3659528778731</v>
      </c>
      <c r="Z34" t="n">
        <v>55.3993854144287</v>
      </c>
      <c r="AA34" t="n">
        <v>62.1955925470538</v>
      </c>
      <c r="AB34" t="n">
        <v>78.2003215738201</v>
      </c>
      <c r="AC34" t="n">
        <v>78.2003215738201</v>
      </c>
      <c r="AD34" t="n">
        <v>88.4311926605505</v>
      </c>
      <c r="AE34" t="n">
        <v>76.5</v>
      </c>
      <c r="AF34" t="n">
        <v>112.3</v>
      </c>
    </row>
    <row r="35">
      <c r="A35" t="s">
        <v>53</v>
      </c>
      <c r="B35" t="s">
        <v>340</v>
      </c>
      <c r="C35" t="s">
        <v>198</v>
      </c>
      <c r="D35" t="s">
        <v>341</v>
      </c>
      <c r="E35" t="s">
        <v>200</v>
      </c>
      <c r="F35" t="n">
        <v>221.46153824598</v>
      </c>
      <c r="G35" t="n">
        <v>237.160077665949</v>
      </c>
      <c r="H35" t="n">
        <v>267.015534674535</v>
      </c>
      <c r="I35" t="n">
        <v>363.460296873998</v>
      </c>
      <c r="J35" t="n">
        <v>427.350251051028</v>
      </c>
      <c r="K35" t="n">
        <v>475.241961528931</v>
      </c>
      <c r="L35" t="n">
        <v>536.101572421525</v>
      </c>
      <c r="M35" t="n">
        <v>601.46099521058</v>
      </c>
      <c r="N35" t="n">
        <v>582.627256182067</v>
      </c>
      <c r="O35" t="n">
        <v>621.484003807509</v>
      </c>
      <c r="P35" t="n">
        <v>596.685185371578</v>
      </c>
      <c r="Q35" t="n">
        <v>672.599625106111</v>
      </c>
      <c r="R35" t="n">
        <v>700.165183512099</v>
      </c>
      <c r="S35" t="n">
        <v>731.324069378969</v>
      </c>
      <c r="T35" t="n">
        <v>1168.40403533754</v>
      </c>
      <c r="U35" t="n">
        <v>1099.37047299</v>
      </c>
      <c r="V35" t="n">
        <v>1100.90147732919</v>
      </c>
      <c r="W35" t="n">
        <v>1168.11144758296</v>
      </c>
      <c r="X35" t="n">
        <v>1193.6897556756</v>
      </c>
      <c r="Y35" t="n">
        <v>1310.65040980627</v>
      </c>
      <c r="Z35" t="n">
        <v>1140.78212289364</v>
      </c>
      <c r="AA35" t="n">
        <v>1231.48651186989</v>
      </c>
      <c r="AB35" t="n">
        <v>1337.97601043971</v>
      </c>
      <c r="AC35" t="n">
        <v>1476.43272552457</v>
      </c>
      <c r="AD35" t="n">
        <v>1860.25475782846</v>
      </c>
      <c r="AE35" t="n">
        <v>1809.1</v>
      </c>
      <c r="AF35" t="n">
        <v>1457.9</v>
      </c>
    </row>
    <row r="36">
      <c r="A36" t="s">
        <v>53</v>
      </c>
      <c r="B36" t="s">
        <v>342</v>
      </c>
      <c r="C36" t="s">
        <v>198</v>
      </c>
      <c r="D36" t="s">
        <v>343</v>
      </c>
      <c r="E36" t="s">
        <v>200</v>
      </c>
      <c r="F36" t="n">
        <v>26.5155312628484</v>
      </c>
      <c r="G36" t="n">
        <v>26.6264749082996</v>
      </c>
      <c r="H36" t="n">
        <v>28.7344041718734</v>
      </c>
      <c r="I36" t="n">
        <v>36.1755845351075</v>
      </c>
      <c r="J36" t="n">
        <v>41.1810113261287</v>
      </c>
      <c r="K36" t="n">
        <v>43.3364912577993</v>
      </c>
      <c r="L36" t="n">
        <v>57.4125382903838</v>
      </c>
      <c r="M36" t="n">
        <v>75.6404734510189</v>
      </c>
      <c r="N36" t="n">
        <v>88.3568429007554</v>
      </c>
      <c r="O36" t="n">
        <v>92.8964801926489</v>
      </c>
      <c r="P36" t="n">
        <v>80.3335566926505</v>
      </c>
      <c r="Q36" t="n">
        <v>77.12936924622</v>
      </c>
      <c r="R36" t="n">
        <v>60.634150159639</v>
      </c>
      <c r="S36" t="n">
        <v>71.2282210053752</v>
      </c>
      <c r="T36" t="n">
        <v>67.2526923911217</v>
      </c>
      <c r="U36" t="n">
        <v>69.5453978135463</v>
      </c>
      <c r="V36" t="n">
        <v>85.4941863916918</v>
      </c>
      <c r="W36" t="n">
        <v>121.259970397261</v>
      </c>
      <c r="X36" t="n">
        <v>119.679692763935</v>
      </c>
      <c r="Y36" t="n">
        <v>118.640806542026</v>
      </c>
      <c r="Z36" t="n">
        <v>126.081693363477</v>
      </c>
      <c r="AA36" t="n">
        <v>136.970104331913</v>
      </c>
      <c r="AB36" t="n">
        <v>120.77363944011</v>
      </c>
      <c r="AC36" t="n">
        <v>145.06950513716</v>
      </c>
      <c r="AD36" t="n">
        <v>153.117743979721</v>
      </c>
      <c r="AE36" t="n">
        <v>157.1</v>
      </c>
      <c r="AF36" t="n">
        <v>221.7</v>
      </c>
    </row>
    <row r="37">
      <c r="A37" t="s">
        <v>53</v>
      </c>
      <c r="B37" t="s">
        <v>344</v>
      </c>
      <c r="C37" t="s">
        <v>198</v>
      </c>
      <c r="D37" t="s">
        <v>345</v>
      </c>
      <c r="E37" t="s">
        <v>200</v>
      </c>
      <c r="F37" t="n">
        <v>15.3309144675527</v>
      </c>
      <c r="G37" t="n">
        <v>20.2547118147959</v>
      </c>
      <c r="H37" t="n">
        <v>34.018963490044</v>
      </c>
      <c r="I37" t="n">
        <v>80.1463716121375</v>
      </c>
      <c r="J37" t="n">
        <v>189.259931821233</v>
      </c>
      <c r="K37" t="n">
        <v>424.290101084119</v>
      </c>
      <c r="L37" t="n">
        <v>379.721813155115</v>
      </c>
      <c r="M37" t="n">
        <v>322.324556426755</v>
      </c>
      <c r="N37" t="n">
        <v>229.74314497792</v>
      </c>
      <c r="O37" t="n">
        <v>246.480139512494</v>
      </c>
      <c r="P37" t="n">
        <v>242.766691082927</v>
      </c>
      <c r="Q37" t="n">
        <v>407.797368654955</v>
      </c>
      <c r="R37" t="n">
        <v>335.90047154229</v>
      </c>
      <c r="S37" t="n">
        <v>312.093823204835</v>
      </c>
      <c r="T37" t="n">
        <v>313.314673864598</v>
      </c>
      <c r="U37" t="n">
        <v>315.396863022844</v>
      </c>
      <c r="V37" t="n">
        <v>366.854629820903</v>
      </c>
      <c r="W37" t="n">
        <v>347.864507806644</v>
      </c>
      <c r="X37" t="n">
        <v>355.058785948631</v>
      </c>
      <c r="Y37" t="n">
        <v>436.385100048596</v>
      </c>
      <c r="Z37" t="n">
        <v>447.299925085543</v>
      </c>
      <c r="AA37" t="n">
        <v>467.352712211976</v>
      </c>
      <c r="AB37" t="n">
        <v>444.949518999751</v>
      </c>
      <c r="AC37" t="n">
        <v>541.84918692468</v>
      </c>
      <c r="AD37" t="n">
        <v>677.61408</v>
      </c>
      <c r="AE37" t="n">
        <v>873.6</v>
      </c>
      <c r="AF37" t="n">
        <v>722.4</v>
      </c>
    </row>
    <row r="38">
      <c r="A38" t="s">
        <v>53</v>
      </c>
      <c r="B38" t="s">
        <v>346</v>
      </c>
      <c r="C38" t="s">
        <v>198</v>
      </c>
      <c r="D38" t="s">
        <v>347</v>
      </c>
      <c r="E38" t="s">
        <v>200</v>
      </c>
      <c r="F38" t="n">
        <v>69.6301392650951</v>
      </c>
      <c r="G38" t="n">
        <v>82.0439404306712</v>
      </c>
      <c r="H38" t="n">
        <v>99.8992332516713</v>
      </c>
      <c r="I38" t="n">
        <v>144.958677620432</v>
      </c>
      <c r="J38" t="n">
        <v>178.50857108406</v>
      </c>
      <c r="K38" t="n">
        <v>190.18562139461</v>
      </c>
      <c r="L38" t="n">
        <v>255.681498111571</v>
      </c>
      <c r="M38" t="n">
        <v>333.184259247732</v>
      </c>
      <c r="N38" t="n">
        <v>360.271504144754</v>
      </c>
      <c r="O38" t="n">
        <v>385.739555423051</v>
      </c>
      <c r="P38" t="n">
        <v>360.078266650983</v>
      </c>
      <c r="Q38" t="n">
        <v>325.547028292784</v>
      </c>
      <c r="R38" t="n">
        <v>433.831574089851</v>
      </c>
      <c r="S38" t="n">
        <v>344.479659700565</v>
      </c>
      <c r="T38" t="n">
        <v>345.935996473283</v>
      </c>
      <c r="U38" t="n">
        <v>350.691510491298</v>
      </c>
      <c r="V38" t="n">
        <v>408.113395207878</v>
      </c>
      <c r="W38" t="n">
        <v>414.864470582181</v>
      </c>
      <c r="X38" t="n">
        <v>569.170560670019</v>
      </c>
      <c r="Y38" t="n">
        <v>637.23501498191</v>
      </c>
      <c r="Z38" t="n">
        <v>448.723145405297</v>
      </c>
      <c r="AA38" t="n">
        <v>407.404255404809</v>
      </c>
      <c r="AB38" t="n">
        <v>619.079764819823</v>
      </c>
      <c r="AC38" t="n">
        <v>757.094421175674</v>
      </c>
      <c r="AD38" t="n">
        <v>881.50246386786</v>
      </c>
      <c r="AE38" t="n">
        <v>728.9</v>
      </c>
      <c r="AF38" t="n">
        <v>616.6</v>
      </c>
    </row>
    <row r="39">
      <c r="A39" t="s">
        <v>53</v>
      </c>
      <c r="B39" t="s">
        <v>348</v>
      </c>
      <c r="C39" t="s">
        <v>198</v>
      </c>
      <c r="D39" t="s">
        <v>349</v>
      </c>
      <c r="E39" t="s">
        <v>200</v>
      </c>
      <c r="F39" t="n">
        <v>222.937161474081</v>
      </c>
      <c r="G39" t="n">
        <v>240.051529425627</v>
      </c>
      <c r="H39" t="n">
        <v>274.08700448973</v>
      </c>
      <c r="I39" t="n">
        <v>370.441182264603</v>
      </c>
      <c r="J39" t="n">
        <v>434.218882698079</v>
      </c>
      <c r="K39" t="n">
        <v>486.551076153064</v>
      </c>
      <c r="L39" t="n">
        <v>552.000840204111</v>
      </c>
      <c r="M39" t="n">
        <v>614.80862811195</v>
      </c>
      <c r="N39" t="n">
        <v>598.357411883317</v>
      </c>
      <c r="O39" t="n">
        <v>639.821052256077</v>
      </c>
      <c r="P39" t="n">
        <v>617.85896391864</v>
      </c>
      <c r="Q39" t="n">
        <v>686.613020140023</v>
      </c>
      <c r="R39" t="n">
        <v>716.465760146111</v>
      </c>
      <c r="S39" t="n">
        <v>753.784062721418</v>
      </c>
      <c r="T39" t="n">
        <v>651.447290607469</v>
      </c>
      <c r="U39" t="n">
        <v>544.876912499625</v>
      </c>
      <c r="V39" t="n">
        <v>889.032803254676</v>
      </c>
      <c r="W39" t="n">
        <v>661.805359832711</v>
      </c>
      <c r="X39" t="n">
        <v>826.351430148375</v>
      </c>
      <c r="Y39" t="n">
        <v>943.425764777053</v>
      </c>
      <c r="Z39" t="n">
        <v>1036.65130510525</v>
      </c>
      <c r="AA39" t="n">
        <v>831.648052377343</v>
      </c>
      <c r="AB39" t="n">
        <v>939.55175537567</v>
      </c>
      <c r="AC39" t="n">
        <v>960.773663607975</v>
      </c>
      <c r="AD39" t="n">
        <v>1399.70425440172</v>
      </c>
      <c r="AE39" t="n">
        <v>1392.3</v>
      </c>
      <c r="AF39" t="n">
        <v>1264.6</v>
      </c>
    </row>
    <row r="40">
      <c r="A40" t="s">
        <v>53</v>
      </c>
      <c r="B40" t="s">
        <v>350</v>
      </c>
      <c r="C40" t="s">
        <v>198</v>
      </c>
      <c r="D40" t="s">
        <v>351</v>
      </c>
      <c r="E40" t="s">
        <v>200</v>
      </c>
      <c r="F40" t="n">
        <v>24.7305077021087</v>
      </c>
      <c r="G40" t="n">
        <v>26.5209516986414</v>
      </c>
      <c r="H40" t="n">
        <v>31.4446726891065</v>
      </c>
      <c r="I40" t="n">
        <v>41.8110483008998</v>
      </c>
      <c r="J40" t="n">
        <v>48.5695465194015</v>
      </c>
      <c r="K40" t="n">
        <v>53.609782478962</v>
      </c>
      <c r="L40" t="n">
        <v>63.8849907874297</v>
      </c>
      <c r="M40" t="n">
        <v>70.1525372158006</v>
      </c>
      <c r="N40" t="n">
        <v>66.9487205555514</v>
      </c>
      <c r="O40" t="n">
        <v>74.5489091995873</v>
      </c>
      <c r="P40" t="n">
        <v>74.0844300145431</v>
      </c>
      <c r="Q40" t="n">
        <v>79.0387542612389</v>
      </c>
      <c r="R40" t="n">
        <v>81.4442815648418</v>
      </c>
      <c r="S40" t="n">
        <v>83.7129245053666</v>
      </c>
      <c r="T40" t="n">
        <v>56.4007501972496</v>
      </c>
      <c r="U40" t="n">
        <v>85.2594998117957</v>
      </c>
      <c r="V40" t="n">
        <v>60.0419012759125</v>
      </c>
      <c r="W40" t="n">
        <v>69.9768921345167</v>
      </c>
      <c r="X40" t="n">
        <v>67.3262522809365</v>
      </c>
      <c r="Y40" t="n">
        <v>50.8083208207067</v>
      </c>
      <c r="Z40" t="n">
        <v>80.6283373351093</v>
      </c>
      <c r="AA40" t="n">
        <v>74.276422576816</v>
      </c>
      <c r="AB40" t="n">
        <v>86.3538896624772</v>
      </c>
      <c r="AC40" t="n">
        <v>72.6019821752443</v>
      </c>
      <c r="AD40" t="n">
        <v>118.482401466544</v>
      </c>
      <c r="AE40" t="n">
        <v>108.9</v>
      </c>
      <c r="AF40" t="n">
        <v>86.5</v>
      </c>
    </row>
    <row r="41">
      <c r="A41" t="s">
        <v>53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53</v>
      </c>
      <c r="B42" t="s">
        <v>354</v>
      </c>
      <c r="C42" t="s">
        <v>198</v>
      </c>
      <c r="D42" t="s">
        <v>355</v>
      </c>
      <c r="E42" t="s">
        <v>200</v>
      </c>
      <c r="F42" t="n">
        <v>138.685334126794</v>
      </c>
      <c r="G42" t="n">
        <v>149.024921436084</v>
      </c>
      <c r="H42" t="n">
        <v>170.619476089464</v>
      </c>
      <c r="I42" t="n">
        <v>227.763091383014</v>
      </c>
      <c r="J42" t="n">
        <v>268.410397378062</v>
      </c>
      <c r="K42" t="n">
        <v>302.019246449414</v>
      </c>
      <c r="L42" t="n">
        <v>342.490273906073</v>
      </c>
      <c r="M42" t="n">
        <v>380.139913945393</v>
      </c>
      <c r="N42" t="n">
        <v>371.147118083951</v>
      </c>
      <c r="O42" t="n">
        <v>396.399038727704</v>
      </c>
      <c r="P42" t="n">
        <v>382.866876134292</v>
      </c>
      <c r="Q42" t="n">
        <v>424.777311320447</v>
      </c>
      <c r="R42" t="n">
        <v>440.543903477288</v>
      </c>
      <c r="S42" t="n">
        <v>468.576443636474</v>
      </c>
      <c r="T42" t="n">
        <v>436.103058283243</v>
      </c>
      <c r="U42" t="n">
        <v>544.743183464466</v>
      </c>
      <c r="V42" t="n">
        <v>538.714838375825</v>
      </c>
      <c r="W42" t="n">
        <v>551.29859215182</v>
      </c>
      <c r="X42" t="n">
        <v>613.747892343468</v>
      </c>
      <c r="Y42" t="n">
        <v>602.831220408506</v>
      </c>
      <c r="Z42" t="n">
        <v>577.504805028273</v>
      </c>
      <c r="AA42" t="n">
        <v>649.937262313131</v>
      </c>
      <c r="AB42" t="n">
        <v>795.300662460052</v>
      </c>
      <c r="AC42" t="n">
        <v>978.191396731749</v>
      </c>
      <c r="AD42" t="n">
        <v>1228.62861530586</v>
      </c>
      <c r="AE42" t="n">
        <v>1172.7</v>
      </c>
      <c r="AF42" t="n">
        <v>1068.7</v>
      </c>
    </row>
    <row r="43">
      <c r="A43" t="s">
        <v>53</v>
      </c>
      <c r="B43" t="s">
        <v>356</v>
      </c>
      <c r="C43" t="s">
        <v>198</v>
      </c>
      <c r="D43" t="s">
        <v>357</v>
      </c>
      <c r="E43" t="s">
        <v>200</v>
      </c>
      <c r="F43" t="n">
        <v>199.377958075252</v>
      </c>
      <c r="G43" t="n">
        <v>214.238427000116</v>
      </c>
      <c r="H43" t="n">
        <v>244.876099000132</v>
      </c>
      <c r="I43" t="n">
        <v>329.015990836671</v>
      </c>
      <c r="J43" t="n">
        <v>386.657194557181</v>
      </c>
      <c r="K43" t="n">
        <v>433.894813677694</v>
      </c>
      <c r="L43" t="n">
        <v>491.904541805796</v>
      </c>
      <c r="M43" t="n">
        <v>547.039394986634</v>
      </c>
      <c r="N43" t="n">
        <v>533.15232667361</v>
      </c>
      <c r="O43" t="n">
        <v>570.207985435677</v>
      </c>
      <c r="P43" t="n">
        <v>550.831419298047</v>
      </c>
      <c r="Q43" t="n">
        <v>613.154721839024</v>
      </c>
      <c r="R43" t="n">
        <v>636.87488572613</v>
      </c>
      <c r="S43" t="n">
        <v>673.244933801074</v>
      </c>
      <c r="T43" t="n">
        <v>597.211799486226</v>
      </c>
      <c r="U43" t="n">
        <v>711.627792078825</v>
      </c>
      <c r="V43" t="n">
        <v>755.268448665478</v>
      </c>
      <c r="W43" t="n">
        <v>761.779383567766</v>
      </c>
      <c r="X43" t="n">
        <v>813.820473057098</v>
      </c>
      <c r="Y43" t="n">
        <v>814.870563990075</v>
      </c>
      <c r="Z43" t="n">
        <v>776.077135553383</v>
      </c>
      <c r="AA43" t="n">
        <v>950.540099049801</v>
      </c>
      <c r="AB43" t="n">
        <v>982.211277568279</v>
      </c>
      <c r="AC43" t="n">
        <v>1197.51410102036</v>
      </c>
      <c r="AD43" t="n">
        <v>1518.15221757322</v>
      </c>
      <c r="AE43" t="n">
        <v>1434.9</v>
      </c>
      <c r="AF43" t="n">
        <v>1291.6</v>
      </c>
    </row>
    <row r="44">
      <c r="A44" t="s">
        <v>53</v>
      </c>
      <c r="B44" t="s">
        <v>358</v>
      </c>
      <c r="C44" t="s">
        <v>198</v>
      </c>
      <c r="D44" t="s">
        <v>359</v>
      </c>
      <c r="E44" t="s">
        <v>200</v>
      </c>
      <c r="F44" t="n">
        <v>1455.20541556738</v>
      </c>
      <c r="G44" t="n">
        <v>1567.72653923053</v>
      </c>
      <c r="H44" t="n">
        <v>1800.40944834177</v>
      </c>
      <c r="I44" t="n">
        <v>2361.3416204304</v>
      </c>
      <c r="J44" t="n">
        <v>2820.70024359844</v>
      </c>
      <c r="K44" t="n">
        <v>3187.88378215359</v>
      </c>
      <c r="L44" t="n">
        <v>3611.89912168847</v>
      </c>
      <c r="M44" t="n">
        <v>3980.18641008661</v>
      </c>
      <c r="N44" t="n">
        <v>3907.16262647812</v>
      </c>
      <c r="O44" t="n">
        <v>4160.73544108413</v>
      </c>
      <c r="P44" t="n">
        <v>3934.50409184908</v>
      </c>
      <c r="Q44" t="n">
        <v>4311.83787178909</v>
      </c>
      <c r="R44" t="n">
        <v>4321.77937465702</v>
      </c>
      <c r="S44" t="n">
        <v>4494.48116683851</v>
      </c>
      <c r="T44" t="n">
        <v>4584.31478417943</v>
      </c>
      <c r="U44" t="n">
        <v>4675.88385375945</v>
      </c>
      <c r="V44" t="n">
        <v>5676.18527435079</v>
      </c>
      <c r="W44" t="n">
        <v>5300.11023526524</v>
      </c>
      <c r="X44" t="n">
        <v>6119.59382791741</v>
      </c>
      <c r="Y44" t="n">
        <v>6193.76050700524</v>
      </c>
      <c r="Z44" t="n">
        <v>6473.17984676647</v>
      </c>
      <c r="AA44" t="n">
        <v>7028.71701989965</v>
      </c>
      <c r="AB44" t="n">
        <v>7225.47358248816</v>
      </c>
      <c r="AC44" t="n">
        <v>8257.85849343502</v>
      </c>
      <c r="AD44" t="n">
        <v>9867.0385758539</v>
      </c>
      <c r="AE44" t="n">
        <v>9897.9</v>
      </c>
      <c r="AF44" t="n">
        <v>9895.6</v>
      </c>
    </row>
    <row r="45">
      <c r="A45" t="s">
        <v>53</v>
      </c>
      <c r="B45" t="s">
        <v>360</v>
      </c>
      <c r="C45" t="s">
        <v>198</v>
      </c>
      <c r="D45" t="s">
        <v>361</v>
      </c>
      <c r="E45" t="s">
        <v>200</v>
      </c>
      <c r="F45" t="n">
        <v>1451.45051417059</v>
      </c>
      <c r="G45" t="n">
        <v>1563.64811346776</v>
      </c>
      <c r="H45" t="n">
        <v>1795.79806841057</v>
      </c>
      <c r="I45" t="n">
        <v>2355.03427622559</v>
      </c>
      <c r="J45" t="n">
        <v>2813.15363241036</v>
      </c>
      <c r="K45" t="n">
        <v>3179.3226165805</v>
      </c>
      <c r="L45" t="n">
        <v>3602.46663106943</v>
      </c>
      <c r="M45" t="n">
        <v>3969.66692092785</v>
      </c>
      <c r="N45" t="n">
        <v>3896.8607053519</v>
      </c>
      <c r="O45" t="n">
        <v>4149.66355602737</v>
      </c>
      <c r="P45" t="n">
        <v>3923.88492789781</v>
      </c>
      <c r="Q45" t="n">
        <v>4299.4931523328</v>
      </c>
      <c r="R45" t="n">
        <v>4308.97256829568</v>
      </c>
      <c r="S45" t="n">
        <v>4483.39617035902</v>
      </c>
      <c r="T45" t="n">
        <v>4573.68017568842</v>
      </c>
      <c r="U45" t="n">
        <v>4665.02991514868</v>
      </c>
      <c r="V45" t="n">
        <v>5663.16259809041</v>
      </c>
      <c r="W45" t="n">
        <v>5287.07746967903</v>
      </c>
      <c r="X45" t="n">
        <v>6105.50886165515</v>
      </c>
      <c r="Y45" t="n">
        <v>6179.78256185129</v>
      </c>
      <c r="Z45" t="n">
        <v>6458.99905489869</v>
      </c>
      <c r="AA45" t="n">
        <v>7013.9313596905</v>
      </c>
      <c r="AB45" t="n">
        <v>7209.98111731255</v>
      </c>
      <c r="AC45" t="n">
        <v>8241.76602921987</v>
      </c>
      <c r="AD45" t="n">
        <v>9850.23906866374</v>
      </c>
      <c r="AE45" t="n">
        <v>9880.8</v>
      </c>
      <c r="AF45" t="n">
        <v>9873.6</v>
      </c>
    </row>
    <row r="46">
      <c r="A46" t="s">
        <v>53</v>
      </c>
      <c r="B46" t="s">
        <v>362</v>
      </c>
      <c r="C46" t="s">
        <v>198</v>
      </c>
      <c r="D46" t="s">
        <v>363</v>
      </c>
      <c r="E46" t="s">
        <v>200</v>
      </c>
      <c r="F46" t="n">
        <v>60.72909877002</v>
      </c>
      <c r="G46" t="n">
        <v>65.2526815461854</v>
      </c>
      <c r="H46" t="n">
        <v>74.2998470985161</v>
      </c>
      <c r="I46" t="n">
        <v>101.317973316158</v>
      </c>
      <c r="J46" t="n">
        <v>118.319961989075</v>
      </c>
      <c r="K46" t="n">
        <v>131.95448885891</v>
      </c>
      <c r="L46" t="n">
        <v>149.503423438612</v>
      </c>
      <c r="M46" t="n">
        <v>167.00086114476</v>
      </c>
      <c r="N46" t="n">
        <v>162.102169217847</v>
      </c>
      <c r="O46" t="n">
        <v>173.913916454401</v>
      </c>
      <c r="P46" t="n">
        <v>168.066104872209</v>
      </c>
      <c r="Q46" t="n">
        <v>188.494029221317</v>
      </c>
      <c r="R46" t="n">
        <v>196.453691409977</v>
      </c>
      <c r="S46" t="n">
        <v>204.791551568657</v>
      </c>
      <c r="T46" t="n">
        <v>161.171286625032</v>
      </c>
      <c r="U46" t="n">
        <v>166.911633819897</v>
      </c>
      <c r="V46" t="n">
        <v>216.655693109642</v>
      </c>
      <c r="W46" t="n">
        <v>210.571079862832</v>
      </c>
      <c r="X46" t="n">
        <v>200.127777319027</v>
      </c>
      <c r="Y46" t="n">
        <v>212.116514373346</v>
      </c>
      <c r="Z46" t="n">
        <v>198.63718907573</v>
      </c>
      <c r="AA46" t="n">
        <v>300.790512570306</v>
      </c>
      <c r="AB46" t="n">
        <v>186.917647589159</v>
      </c>
      <c r="AC46" t="n">
        <v>219.32347888315</v>
      </c>
      <c r="AD46" t="n">
        <v>289.531271477663</v>
      </c>
      <c r="AE46" t="n">
        <v>262.2</v>
      </c>
      <c r="AF46" t="n">
        <v>222.9</v>
      </c>
    </row>
    <row r="47">
      <c r="A47" t="s">
        <v>53</v>
      </c>
      <c r="B47" t="s">
        <v>364</v>
      </c>
      <c r="C47" t="s">
        <v>198</v>
      </c>
      <c r="D47" t="s">
        <v>365</v>
      </c>
      <c r="E47" t="s">
        <v>200</v>
      </c>
      <c r="F47" t="n">
        <v>87.4997333535923</v>
      </c>
      <c r="G47" t="n">
        <v>92.139870728404</v>
      </c>
      <c r="H47" t="n">
        <v>97.2733778118436</v>
      </c>
      <c r="I47" t="n">
        <v>115.355403266691</v>
      </c>
      <c r="J47" t="n">
        <v>132.547164163092</v>
      </c>
      <c r="K47" t="n">
        <v>144.174108387925</v>
      </c>
      <c r="L47" t="n">
        <v>158.375955476269</v>
      </c>
      <c r="M47" t="n">
        <v>174.238335993454</v>
      </c>
      <c r="N47" t="n">
        <v>182.96869721825</v>
      </c>
      <c r="O47" t="n">
        <v>182.242630959447</v>
      </c>
      <c r="P47" t="n">
        <v>211.219448759832</v>
      </c>
      <c r="Q47" t="n">
        <v>179.077358731162</v>
      </c>
      <c r="R47" t="n">
        <v>178.60856983396</v>
      </c>
      <c r="S47" t="n">
        <v>200.659010554202</v>
      </c>
      <c r="T47" t="n">
        <v>207.719656782557</v>
      </c>
      <c r="U47" t="n">
        <v>227.207455385258</v>
      </c>
      <c r="V47" t="n">
        <v>286.133798391179</v>
      </c>
      <c r="W47" t="n">
        <v>245.384093357141</v>
      </c>
      <c r="X47" t="n">
        <v>249.944328720416</v>
      </c>
      <c r="Y47" t="n">
        <v>235.367815553187</v>
      </c>
      <c r="Z47" t="n">
        <v>291.665252516585</v>
      </c>
      <c r="AA47" t="n">
        <v>280.95230481882</v>
      </c>
      <c r="AB47" t="n">
        <v>227.161730994893</v>
      </c>
      <c r="AC47" t="n">
        <v>302.950957655021</v>
      </c>
      <c r="AD47" t="n">
        <v>353.119227539882</v>
      </c>
      <c r="AE47" t="n">
        <v>361</v>
      </c>
      <c r="AF47" t="n">
        <v>371.1</v>
      </c>
    </row>
    <row r="48">
      <c r="A48" t="s">
        <v>53</v>
      </c>
      <c r="B48" t="s">
        <v>366</v>
      </c>
      <c r="C48" t="s">
        <v>198</v>
      </c>
      <c r="D48" t="s">
        <v>367</v>
      </c>
      <c r="E48" t="s">
        <v>200</v>
      </c>
      <c r="F48" t="n">
        <v>167.321897499077</v>
      </c>
      <c r="G48" t="n">
        <v>176.522630275931</v>
      </c>
      <c r="H48" t="n">
        <v>202.485677892273</v>
      </c>
      <c r="I48" t="n">
        <v>243.242410493666</v>
      </c>
      <c r="J48" t="n">
        <v>279.373909134635</v>
      </c>
      <c r="K48" t="n">
        <v>312.03955729096</v>
      </c>
      <c r="L48" t="n">
        <v>352.789132064979</v>
      </c>
      <c r="M48" t="n">
        <v>381.68029457341</v>
      </c>
      <c r="N48" t="n">
        <v>402.541117791277</v>
      </c>
      <c r="O48" t="n">
        <v>411.629984384306</v>
      </c>
      <c r="P48" t="n">
        <v>421.640673060705</v>
      </c>
      <c r="Q48" t="n">
        <v>382.489162134301</v>
      </c>
      <c r="R48" t="n">
        <v>390.306969902146</v>
      </c>
      <c r="S48" t="n">
        <v>460.756568203986</v>
      </c>
      <c r="T48" t="n">
        <v>463.934982569522</v>
      </c>
      <c r="U48" t="n">
        <v>511.293609237239</v>
      </c>
      <c r="V48" t="n">
        <v>619.773478794115</v>
      </c>
      <c r="W48" t="n">
        <v>547.437123018964</v>
      </c>
      <c r="X48" t="n">
        <v>555.126150859586</v>
      </c>
      <c r="Y48" t="n">
        <v>541.549986569356</v>
      </c>
      <c r="Z48" t="n">
        <v>622.375184799281</v>
      </c>
      <c r="AA48" t="n">
        <v>654.227382809211</v>
      </c>
      <c r="AB48" t="n">
        <v>573.776908492455</v>
      </c>
      <c r="AC48" t="n">
        <v>743.266843103597</v>
      </c>
      <c r="AD48" t="n">
        <v>794.132156813312</v>
      </c>
      <c r="AE48" t="n">
        <v>801.1</v>
      </c>
      <c r="AF48" t="n">
        <v>846.1</v>
      </c>
    </row>
    <row r="49">
      <c r="A49" t="s">
        <v>53</v>
      </c>
      <c r="B49" t="s">
        <v>368</v>
      </c>
      <c r="C49" t="s">
        <v>198</v>
      </c>
      <c r="D49" t="s">
        <v>369</v>
      </c>
      <c r="E49" t="s">
        <v>200</v>
      </c>
      <c r="F49" t="n">
        <v>43.5176887370164</v>
      </c>
      <c r="G49" t="n">
        <v>45.8441060594356</v>
      </c>
      <c r="H49" t="n">
        <v>51.405077504515</v>
      </c>
      <c r="I49" t="n">
        <v>61.1706858958741</v>
      </c>
      <c r="J49" t="n">
        <v>68.1770199632429</v>
      </c>
      <c r="K49" t="n">
        <v>79.342813213485</v>
      </c>
      <c r="L49" t="n">
        <v>89.2929705708764</v>
      </c>
      <c r="M49" t="n">
        <v>93.5871162560388</v>
      </c>
      <c r="N49" t="n">
        <v>91.8354857378777</v>
      </c>
      <c r="O49" t="n">
        <v>95.5040137966478</v>
      </c>
      <c r="P49" t="n">
        <v>103.913172244151</v>
      </c>
      <c r="Q49" t="n">
        <v>93.4157008142655</v>
      </c>
      <c r="R49" t="n">
        <v>98.9245313516186</v>
      </c>
      <c r="S49" t="n">
        <v>117.966342550756</v>
      </c>
      <c r="T49" t="n">
        <v>114.439865579615</v>
      </c>
      <c r="U49" t="n">
        <v>129.825794514264</v>
      </c>
      <c r="V49" t="n">
        <v>155.723975363197</v>
      </c>
      <c r="W49" t="n">
        <v>139.698442057545</v>
      </c>
      <c r="X49" t="n">
        <v>140.348706333996</v>
      </c>
      <c r="Y49" t="n">
        <v>139.492921539277</v>
      </c>
      <c r="Z49" t="n">
        <v>151.126144715411</v>
      </c>
      <c r="AA49" t="n">
        <v>196.925121997404</v>
      </c>
      <c r="AB49" t="n">
        <v>164.327773358756</v>
      </c>
      <c r="AC49" t="n">
        <v>189.846425702507</v>
      </c>
      <c r="AD49" t="n">
        <v>219.462059620596</v>
      </c>
      <c r="AE49" t="n">
        <v>223.5</v>
      </c>
      <c r="AF49" t="n">
        <v>218.1</v>
      </c>
    </row>
    <row r="50">
      <c r="A50" t="s">
        <v>53</v>
      </c>
      <c r="B50" t="s">
        <v>370</v>
      </c>
      <c r="C50" t="s">
        <v>198</v>
      </c>
      <c r="D50" t="s">
        <v>371</v>
      </c>
      <c r="E50" t="s">
        <v>200</v>
      </c>
      <c r="F50" t="n">
        <v>36.1804671396367</v>
      </c>
      <c r="G50" t="n">
        <v>38.6333801660528</v>
      </c>
      <c r="H50" t="n">
        <v>53.350858324549</v>
      </c>
      <c r="I50" t="n">
        <v>66.2079345424021</v>
      </c>
      <c r="J50" t="n">
        <v>78.4420094034981</v>
      </c>
      <c r="K50" t="n">
        <v>88.0667958333752</v>
      </c>
      <c r="L50" t="n">
        <v>104.557391069107</v>
      </c>
      <c r="M50" t="n">
        <v>113.989410945528</v>
      </c>
      <c r="N50" t="n">
        <v>127.468281149076</v>
      </c>
      <c r="O50" t="n">
        <v>133.477665210502</v>
      </c>
      <c r="P50" t="n">
        <v>107.416063032198</v>
      </c>
      <c r="Q50" t="n">
        <v>110.325490524944</v>
      </c>
      <c r="R50" t="n">
        <v>112.756587378065</v>
      </c>
      <c r="S50" t="n">
        <v>142.006770268611</v>
      </c>
      <c r="T50" t="n">
        <v>141.668927040374</v>
      </c>
      <c r="U50" t="n">
        <v>154.031545673615</v>
      </c>
      <c r="V50" t="n">
        <v>177.728706546479</v>
      </c>
      <c r="W50" t="n">
        <v>162.040308376018</v>
      </c>
      <c r="X50" t="n">
        <v>164.622624047349</v>
      </c>
      <c r="Y50" t="n">
        <v>166.536840606039</v>
      </c>
      <c r="Z50" t="n">
        <v>179.396014374353</v>
      </c>
      <c r="AA50" t="n">
        <v>176.164592848726</v>
      </c>
      <c r="AB50" t="n">
        <v>182.115406119096</v>
      </c>
      <c r="AC50" t="n">
        <v>250.241958041958</v>
      </c>
      <c r="AD50" t="n">
        <v>221.144055944056</v>
      </c>
      <c r="AE50" t="n">
        <v>216.6</v>
      </c>
      <c r="AF50" t="n">
        <v>257</v>
      </c>
    </row>
    <row r="51">
      <c r="A51" t="s">
        <v>53</v>
      </c>
      <c r="B51" t="s">
        <v>372</v>
      </c>
      <c r="C51" t="s">
        <v>198</v>
      </c>
      <c r="D51" t="s">
        <v>373</v>
      </c>
      <c r="E51" t="s">
        <v>200</v>
      </c>
      <c r="F51" t="n">
        <v>29.0013578967222</v>
      </c>
      <c r="G51" t="n">
        <v>30.7697333782297</v>
      </c>
      <c r="H51" t="n">
        <v>44.5630621339878</v>
      </c>
      <c r="I51" t="n">
        <v>55.3838579002041</v>
      </c>
      <c r="J51" t="n">
        <v>65.253098825817</v>
      </c>
      <c r="K51" t="n">
        <v>72.9436426160026</v>
      </c>
      <c r="L51" t="n">
        <v>87.3284913927609</v>
      </c>
      <c r="M51" t="n">
        <v>95.2370665061359</v>
      </c>
      <c r="N51" t="n">
        <v>109.646457183187</v>
      </c>
      <c r="O51" t="n">
        <v>117.575436524947</v>
      </c>
      <c r="P51" t="n">
        <v>92.2045131589242</v>
      </c>
      <c r="Q51" t="n">
        <v>94.5329099558667</v>
      </c>
      <c r="R51" t="n">
        <v>96.0389489625166</v>
      </c>
      <c r="S51" t="n">
        <v>122.659063848184</v>
      </c>
      <c r="T51" t="n">
        <v>122.54632573803</v>
      </c>
      <c r="U51" t="n">
        <v>134.366080540788</v>
      </c>
      <c r="V51" t="n">
        <v>150.995545954252</v>
      </c>
      <c r="W51" t="n">
        <v>138.586457450375</v>
      </c>
      <c r="X51" t="n">
        <v>141.170820293272</v>
      </c>
      <c r="Y51" t="n">
        <v>143.1921055876</v>
      </c>
      <c r="Z51" t="n">
        <v>153.736443259735</v>
      </c>
      <c r="AA51" t="n">
        <v>151.754765904284</v>
      </c>
      <c r="AB51" t="n">
        <v>156.785877899757</v>
      </c>
      <c r="AC51" t="n">
        <v>221.266252045827</v>
      </c>
      <c r="AD51" t="n">
        <v>187.248864265928</v>
      </c>
      <c r="AE51" t="n">
        <v>182.3</v>
      </c>
      <c r="AF51" t="n">
        <v>225.1</v>
      </c>
    </row>
    <row r="52">
      <c r="A52" t="s">
        <v>53</v>
      </c>
      <c r="B52" t="s">
        <v>374</v>
      </c>
      <c r="C52" t="s">
        <v>198</v>
      </c>
      <c r="D52" t="s">
        <v>375</v>
      </c>
      <c r="E52" t="s">
        <v>200</v>
      </c>
      <c r="F52" t="n">
        <v>5.56470752442477</v>
      </c>
      <c r="G52" t="n">
        <v>6.13253482283546</v>
      </c>
      <c r="H52" t="n">
        <v>7.04105850029256</v>
      </c>
      <c r="I52" t="n">
        <v>8.65703913970397</v>
      </c>
      <c r="J52" t="n">
        <v>10.6193013447035</v>
      </c>
      <c r="K52" t="n">
        <v>12.2352819841149</v>
      </c>
      <c r="L52" t="n">
        <v>13.8067860921664</v>
      </c>
      <c r="M52" t="n">
        <v>15.0217832682771</v>
      </c>
      <c r="N52" t="n">
        <v>15.2443282055849</v>
      </c>
      <c r="O52" t="n">
        <v>15.9218539036109</v>
      </c>
      <c r="P52" t="n">
        <v>15.2194191725692</v>
      </c>
      <c r="Q52" t="n">
        <v>15.8003130341176</v>
      </c>
      <c r="R52" t="n">
        <v>16.7229590507085</v>
      </c>
      <c r="S52" t="n">
        <v>19.3573978052721</v>
      </c>
      <c r="T52" t="n">
        <v>19.1336128595464</v>
      </c>
      <c r="U52" t="n">
        <v>19.6866074508628</v>
      </c>
      <c r="V52" t="n">
        <v>26.7253944724003</v>
      </c>
      <c r="W52" t="n">
        <v>23.4528971900656</v>
      </c>
      <c r="X52" t="n">
        <v>23.4528971900656</v>
      </c>
      <c r="Y52" t="n">
        <v>23.3467754833232</v>
      </c>
      <c r="Z52" t="n">
        <v>25.6604199005895</v>
      </c>
      <c r="AA52" t="n">
        <v>24.4137598244475</v>
      </c>
      <c r="AB52" t="n">
        <v>25.3331064287154</v>
      </c>
      <c r="AC52" t="n">
        <v>29.010492845787</v>
      </c>
      <c r="AD52" t="n">
        <v>33.8964705882353</v>
      </c>
      <c r="AE52" t="n">
        <v>34.3</v>
      </c>
      <c r="AF52" t="n">
        <v>34.7</v>
      </c>
    </row>
    <row r="53">
      <c r="A53" t="s">
        <v>53</v>
      </c>
      <c r="B53" t="s">
        <v>376</v>
      </c>
      <c r="C53" t="s">
        <v>198</v>
      </c>
      <c r="D53" t="s">
        <v>377</v>
      </c>
      <c r="E53" t="s">
        <v>200</v>
      </c>
      <c r="F53" t="n">
        <v>12.7253583374369</v>
      </c>
      <c r="G53" t="n">
        <v>13.060236188422</v>
      </c>
      <c r="H53" t="n">
        <v>14.9578773440047</v>
      </c>
      <c r="I53" t="n">
        <v>19.9054829270217</v>
      </c>
      <c r="J53" t="n">
        <v>23.2230634148586</v>
      </c>
      <c r="K53" t="n">
        <v>25.3966506310276</v>
      </c>
      <c r="L53" t="n">
        <v>29.4066480990846</v>
      </c>
      <c r="M53" t="n">
        <v>32.8081633642773</v>
      </c>
      <c r="N53" t="n">
        <v>31.9244417921755</v>
      </c>
      <c r="O53" t="n">
        <v>35.7329716901894</v>
      </c>
      <c r="P53" t="n">
        <v>34.1034550658811</v>
      </c>
      <c r="Q53" t="n">
        <v>36.993578376549</v>
      </c>
      <c r="R53" t="n">
        <v>38.6019948277033</v>
      </c>
      <c r="S53" t="n">
        <v>42.3597111383647</v>
      </c>
      <c r="T53" t="n">
        <v>42.0244099947893</v>
      </c>
      <c r="U53" t="n">
        <v>42.35531086089</v>
      </c>
      <c r="V53" t="n">
        <v>51.4627999838275</v>
      </c>
      <c r="W53" t="n">
        <v>50.4835923731415</v>
      </c>
      <c r="X53" t="n">
        <v>49.6297472590081</v>
      </c>
      <c r="Y53" t="n">
        <v>51.6317965114946</v>
      </c>
      <c r="Z53" t="n">
        <v>55.4989553595215</v>
      </c>
      <c r="AA53" t="n">
        <v>49.0000070553396</v>
      </c>
      <c r="AB53" t="n">
        <v>61.3768204316366</v>
      </c>
      <c r="AC53" t="n">
        <v>58.827949151253</v>
      </c>
      <c r="AD53" t="n">
        <v>67.2609712230216</v>
      </c>
      <c r="AE53" t="n">
        <v>55.9</v>
      </c>
      <c r="AF53" t="n">
        <v>55.1</v>
      </c>
    </row>
    <row r="54">
      <c r="A54" t="s">
        <v>53</v>
      </c>
      <c r="B54" t="s">
        <v>378</v>
      </c>
      <c r="C54" t="s">
        <v>198</v>
      </c>
      <c r="D54" t="s">
        <v>379</v>
      </c>
      <c r="E54" t="s">
        <v>200</v>
      </c>
      <c r="F54" t="n">
        <v>29.3817561200998</v>
      </c>
      <c r="G54" t="n">
        <v>31.8775037442009</v>
      </c>
      <c r="H54" t="n">
        <v>34.8270236635932</v>
      </c>
      <c r="I54" t="n">
        <v>46.1633367352997</v>
      </c>
      <c r="J54" t="n">
        <v>56.6285768012366</v>
      </c>
      <c r="K54" t="n">
        <v>62.7914403956217</v>
      </c>
      <c r="L54" t="n">
        <v>71.2767701788139</v>
      </c>
      <c r="M54" t="n">
        <v>75.7315683149897</v>
      </c>
      <c r="N54" t="n">
        <v>74.9473656845091</v>
      </c>
      <c r="O54" t="n">
        <v>81.6370700345636</v>
      </c>
      <c r="P54" t="n">
        <v>78.6920097880065</v>
      </c>
      <c r="Q54" t="n">
        <v>87.9430049862989</v>
      </c>
      <c r="R54" t="n">
        <v>90.9715058202642</v>
      </c>
      <c r="S54" t="n">
        <v>100.08018637768</v>
      </c>
      <c r="T54" t="n">
        <v>100.419441246757</v>
      </c>
      <c r="U54" t="n">
        <v>101.758367130047</v>
      </c>
      <c r="V54" t="n">
        <v>128.501842024639</v>
      </c>
      <c r="W54" t="n">
        <v>118.059006274134</v>
      </c>
      <c r="X54" t="n">
        <v>116.657392501016</v>
      </c>
      <c r="Y54" t="n">
        <v>118.571552086265</v>
      </c>
      <c r="Z54" t="n">
        <v>129.111245605045</v>
      </c>
      <c r="AA54" t="n">
        <v>120.045322790162</v>
      </c>
      <c r="AB54" t="n">
        <v>130.194329584549</v>
      </c>
      <c r="AC54" t="n">
        <v>135.83710982659</v>
      </c>
      <c r="AD54" t="n">
        <v>158.782567567568</v>
      </c>
      <c r="AE54" t="n">
        <v>149.3</v>
      </c>
      <c r="AF54" t="n">
        <v>146.2</v>
      </c>
    </row>
    <row r="55">
      <c r="A55" t="s">
        <v>53</v>
      </c>
      <c r="B55" t="s">
        <v>380</v>
      </c>
      <c r="C55" t="s">
        <v>198</v>
      </c>
      <c r="D55" t="s">
        <v>381</v>
      </c>
      <c r="E55" t="s">
        <v>200</v>
      </c>
      <c r="F55" t="n">
        <v>16.6515024613013</v>
      </c>
      <c r="G55" t="n">
        <v>18.8334234734719</v>
      </c>
      <c r="H55" t="n">
        <v>19.8669650055526</v>
      </c>
      <c r="I55" t="n">
        <v>26.2527751859088</v>
      </c>
      <c r="J55" t="n">
        <v>33.4340275910229</v>
      </c>
      <c r="K55" t="n">
        <v>37.4366928660045</v>
      </c>
      <c r="L55" t="n">
        <v>41.9016195380968</v>
      </c>
      <c r="M55" t="n">
        <v>42.9153683978895</v>
      </c>
      <c r="N55" t="n">
        <v>43.0286015598892</v>
      </c>
      <c r="O55" t="n">
        <v>45.8895458125414</v>
      </c>
      <c r="P55" t="n">
        <v>44.5818126417177</v>
      </c>
      <c r="Q55" t="n">
        <v>50.9675364683828</v>
      </c>
      <c r="R55" t="n">
        <v>52.3800317053819</v>
      </c>
      <c r="S55" t="n">
        <v>57.7344349463765</v>
      </c>
      <c r="T55" t="n">
        <v>58.4190329892189</v>
      </c>
      <c r="U55" t="n">
        <v>59.4320798040608</v>
      </c>
      <c r="V55" t="n">
        <v>77.1162014783388</v>
      </c>
      <c r="W55" t="n">
        <v>67.5874754336015</v>
      </c>
      <c r="X55" t="n">
        <v>67.0441677532671</v>
      </c>
      <c r="Y55" t="n">
        <v>66.9370684437571</v>
      </c>
      <c r="Z55" t="n">
        <v>73.6201671948771</v>
      </c>
      <c r="AA55" t="n">
        <v>71.0996479185903</v>
      </c>
      <c r="AB55" t="n">
        <v>68.72277015387</v>
      </c>
      <c r="AC55" t="n">
        <v>76.9653812667779</v>
      </c>
      <c r="AD55" t="n">
        <v>91.4794372294372</v>
      </c>
      <c r="AE55" t="n">
        <v>93.4</v>
      </c>
      <c r="AF55" t="n">
        <v>91.1</v>
      </c>
    </row>
    <row r="56">
      <c r="A56" t="s">
        <v>53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53</v>
      </c>
      <c r="B57" t="s">
        <v>384</v>
      </c>
      <c r="C57" t="s">
        <v>198</v>
      </c>
      <c r="D57" t="s">
        <v>385</v>
      </c>
      <c r="E57" t="s">
        <v>200</v>
      </c>
      <c r="F57" t="n">
        <v>1642.87357901927</v>
      </c>
      <c r="G57" t="n">
        <v>1766.76053273453</v>
      </c>
      <c r="H57" t="n">
        <v>2029.89994437757</v>
      </c>
      <c r="I57" t="n">
        <v>2642.95461128425</v>
      </c>
      <c r="J57" t="n">
        <v>3146.16906425568</v>
      </c>
      <c r="K57" t="n">
        <v>3550.80792943532</v>
      </c>
      <c r="L57" t="n">
        <v>4025.94319713533</v>
      </c>
      <c r="M57" t="n">
        <v>4430.49212930412</v>
      </c>
      <c r="N57" t="n">
        <v>4373.1500119323</v>
      </c>
      <c r="O57" t="n">
        <v>4644.13725447943</v>
      </c>
      <c r="P57" t="n">
        <v>4427.81730410037</v>
      </c>
      <c r="Q57" t="n">
        <v>4770.97692445913</v>
      </c>
      <c r="R57" t="n">
        <v>4790.74616585882</v>
      </c>
      <c r="S57" t="n">
        <v>5035.46866078418</v>
      </c>
      <c r="T57" t="n">
        <v>5103.29132741614</v>
      </c>
      <c r="U57" t="n">
        <v>5270.66316566727</v>
      </c>
      <c r="V57" t="n">
        <v>6353.48761909176</v>
      </c>
      <c r="W57" t="n">
        <v>5912.23838889498</v>
      </c>
      <c r="X57" t="n">
        <v>6740.7831935712</v>
      </c>
      <c r="Y57" t="n">
        <v>6785.07217644618</v>
      </c>
      <c r="Z57" t="n">
        <v>7174.57259504563</v>
      </c>
      <c r="AA57" t="n">
        <v>7755.65231477919</v>
      </c>
      <c r="AB57" t="n">
        <v>7885.74148885524</v>
      </c>
      <c r="AC57" t="n">
        <v>9072.83797925045</v>
      </c>
      <c r="AD57" t="n">
        <v>10779.3275636566</v>
      </c>
      <c r="AE57" t="n">
        <v>10807.9</v>
      </c>
      <c r="AF57" t="n">
        <v>10828.3</v>
      </c>
    </row>
    <row r="58">
      <c r="A58" t="s">
        <v>53</v>
      </c>
      <c r="B58" t="s">
        <v>386</v>
      </c>
      <c r="C58" t="s">
        <v>198</v>
      </c>
      <c r="D58" t="s">
        <v>387</v>
      </c>
      <c r="E58" t="s">
        <v>200</v>
      </c>
      <c r="F58" t="n">
        <v>1643.62348154286</v>
      </c>
      <c r="G58" t="n">
        <v>1767.56698442929</v>
      </c>
      <c r="H58" t="n">
        <v>2030.82650811953</v>
      </c>
      <c r="I58" t="n">
        <v>2644.16100863463</v>
      </c>
      <c r="J58" t="n">
        <v>3147.60515778781</v>
      </c>
      <c r="K58" t="n">
        <v>3552.42872354941</v>
      </c>
      <c r="L58" t="n">
        <v>4027.78087046694</v>
      </c>
      <c r="M58" t="n">
        <v>4432.51446216707</v>
      </c>
      <c r="N58" t="n">
        <v>4375.14617053627</v>
      </c>
      <c r="O58" t="n">
        <v>4646.25710733453</v>
      </c>
      <c r="P58" t="n">
        <v>4429.83841601839</v>
      </c>
      <c r="Q58" t="n">
        <v>4773.15467427588</v>
      </c>
      <c r="R58" t="n">
        <v>4792.93293950078</v>
      </c>
      <c r="S58" t="n">
        <v>5037.76713992732</v>
      </c>
      <c r="T58" t="n">
        <v>5103.23490756162</v>
      </c>
      <c r="U58" t="n">
        <v>5270.6048954197</v>
      </c>
      <c r="V58" t="n">
        <v>6353.41737758991</v>
      </c>
      <c r="W58" t="n">
        <v>5915.55128570202</v>
      </c>
      <c r="X58" t="n">
        <v>6740.7831935712</v>
      </c>
      <c r="Y58" t="n">
        <v>6785.07217644618</v>
      </c>
      <c r="Z58" t="n">
        <v>7174.57259504563</v>
      </c>
      <c r="AA58" t="n">
        <v>7755.65231477919</v>
      </c>
      <c r="AB58" t="n">
        <v>7885.74148885524</v>
      </c>
      <c r="AC58" t="n">
        <v>9072.83797925045</v>
      </c>
      <c r="AD58" t="n">
        <v>10779.3275636566</v>
      </c>
      <c r="AE58" t="n">
        <v>10807.9</v>
      </c>
      <c r="AF58" t="n">
        <v>10828.3</v>
      </c>
    </row>
    <row r="59">
      <c r="A59" t="s">
        <v>53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55</v>
      </c>
      <c r="B2" t="s">
        <v>197</v>
      </c>
      <c r="C2" t="s">
        <v>198</v>
      </c>
      <c r="D2" t="s">
        <v>199</v>
      </c>
      <c r="E2" t="s">
        <v>200</v>
      </c>
      <c r="F2" t="n">
        <v>495.666693101652</v>
      </c>
      <c r="G2" t="n">
        <v>603.739190955474</v>
      </c>
      <c r="H2" t="n">
        <v>619.764028827931</v>
      </c>
      <c r="I2" t="n">
        <v>537.752384593264</v>
      </c>
      <c r="J2" t="n">
        <v>516.18837919604</v>
      </c>
      <c r="K2" t="n">
        <v>466.070400530589</v>
      </c>
      <c r="L2" t="n">
        <v>469.378679921067</v>
      </c>
      <c r="M2" t="n">
        <v>427.18148450086</v>
      </c>
      <c r="N2" t="n">
        <v>437.719655899498</v>
      </c>
      <c r="O2" t="n">
        <v>425.652515066517</v>
      </c>
      <c r="P2" t="n">
        <v>432.568582519592</v>
      </c>
      <c r="Q2" t="n">
        <v>458.638839849393</v>
      </c>
      <c r="R2" t="n">
        <v>466.065696560519</v>
      </c>
      <c r="S2" t="n">
        <v>502.018648900972</v>
      </c>
      <c r="T2" t="n">
        <v>474.365079258122</v>
      </c>
      <c r="U2" t="n">
        <v>512.24920856683</v>
      </c>
      <c r="V2" t="n">
        <v>537.203775857508</v>
      </c>
      <c r="W2" t="n">
        <v>576.159165313314</v>
      </c>
      <c r="X2" t="n">
        <v>566.494276531848</v>
      </c>
      <c r="Y2" t="n">
        <v>466.989643478949</v>
      </c>
      <c r="Z2" t="n">
        <v>427.868408714245</v>
      </c>
      <c r="AA2" t="n">
        <v>386.815163433683</v>
      </c>
      <c r="AB2" t="n">
        <v>390.073660734347</v>
      </c>
      <c r="AC2" t="n">
        <v>378.552059791955</v>
      </c>
      <c r="AD2" t="n">
        <v>417.20702364395</v>
      </c>
      <c r="AE2" t="n">
        <v>435.9</v>
      </c>
      <c r="AF2" t="n">
        <v>624.2</v>
      </c>
    </row>
    <row r="3">
      <c r="A3" t="s">
        <v>55</v>
      </c>
      <c r="B3" t="s">
        <v>276</v>
      </c>
      <c r="C3" t="s">
        <v>198</v>
      </c>
      <c r="D3" t="s">
        <v>277</v>
      </c>
      <c r="E3" t="s">
        <v>200</v>
      </c>
      <c r="F3" t="n">
        <v>26.462237872809</v>
      </c>
      <c r="G3" t="n">
        <v>23.705754761058</v>
      </c>
      <c r="H3" t="n">
        <v>26.4305541588808</v>
      </c>
      <c r="I3" t="n">
        <v>30.7238421440797</v>
      </c>
      <c r="J3" t="n">
        <v>34.8469551590861</v>
      </c>
      <c r="K3" t="n">
        <v>31.2830620178159</v>
      </c>
      <c r="L3" t="n">
        <v>19.5028294588057</v>
      </c>
      <c r="M3" t="n">
        <v>23.8653044693281</v>
      </c>
      <c r="N3" t="n">
        <v>29.9911580229524</v>
      </c>
      <c r="O3" t="n">
        <v>21.1476114264408</v>
      </c>
      <c r="P3" t="n">
        <v>23.0818441788591</v>
      </c>
      <c r="Q3" t="n">
        <v>18.643027990617</v>
      </c>
      <c r="R3" t="n">
        <v>25.0673146630593</v>
      </c>
      <c r="S3" t="n">
        <v>24.3152952231676</v>
      </c>
      <c r="T3" t="n">
        <v>13.770396784549</v>
      </c>
      <c r="U3" t="n">
        <v>21.4476976467311</v>
      </c>
      <c r="V3" t="n">
        <v>12.7494647122235</v>
      </c>
      <c r="W3" t="n">
        <v>21.4476976467311</v>
      </c>
      <c r="X3" t="n">
        <v>19.2568038010973</v>
      </c>
      <c r="Y3" t="n">
        <v>23.2214398777938</v>
      </c>
      <c r="Z3" t="n">
        <v>17.9489390359759</v>
      </c>
      <c r="AA3" t="n">
        <v>21.9131218905473</v>
      </c>
      <c r="AB3" t="n">
        <v>21.5908700980392</v>
      </c>
      <c r="AC3" t="n">
        <v>32.071875</v>
      </c>
      <c r="AD3" t="n">
        <v>19.8</v>
      </c>
      <c r="AE3" t="n">
        <v>19.8</v>
      </c>
      <c r="AF3" t="n">
        <v>31.3</v>
      </c>
    </row>
    <row r="4">
      <c r="A4" t="s">
        <v>55</v>
      </c>
      <c r="B4" t="s">
        <v>278</v>
      </c>
      <c r="C4" t="s">
        <v>198</v>
      </c>
      <c r="D4" t="s">
        <v>279</v>
      </c>
      <c r="E4" t="s">
        <v>200</v>
      </c>
      <c r="F4" t="n">
        <v>338.650363339287</v>
      </c>
      <c r="G4" t="n">
        <v>348.570699022982</v>
      </c>
      <c r="H4" t="n">
        <v>329.699895518257</v>
      </c>
      <c r="I4" t="n">
        <v>424.890241413945</v>
      </c>
      <c r="J4" t="n">
        <v>484.605261319738</v>
      </c>
      <c r="K4" t="n">
        <v>387.44755971494</v>
      </c>
      <c r="L4" t="n">
        <v>302.750326211103</v>
      </c>
      <c r="M4" t="n">
        <v>257.331398216517</v>
      </c>
      <c r="N4" t="n">
        <v>272.342396445814</v>
      </c>
      <c r="O4" t="n">
        <v>365.426213681214</v>
      </c>
      <c r="P4" t="n">
        <v>342.547792322431</v>
      </c>
      <c r="Q4" t="n">
        <v>289.24601397411</v>
      </c>
      <c r="R4" t="n">
        <v>279.428584564721</v>
      </c>
      <c r="S4" t="n">
        <v>280.522952389387</v>
      </c>
      <c r="T4" t="n">
        <v>170.356122692998</v>
      </c>
      <c r="U4" t="n">
        <v>313.602063247917</v>
      </c>
      <c r="V4" t="n">
        <v>279.81524340151</v>
      </c>
      <c r="W4" t="n">
        <v>294.663522463129</v>
      </c>
      <c r="X4" t="n">
        <v>322.929684496136</v>
      </c>
      <c r="Y4" t="n">
        <v>272.133000060314</v>
      </c>
      <c r="Z4" t="n">
        <v>246.866632289441</v>
      </c>
      <c r="AA4" t="n">
        <v>274.931924985224</v>
      </c>
      <c r="AB4" t="n">
        <v>267.191843795898</v>
      </c>
      <c r="AC4" t="n">
        <v>308.001223063162</v>
      </c>
      <c r="AD4" t="n">
        <v>287.721730769231</v>
      </c>
      <c r="AE4" t="n">
        <v>210.8</v>
      </c>
      <c r="AF4" t="n">
        <v>280.5</v>
      </c>
    </row>
    <row r="5">
      <c r="A5" t="s">
        <v>55</v>
      </c>
      <c r="B5" t="s">
        <v>280</v>
      </c>
      <c r="C5" t="s">
        <v>198</v>
      </c>
      <c r="D5" t="s">
        <v>281</v>
      </c>
      <c r="E5" t="s">
        <v>200</v>
      </c>
      <c r="F5" t="n">
        <v>59.5092786968444</v>
      </c>
      <c r="G5" t="n">
        <v>63.6045408867348</v>
      </c>
      <c r="H5" t="n">
        <v>60.5576167724002</v>
      </c>
      <c r="I5" t="n">
        <v>71.442973506282</v>
      </c>
      <c r="J5" t="n">
        <v>88.9316180625073</v>
      </c>
      <c r="K5" t="n">
        <v>69.1964462317151</v>
      </c>
      <c r="L5" t="n">
        <v>56.3314029792482</v>
      </c>
      <c r="M5" t="n">
        <v>54.372049832144</v>
      </c>
      <c r="N5" t="n">
        <v>58.3593334865012</v>
      </c>
      <c r="O5" t="n">
        <v>112.183585843172</v>
      </c>
      <c r="P5" t="n">
        <v>72.0089404417429</v>
      </c>
      <c r="Q5" t="n">
        <v>70.266788656862</v>
      </c>
      <c r="R5" t="n">
        <v>29.8345873149627</v>
      </c>
      <c r="S5" t="n">
        <v>35.5720079524555</v>
      </c>
      <c r="T5" t="n">
        <v>27.8191344243563</v>
      </c>
      <c r="U5" t="n">
        <v>49.9376265486395</v>
      </c>
      <c r="V5" t="n">
        <v>44.7103026114768</v>
      </c>
      <c r="W5" t="n">
        <v>43.4989397328407</v>
      </c>
      <c r="X5" t="n">
        <v>48.6799548871245</v>
      </c>
      <c r="Y5" t="n">
        <v>41.1004005077696</v>
      </c>
      <c r="Z5" t="n">
        <v>40.9947439511943</v>
      </c>
      <c r="AA5" t="n">
        <v>38.8978261020284</v>
      </c>
      <c r="AB5" t="n">
        <v>34.333814506057</v>
      </c>
      <c r="AC5" t="n">
        <v>49.8096532834141</v>
      </c>
      <c r="AD5" t="n">
        <v>44.8388324873097</v>
      </c>
      <c r="AE5" t="n">
        <v>39.7</v>
      </c>
      <c r="AF5" t="n">
        <v>36.1</v>
      </c>
    </row>
    <row r="6">
      <c r="A6" t="s">
        <v>55</v>
      </c>
      <c r="B6" t="s">
        <v>282</v>
      </c>
      <c r="C6" t="s">
        <v>198</v>
      </c>
      <c r="D6" t="s">
        <v>283</v>
      </c>
      <c r="E6" t="s">
        <v>200</v>
      </c>
      <c r="F6" t="n">
        <v>10.5949936812787</v>
      </c>
      <c r="G6" t="n">
        <v>11.2741599428991</v>
      </c>
      <c r="H6" t="n">
        <v>8.96499465338963</v>
      </c>
      <c r="I6" t="n">
        <v>13.1129772542117</v>
      </c>
      <c r="J6" t="n">
        <v>13.3778858856099</v>
      </c>
      <c r="K6" t="n">
        <v>12.1857970443179</v>
      </c>
      <c r="L6" t="n">
        <v>11.114518183279</v>
      </c>
      <c r="M6" t="n">
        <v>5.23036149801365</v>
      </c>
      <c r="N6" t="n">
        <v>5.35793129064813</v>
      </c>
      <c r="O6" t="n">
        <v>5.35793129064813</v>
      </c>
      <c r="P6" t="n">
        <v>5.96678711913087</v>
      </c>
      <c r="Q6" t="n">
        <v>4.29608672577422</v>
      </c>
      <c r="R6" t="n">
        <v>4.41542246815684</v>
      </c>
      <c r="S6" t="n">
        <v>3.22206504433067</v>
      </c>
      <c r="T6" t="n">
        <v>3.69940801386114</v>
      </c>
      <c r="U6" t="n">
        <v>5.25077266483516</v>
      </c>
      <c r="V6" t="n">
        <v>4.20061813186813</v>
      </c>
      <c r="W6" t="n">
        <v>4.20061813186813</v>
      </c>
      <c r="X6" t="n">
        <v>3.51943681318681</v>
      </c>
      <c r="Y6" t="n">
        <v>3.17884615384615</v>
      </c>
      <c r="Z6" t="n">
        <v>3.39807692307692</v>
      </c>
      <c r="AA6" t="n">
        <v>2.85</v>
      </c>
      <c r="AB6" t="n">
        <v>7.17777777777778</v>
      </c>
      <c r="AC6" t="n">
        <v>3.27222222222222</v>
      </c>
      <c r="AD6" t="n">
        <v>2.21666666666667</v>
      </c>
      <c r="AE6" t="n">
        <v>1.9</v>
      </c>
      <c r="AF6" t="n">
        <v>2.8</v>
      </c>
    </row>
    <row r="7">
      <c r="A7" t="s">
        <v>55</v>
      </c>
      <c r="B7" t="s">
        <v>284</v>
      </c>
      <c r="C7" t="s">
        <v>198</v>
      </c>
      <c r="D7" t="s">
        <v>285</v>
      </c>
      <c r="E7" t="s">
        <v>200</v>
      </c>
      <c r="F7" t="n">
        <v>50.1275957747344</v>
      </c>
      <c r="G7" t="n">
        <v>52.2952755920202</v>
      </c>
      <c r="H7" t="n">
        <v>56.0594599533996</v>
      </c>
      <c r="I7" t="n">
        <v>81.1073037623654</v>
      </c>
      <c r="J7" t="n">
        <v>98.1963629019237</v>
      </c>
      <c r="K7" t="n">
        <v>58.447102819121</v>
      </c>
      <c r="L7" t="n">
        <v>41.2260814527729</v>
      </c>
      <c r="M7" t="n">
        <v>31.6237332883071</v>
      </c>
      <c r="N7" t="n">
        <v>31.3717513497549</v>
      </c>
      <c r="O7" t="n">
        <v>43.5718768746596</v>
      </c>
      <c r="P7" t="n">
        <v>33.7929613260854</v>
      </c>
      <c r="Q7" t="n">
        <v>31.8339490752978</v>
      </c>
      <c r="R7" t="n">
        <v>32.927481677121</v>
      </c>
      <c r="S7" t="n">
        <v>38.5963155189697</v>
      </c>
      <c r="T7" t="n">
        <v>18.9385647577553</v>
      </c>
      <c r="U7" t="n">
        <v>45.4285825518308</v>
      </c>
      <c r="V7" t="n">
        <v>50.8477281861863</v>
      </c>
      <c r="W7" t="n">
        <v>49.2622756369511</v>
      </c>
      <c r="X7" t="n">
        <v>44.6336054428751</v>
      </c>
      <c r="Y7" t="n">
        <v>35.2313689452235</v>
      </c>
      <c r="Z7" t="n">
        <v>38.2297833235404</v>
      </c>
      <c r="AA7" t="n">
        <v>37.2740387404519</v>
      </c>
      <c r="AB7" t="n">
        <v>45.0220130853772</v>
      </c>
      <c r="AC7" t="n">
        <v>44.8169014084507</v>
      </c>
      <c r="AD7" t="n">
        <v>43.2018779342723</v>
      </c>
      <c r="AE7" t="n">
        <v>42.8</v>
      </c>
      <c r="AF7" t="n">
        <v>42.7</v>
      </c>
    </row>
    <row r="8">
      <c r="A8" t="s">
        <v>55</v>
      </c>
      <c r="B8" t="s">
        <v>286</v>
      </c>
      <c r="C8" t="s">
        <v>198</v>
      </c>
      <c r="D8" t="s">
        <v>287</v>
      </c>
      <c r="E8" t="s">
        <v>200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n">
        <v>0</v>
      </c>
      <c r="AC8" t="n">
        <v>0</v>
      </c>
      <c r="AD8" t="n">
        <v>1</v>
      </c>
      <c r="AE8" t="n">
        <v>0.2</v>
      </c>
      <c r="AF8" t="n">
        <v>0</v>
      </c>
    </row>
    <row r="9">
      <c r="A9" t="s">
        <v>55</v>
      </c>
      <c r="B9" t="s">
        <v>288</v>
      </c>
      <c r="C9" t="s">
        <v>198</v>
      </c>
      <c r="D9" t="s">
        <v>289</v>
      </c>
      <c r="E9" t="s">
        <v>200</v>
      </c>
      <c r="F9" t="n">
        <v>11.3148259422294</v>
      </c>
      <c r="G9" t="n">
        <v>11.0576708071787</v>
      </c>
      <c r="H9" t="n">
        <v>11.4389698005297</v>
      </c>
      <c r="I9" t="n">
        <v>10.6847520114838</v>
      </c>
      <c r="J9" t="n">
        <v>11.927165036075</v>
      </c>
      <c r="K9" t="n">
        <v>12.2960464289433</v>
      </c>
      <c r="L9" t="n">
        <v>8.90836016790787</v>
      </c>
      <c r="M9" t="n">
        <v>7.67108792236511</v>
      </c>
      <c r="N9" t="n">
        <v>7.29990624870229</v>
      </c>
      <c r="O9" t="n">
        <v>7.90823176942748</v>
      </c>
      <c r="P9" t="n">
        <v>10.0982036440382</v>
      </c>
      <c r="Q9" t="n">
        <v>6.85235247274018</v>
      </c>
      <c r="R9" t="n">
        <v>7.20678449719226</v>
      </c>
      <c r="S9" t="n">
        <v>12.4051208558227</v>
      </c>
      <c r="T9" t="n">
        <v>7.02176652216382</v>
      </c>
      <c r="U9" t="n">
        <v>9.59641424695722</v>
      </c>
      <c r="V9" t="n">
        <v>12.2240038621955</v>
      </c>
      <c r="W9" t="n">
        <v>8.82844723380786</v>
      </c>
      <c r="X9" t="n">
        <v>11.256270223105</v>
      </c>
      <c r="Y9" t="n">
        <v>7.43132403078778</v>
      </c>
      <c r="Z9" t="n">
        <v>6.22919808463093</v>
      </c>
      <c r="AA9" t="n">
        <v>8.37719742415884</v>
      </c>
      <c r="AB9" t="n">
        <v>7.31679268692355</v>
      </c>
      <c r="AC9" t="n">
        <v>10.8706634205721</v>
      </c>
      <c r="AD9" t="n">
        <v>6.4188679245283</v>
      </c>
      <c r="AE9" t="n">
        <v>5.4</v>
      </c>
      <c r="AF9" t="n">
        <v>4.3</v>
      </c>
    </row>
    <row r="10">
      <c r="A10" t="s">
        <v>55</v>
      </c>
      <c r="B10" t="s">
        <v>290</v>
      </c>
      <c r="C10" t="s">
        <v>198</v>
      </c>
      <c r="D10" t="s">
        <v>291</v>
      </c>
      <c r="E10" t="s">
        <v>200</v>
      </c>
      <c r="F10" t="n">
        <v>13.9272432639058</v>
      </c>
      <c r="G10" t="n">
        <v>14.4291259040465</v>
      </c>
      <c r="H10" t="n">
        <v>15.4242380353601</v>
      </c>
      <c r="I10" t="n">
        <v>13.8201172796827</v>
      </c>
      <c r="J10" t="n">
        <v>14.9208345851441</v>
      </c>
      <c r="K10" t="n">
        <v>13.9503737991185</v>
      </c>
      <c r="L10" t="n">
        <v>11.234371820529</v>
      </c>
      <c r="M10" t="n">
        <v>8.79211707693577</v>
      </c>
      <c r="N10" t="n">
        <v>8.43079719706169</v>
      </c>
      <c r="O10" t="n">
        <v>9.38074617701231</v>
      </c>
      <c r="P10" t="n">
        <v>11.8743622493827</v>
      </c>
      <c r="Q10" t="n">
        <v>8.70002778667641</v>
      </c>
      <c r="R10" t="n">
        <v>8.58402741618739</v>
      </c>
      <c r="S10" t="n">
        <v>13.9200444586823</v>
      </c>
      <c r="T10" t="n">
        <v>9.08829348955288</v>
      </c>
      <c r="U10" t="n">
        <v>11.6192106638587</v>
      </c>
      <c r="V10" t="n">
        <v>13.649752333271</v>
      </c>
      <c r="W10" t="n">
        <v>11.6358544480343</v>
      </c>
      <c r="X10" t="n">
        <v>14.4899319541559</v>
      </c>
      <c r="Y10" t="n">
        <v>9.62391002925277</v>
      </c>
      <c r="Z10" t="n">
        <v>9.19137474703916</v>
      </c>
      <c r="AA10" t="n">
        <v>9.51200409868007</v>
      </c>
      <c r="AB10" t="n">
        <v>9.93475983639918</v>
      </c>
      <c r="AC10" t="n">
        <v>12.7583231583232</v>
      </c>
      <c r="AD10" t="n">
        <v>8.02539682539683</v>
      </c>
      <c r="AE10" t="n">
        <v>6.4</v>
      </c>
      <c r="AF10" t="n">
        <v>5.5</v>
      </c>
    </row>
    <row r="11">
      <c r="A11" t="s">
        <v>55</v>
      </c>
      <c r="B11" t="s">
        <v>292</v>
      </c>
      <c r="C11" t="s">
        <v>198</v>
      </c>
      <c r="D11" t="s">
        <v>293</v>
      </c>
      <c r="E11" t="s">
        <v>200</v>
      </c>
      <c r="F11" t="n">
        <v>2.75957407407407</v>
      </c>
      <c r="G11" t="n">
        <v>3.47946296296296</v>
      </c>
      <c r="H11" t="n">
        <v>4.07937037037037</v>
      </c>
      <c r="I11" t="n">
        <v>3.2395</v>
      </c>
      <c r="J11" t="n">
        <v>3.11951851851852</v>
      </c>
      <c r="K11" t="n">
        <v>1.79972222222222</v>
      </c>
      <c r="L11" t="n">
        <v>2.39962962962963</v>
      </c>
      <c r="M11" t="n">
        <v>1.19981481481481</v>
      </c>
      <c r="N11" t="n">
        <v>1.19981481481481</v>
      </c>
      <c r="O11" t="n">
        <v>1.52703703703704</v>
      </c>
      <c r="P11" t="n">
        <v>1.85425925925926</v>
      </c>
      <c r="Q11" t="n">
        <v>1.85425925925926</v>
      </c>
      <c r="R11" t="n">
        <v>1.41796296296296</v>
      </c>
      <c r="S11" t="n">
        <v>1.63611111111111</v>
      </c>
      <c r="T11" t="n">
        <v>2.07240740740741</v>
      </c>
      <c r="U11" t="n">
        <v>2.07240740740741</v>
      </c>
      <c r="V11" t="n">
        <v>1.52703703703704</v>
      </c>
      <c r="W11" t="n">
        <v>2.83592592592593</v>
      </c>
      <c r="X11" t="n">
        <v>3.27222222222222</v>
      </c>
      <c r="Y11" t="n">
        <v>2.21666666666667</v>
      </c>
      <c r="Z11" t="n">
        <v>2.95555555555556</v>
      </c>
      <c r="AA11" t="n">
        <v>1.16111111111111</v>
      </c>
      <c r="AB11" t="n">
        <v>2.63888888888889</v>
      </c>
      <c r="AC11" t="n">
        <v>1.9</v>
      </c>
      <c r="AD11" t="n">
        <v>1.6</v>
      </c>
      <c r="AE11" t="n">
        <v>1</v>
      </c>
      <c r="AF11" t="n">
        <v>1.2</v>
      </c>
    </row>
    <row r="12">
      <c r="A12" t="s">
        <v>55</v>
      </c>
      <c r="B12" t="s">
        <v>294</v>
      </c>
      <c r="C12" t="s">
        <v>198</v>
      </c>
      <c r="D12" t="s">
        <v>295</v>
      </c>
      <c r="E12" t="s">
        <v>200</v>
      </c>
      <c r="F12" t="n">
        <v>60.7169476336135</v>
      </c>
      <c r="G12" t="n">
        <v>61.5283099627931</v>
      </c>
      <c r="H12" t="n">
        <v>65.0135737079623</v>
      </c>
      <c r="I12" t="n">
        <v>68.184967547375</v>
      </c>
      <c r="J12" t="n">
        <v>76.9534758500125</v>
      </c>
      <c r="K12" t="n">
        <v>62.3700760273367</v>
      </c>
      <c r="L12" t="n">
        <v>43.9336384595076</v>
      </c>
      <c r="M12" t="n">
        <v>41.4999966789518</v>
      </c>
      <c r="N12" t="n">
        <v>50.4832276673834</v>
      </c>
      <c r="O12" t="n">
        <v>51.6078540263103</v>
      </c>
      <c r="P12" t="n">
        <v>46.6336030358226</v>
      </c>
      <c r="Q12" t="n">
        <v>40.3748826283832</v>
      </c>
      <c r="R12" t="n">
        <v>44.631270857279</v>
      </c>
      <c r="S12" t="n">
        <v>44.9951127392677</v>
      </c>
      <c r="T12" t="n">
        <v>25.6942600897159</v>
      </c>
      <c r="U12" t="n">
        <v>51.508586815365</v>
      </c>
      <c r="V12" t="n">
        <v>49.4297649259557</v>
      </c>
      <c r="W12" t="n">
        <v>43.9879559432817</v>
      </c>
      <c r="X12" t="n">
        <v>49.6104766277613</v>
      </c>
      <c r="Y12" t="n">
        <v>37.9119362875905</v>
      </c>
      <c r="Z12" t="n">
        <v>35.7639512288035</v>
      </c>
      <c r="AA12" t="n">
        <v>37.4669965254132</v>
      </c>
      <c r="AB12" t="n">
        <v>38.8275299187941</v>
      </c>
      <c r="AC12" t="n">
        <v>42.6281082441787</v>
      </c>
      <c r="AD12" t="n">
        <v>45.8605714285714</v>
      </c>
      <c r="AE12" t="n">
        <v>35.2</v>
      </c>
      <c r="AF12" t="n">
        <v>39.8</v>
      </c>
    </row>
    <row r="13">
      <c r="A13" t="s">
        <v>55</v>
      </c>
      <c r="B13" t="s">
        <v>296</v>
      </c>
      <c r="C13" t="s">
        <v>198</v>
      </c>
      <c r="D13" t="s">
        <v>297</v>
      </c>
      <c r="E13" t="s">
        <v>200</v>
      </c>
      <c r="F13" t="n">
        <v>39.611835076981</v>
      </c>
      <c r="G13" t="n">
        <v>38.3045137873117</v>
      </c>
      <c r="H13" t="n">
        <v>31.4226858865404</v>
      </c>
      <c r="I13" t="n">
        <v>55.8199745220251</v>
      </c>
      <c r="J13" t="n">
        <v>60.3767071360679</v>
      </c>
      <c r="K13" t="n">
        <v>44.2762518997832</v>
      </c>
      <c r="L13" t="n">
        <v>47.5099107463965</v>
      </c>
      <c r="M13" t="n">
        <v>36.789725757466</v>
      </c>
      <c r="N13" t="n">
        <v>33.7840292086535</v>
      </c>
      <c r="O13" t="n">
        <v>37.9329450763828</v>
      </c>
      <c r="P13" t="n">
        <v>57.6675302095789</v>
      </c>
      <c r="Q13" t="n">
        <v>35.2087760508788</v>
      </c>
      <c r="R13" t="n">
        <v>35.9059795370348</v>
      </c>
      <c r="S13" t="n">
        <v>34.8635478730564</v>
      </c>
      <c r="T13" t="n">
        <v>31.0539548935502</v>
      </c>
      <c r="U13" t="n">
        <v>45.8305579655741</v>
      </c>
      <c r="V13" t="n">
        <v>43.9209513836752</v>
      </c>
      <c r="W13" t="n">
        <v>43.3649899737553</v>
      </c>
      <c r="X13" t="n">
        <v>45.1039369401214</v>
      </c>
      <c r="Y13" t="n">
        <v>40.497121528185</v>
      </c>
      <c r="Z13" t="n">
        <v>30.6119973756359</v>
      </c>
      <c r="AA13" t="n">
        <v>58.9017052951891</v>
      </c>
      <c r="AB13" t="n">
        <v>36.9047852645963</v>
      </c>
      <c r="AC13" t="n">
        <v>47.1846697394143</v>
      </c>
      <c r="AD13" t="n">
        <v>41.2992700729927</v>
      </c>
      <c r="AE13" t="n">
        <v>27.6</v>
      </c>
      <c r="AF13" t="n">
        <v>38.7</v>
      </c>
    </row>
    <row r="14">
      <c r="A14" t="s">
        <v>55</v>
      </c>
      <c r="B14" t="s">
        <v>298</v>
      </c>
      <c r="C14" t="s">
        <v>198</v>
      </c>
      <c r="D14" t="s">
        <v>299</v>
      </c>
      <c r="E14" t="s">
        <v>200</v>
      </c>
      <c r="F14" t="n">
        <v>5.85978507594604</v>
      </c>
      <c r="G14" t="n">
        <v>6.25043741434244</v>
      </c>
      <c r="H14" t="n">
        <v>6.76067720326836</v>
      </c>
      <c r="I14" t="n">
        <v>8.76384081905157</v>
      </c>
      <c r="J14" t="n">
        <v>10.1216189741159</v>
      </c>
      <c r="K14" t="n">
        <v>12.4668721510452</v>
      </c>
      <c r="L14" t="n">
        <v>12.3446479142702</v>
      </c>
      <c r="M14" t="n">
        <v>9.1086722474227</v>
      </c>
      <c r="N14" t="n">
        <v>8.04402224447719</v>
      </c>
      <c r="O14" t="n">
        <v>9.09324253723508</v>
      </c>
      <c r="P14" t="n">
        <v>12.201059606923</v>
      </c>
      <c r="Q14" t="n">
        <v>12.0870310124658</v>
      </c>
      <c r="R14" t="n">
        <v>2.71110975980541</v>
      </c>
      <c r="S14" t="n">
        <v>2.82407266646397</v>
      </c>
      <c r="T14" t="n">
        <v>2.03333231985406</v>
      </c>
      <c r="U14" t="n">
        <v>3.38888719975677</v>
      </c>
      <c r="V14" t="n">
        <v>2.84229249011858</v>
      </c>
      <c r="W14" t="n">
        <v>3.47391304347826</v>
      </c>
      <c r="X14" t="n">
        <v>2.75869565217391</v>
      </c>
      <c r="Y14" t="n">
        <v>2.35</v>
      </c>
      <c r="Z14" t="n">
        <v>2.35</v>
      </c>
      <c r="AA14" t="n">
        <v>2.65652173913043</v>
      </c>
      <c r="AB14" t="n">
        <v>2.75869565217391</v>
      </c>
      <c r="AC14" t="n">
        <v>4.7</v>
      </c>
      <c r="AD14" t="n">
        <v>3.5</v>
      </c>
      <c r="AE14" t="n">
        <v>1.6</v>
      </c>
      <c r="AF14" t="n">
        <v>1.5</v>
      </c>
    </row>
    <row r="15">
      <c r="A15" t="s">
        <v>55</v>
      </c>
      <c r="B15" t="s">
        <v>300</v>
      </c>
      <c r="C15" t="s">
        <v>198</v>
      </c>
      <c r="D15" t="s">
        <v>301</v>
      </c>
      <c r="E15" t="s">
        <v>200</v>
      </c>
      <c r="F15" t="n">
        <v>12.9405269399872</v>
      </c>
      <c r="G15" t="n">
        <v>14.6227954421855</v>
      </c>
      <c r="H15" t="n">
        <v>12.9697837835037</v>
      </c>
      <c r="I15" t="n">
        <v>16.7110675672067</v>
      </c>
      <c r="J15" t="n">
        <v>18.6770755162898</v>
      </c>
      <c r="K15" t="n">
        <v>22.1175894271853</v>
      </c>
      <c r="L15" t="n">
        <v>19.5514602671252</v>
      </c>
      <c r="M15" t="n">
        <v>13.9139226440891</v>
      </c>
      <c r="N15" t="n">
        <v>12.7347766573019</v>
      </c>
      <c r="O15" t="n">
        <v>14.019937604369</v>
      </c>
      <c r="P15" t="n">
        <v>17.1483534334431</v>
      </c>
      <c r="Q15" t="n">
        <v>17.0332638130844</v>
      </c>
      <c r="R15" t="n">
        <v>6.47264024897208</v>
      </c>
      <c r="S15" t="n">
        <v>20.0992512994396</v>
      </c>
      <c r="T15" t="n">
        <v>16.7117370354891</v>
      </c>
      <c r="U15" t="n">
        <v>26.9871969694723</v>
      </c>
      <c r="V15" t="n">
        <v>17.6242918984309</v>
      </c>
      <c r="W15" t="n">
        <v>20.7792577321006</v>
      </c>
      <c r="X15" t="n">
        <v>18.3283709226734</v>
      </c>
      <c r="Y15" t="n">
        <v>14.4309587149784</v>
      </c>
      <c r="Z15" t="n">
        <v>12.13037109375</v>
      </c>
      <c r="AA15" t="n">
        <v>8.39794921875</v>
      </c>
      <c r="AB15" t="n">
        <v>6.63541666666667</v>
      </c>
      <c r="AC15" t="n">
        <v>9.8</v>
      </c>
      <c r="AD15" t="n">
        <v>8.1</v>
      </c>
      <c r="AE15" t="n">
        <v>5.2</v>
      </c>
      <c r="AF15" t="n">
        <v>8.8</v>
      </c>
    </row>
    <row r="16">
      <c r="A16" t="s">
        <v>55</v>
      </c>
      <c r="B16" t="s">
        <v>302</v>
      </c>
      <c r="C16" t="s">
        <v>198</v>
      </c>
      <c r="D16" t="s">
        <v>303</v>
      </c>
      <c r="E16" t="s">
        <v>200</v>
      </c>
      <c r="F16" t="n">
        <v>7.07660907247851</v>
      </c>
      <c r="G16" t="n">
        <v>8.3632652674746</v>
      </c>
      <c r="H16" t="n">
        <v>6.20909088039781</v>
      </c>
      <c r="I16" t="n">
        <v>7.9476363269092</v>
      </c>
      <c r="J16" t="n">
        <v>8.55899296744068</v>
      </c>
      <c r="K16" t="n">
        <v>9.65943492039734</v>
      </c>
      <c r="L16" t="n">
        <v>7.21400835827143</v>
      </c>
      <c r="M16" t="n">
        <v>4.80933890551429</v>
      </c>
      <c r="N16" t="n">
        <v>4.6920379565993</v>
      </c>
      <c r="O16" t="n">
        <v>4.92663985442927</v>
      </c>
      <c r="P16" t="n">
        <v>4.92663985442927</v>
      </c>
      <c r="Q16" t="n">
        <v>4.92663985442927</v>
      </c>
      <c r="R16" t="n">
        <v>3.78090965572479</v>
      </c>
      <c r="S16" t="n">
        <v>17.4150990203081</v>
      </c>
      <c r="T16" t="n">
        <v>14.7971429584317</v>
      </c>
      <c r="U16" t="n">
        <v>23.7892529100941</v>
      </c>
      <c r="V16" t="n">
        <v>14.896074252115</v>
      </c>
      <c r="W16" t="n">
        <v>17.4339239395124</v>
      </c>
      <c r="X16" t="n">
        <v>15.7013600697472</v>
      </c>
      <c r="Y16" t="n">
        <v>12.1765649520488</v>
      </c>
      <c r="Z16" t="n">
        <v>9.84713513513513</v>
      </c>
      <c r="AA16" t="n">
        <v>5.76162162162162</v>
      </c>
      <c r="AB16" t="n">
        <v>3.876</v>
      </c>
      <c r="AC16" t="n">
        <v>5.1</v>
      </c>
      <c r="AD16" t="n">
        <v>4.6</v>
      </c>
      <c r="AE16" t="n">
        <v>3.6</v>
      </c>
      <c r="AF16" t="n">
        <v>7.3</v>
      </c>
    </row>
    <row r="17">
      <c r="A17" t="s">
        <v>55</v>
      </c>
      <c r="B17" t="s">
        <v>304</v>
      </c>
      <c r="C17" t="s">
        <v>198</v>
      </c>
      <c r="D17" t="s">
        <v>305</v>
      </c>
      <c r="E17" t="s">
        <v>200</v>
      </c>
      <c r="F17" t="n">
        <v>22.0220305683575</v>
      </c>
      <c r="G17" t="n">
        <v>24.5679300560289</v>
      </c>
      <c r="H17" t="n">
        <v>20.0323121995313</v>
      </c>
      <c r="I17" t="n">
        <v>21.2688746809838</v>
      </c>
      <c r="J17" t="n">
        <v>26.1582711593709</v>
      </c>
      <c r="K17" t="n">
        <v>20.6832841725258</v>
      </c>
      <c r="L17" t="n">
        <v>27.0473716102261</v>
      </c>
      <c r="M17" t="n">
        <v>14.4811148886609</v>
      </c>
      <c r="N17" t="n">
        <v>17.4244309229415</v>
      </c>
      <c r="O17" t="n">
        <v>18.2430283488515</v>
      </c>
      <c r="P17" t="n">
        <v>18.1260858594358</v>
      </c>
      <c r="Q17" t="n">
        <v>18.3569914117853</v>
      </c>
      <c r="R17" t="n">
        <v>24.2082824242919</v>
      </c>
      <c r="S17" t="n">
        <v>15.5298415552061</v>
      </c>
      <c r="T17" t="n">
        <v>13.9311813951114</v>
      </c>
      <c r="U17" t="n">
        <v>20.7825820812317</v>
      </c>
      <c r="V17" t="n">
        <v>22.1162237121129</v>
      </c>
      <c r="W17" t="n">
        <v>19.9156044372758</v>
      </c>
      <c r="X17" t="n">
        <v>18.8332346309021</v>
      </c>
      <c r="Y17" t="n">
        <v>19.0460395419857</v>
      </c>
      <c r="Z17" t="n">
        <v>16.6123789338431</v>
      </c>
      <c r="AA17" t="n">
        <v>18.2946451549918</v>
      </c>
      <c r="AB17" t="n">
        <v>25.0511902406422</v>
      </c>
      <c r="AC17" t="n">
        <v>24.4351773658723</v>
      </c>
      <c r="AD17" t="n">
        <v>27.0713375796178</v>
      </c>
      <c r="AE17" t="n">
        <v>15.8</v>
      </c>
      <c r="AF17" t="n">
        <v>22.1</v>
      </c>
    </row>
    <row r="18">
      <c r="A18" t="s">
        <v>55</v>
      </c>
      <c r="B18" t="s">
        <v>306</v>
      </c>
      <c r="C18" t="s">
        <v>198</v>
      </c>
      <c r="D18" t="s">
        <v>307</v>
      </c>
      <c r="E18" t="s">
        <v>200</v>
      </c>
      <c r="F18" t="n">
        <v>18.4793533754093</v>
      </c>
      <c r="G18" t="n">
        <v>20.0862536689231</v>
      </c>
      <c r="H18" t="n">
        <v>16.2286287921101</v>
      </c>
      <c r="I18" t="n">
        <v>18.3226454104468</v>
      </c>
      <c r="J18" t="n">
        <v>21.8312370847877</v>
      </c>
      <c r="K18" t="n">
        <v>8.52580856565675</v>
      </c>
      <c r="L18" t="n">
        <v>7.88955419508535</v>
      </c>
      <c r="M18" t="n">
        <v>9.14186438478144</v>
      </c>
      <c r="N18" t="n">
        <v>10.8714062954158</v>
      </c>
      <c r="O18" t="n">
        <v>8.33474482648542</v>
      </c>
      <c r="P18" t="n">
        <v>6.76443058381425</v>
      </c>
      <c r="Q18" t="n">
        <v>7.95117279150096</v>
      </c>
      <c r="R18" t="n">
        <v>11.9267591872514</v>
      </c>
      <c r="S18" t="n">
        <v>4.28436980512916</v>
      </c>
      <c r="T18" t="n">
        <v>5.55810136881621</v>
      </c>
      <c r="U18" t="n">
        <v>15.6321600997956</v>
      </c>
      <c r="V18" t="n">
        <v>12.3471409483893</v>
      </c>
      <c r="W18" t="n">
        <v>10.5511931740781</v>
      </c>
      <c r="X18" t="n">
        <v>10.4412849118481</v>
      </c>
      <c r="Y18" t="n">
        <v>8.04849045288293</v>
      </c>
      <c r="Z18" t="n">
        <v>5.11187907142564</v>
      </c>
      <c r="AA18" t="n">
        <v>7.02883372321026</v>
      </c>
      <c r="AB18" t="n">
        <v>8.28772931542702</v>
      </c>
      <c r="AC18" t="n">
        <v>8.18413269898418</v>
      </c>
      <c r="AD18" t="n">
        <v>10.3324675324675</v>
      </c>
      <c r="AE18" t="n">
        <v>7.8</v>
      </c>
      <c r="AF18" t="n">
        <v>8.2</v>
      </c>
    </row>
    <row r="19">
      <c r="A19" t="s">
        <v>55</v>
      </c>
      <c r="B19" t="s">
        <v>308</v>
      </c>
      <c r="C19" t="s">
        <v>198</v>
      </c>
      <c r="D19" t="s">
        <v>309</v>
      </c>
      <c r="E19" t="s">
        <v>200</v>
      </c>
      <c r="F19" t="n">
        <v>33.8266258433963</v>
      </c>
      <c r="G19" t="n">
        <v>35.6480595426561</v>
      </c>
      <c r="H19" t="n">
        <v>26.3485657489198</v>
      </c>
      <c r="I19" t="n">
        <v>26.0939902344374</v>
      </c>
      <c r="J19" t="n">
        <v>26.0939902344374</v>
      </c>
      <c r="K19" t="n">
        <v>41.9009266264524</v>
      </c>
      <c r="L19" t="n">
        <v>26.4240077824475</v>
      </c>
      <c r="M19" t="n">
        <v>19.6327908290147</v>
      </c>
      <c r="N19" t="n">
        <v>18.6632702942486</v>
      </c>
      <c r="O19" t="n">
        <v>25.1236330884115</v>
      </c>
      <c r="P19" t="n">
        <v>23.9329395771124</v>
      </c>
      <c r="Q19" t="n">
        <v>25.106122889716</v>
      </c>
      <c r="R19" t="n">
        <v>35.1485720456023</v>
      </c>
      <c r="S19" t="n">
        <v>17.7482888547101</v>
      </c>
      <c r="T19" t="n">
        <v>20.6295045778773</v>
      </c>
      <c r="U19" t="n">
        <v>35.0355831937134</v>
      </c>
      <c r="V19" t="n">
        <v>24.5922843571258</v>
      </c>
      <c r="W19" t="n">
        <v>26.3727212336598</v>
      </c>
      <c r="X19" t="n">
        <v>22.9803794982097</v>
      </c>
      <c r="Y19" t="n">
        <v>28.5906129907304</v>
      </c>
      <c r="Z19" t="n">
        <v>16.8556598975202</v>
      </c>
      <c r="AA19" t="n">
        <v>25.1244741868697</v>
      </c>
      <c r="AB19" t="n">
        <v>31.4055927335871</v>
      </c>
      <c r="AC19" t="n">
        <v>23.7608102918587</v>
      </c>
      <c r="AD19" t="n">
        <v>22.8430107526882</v>
      </c>
      <c r="AE19" t="n">
        <v>18.8</v>
      </c>
      <c r="AF19" t="n">
        <v>28.7</v>
      </c>
    </row>
    <row r="20">
      <c r="A20" t="s">
        <v>55</v>
      </c>
      <c r="B20" t="s">
        <v>310</v>
      </c>
      <c r="C20" t="s">
        <v>198</v>
      </c>
      <c r="D20" t="s">
        <v>311</v>
      </c>
      <c r="E20" t="s">
        <v>200</v>
      </c>
      <c r="F20" t="n">
        <v>25.6516052485431</v>
      </c>
      <c r="G20" t="n">
        <v>28.6694411601364</v>
      </c>
      <c r="H20" t="n">
        <v>33.5609097940933</v>
      </c>
      <c r="I20" t="n">
        <v>28.9966260620966</v>
      </c>
      <c r="J20" t="n">
        <v>37.5093970161066</v>
      </c>
      <c r="K20" t="n">
        <v>25.1378765967592</v>
      </c>
      <c r="L20" t="n">
        <v>33.9947450349956</v>
      </c>
      <c r="M20" t="n">
        <v>24.4097605326472</v>
      </c>
      <c r="N20" t="n">
        <v>36.9921113226715</v>
      </c>
      <c r="O20" t="n">
        <v>32.3836664777596</v>
      </c>
      <c r="P20" t="n">
        <v>46.7764071345416</v>
      </c>
      <c r="Q20" t="n">
        <v>81.5525841665045</v>
      </c>
      <c r="R20" t="n">
        <v>39.6873109890408</v>
      </c>
      <c r="S20" t="n">
        <v>26.6180756482388</v>
      </c>
      <c r="T20" t="n">
        <v>39.8082827775</v>
      </c>
      <c r="U20" t="n">
        <v>47.5357729637206</v>
      </c>
      <c r="V20" t="n">
        <v>34.5403817937826</v>
      </c>
      <c r="W20" t="n">
        <v>34.8790129878393</v>
      </c>
      <c r="X20" t="n">
        <v>29.3426617199283</v>
      </c>
      <c r="Y20" t="n">
        <v>25.9611653878919</v>
      </c>
      <c r="Z20" t="n">
        <v>31.2395766078368</v>
      </c>
      <c r="AA20" t="n">
        <v>34.8646469309305</v>
      </c>
      <c r="AB20" t="n">
        <v>29.5980839504274</v>
      </c>
      <c r="AC20" t="n">
        <v>33.2457351415012</v>
      </c>
      <c r="AD20" t="n">
        <v>46.2146596858639</v>
      </c>
      <c r="AE20" t="n">
        <v>19.4</v>
      </c>
      <c r="AF20" t="n">
        <v>36.8</v>
      </c>
    </row>
    <row r="21">
      <c r="A21" t="s">
        <v>55</v>
      </c>
      <c r="B21" t="s">
        <v>312</v>
      </c>
      <c r="C21" t="s">
        <v>198</v>
      </c>
      <c r="D21" t="s">
        <v>313</v>
      </c>
      <c r="E21" t="s">
        <v>200</v>
      </c>
      <c r="F21" t="n">
        <v>73.7486615771374</v>
      </c>
      <c r="G21" t="n">
        <v>78.3405593734497</v>
      </c>
      <c r="H21" t="n">
        <v>88.3912814020293</v>
      </c>
      <c r="I21" t="n">
        <v>85.4041720458932</v>
      </c>
      <c r="J21" t="n">
        <v>94.8188051848105</v>
      </c>
      <c r="K21" t="n">
        <v>92.1516095396682</v>
      </c>
      <c r="L21" t="n">
        <v>85.673232398429</v>
      </c>
      <c r="M21" t="n">
        <v>79.1926550611802</v>
      </c>
      <c r="N21" t="n">
        <v>102.130333468868</v>
      </c>
      <c r="O21" t="n">
        <v>97.1452483558697</v>
      </c>
      <c r="P21" t="n">
        <v>108.95154009793</v>
      </c>
      <c r="Q21" t="n">
        <v>143.070241246176</v>
      </c>
      <c r="R21" t="n">
        <v>113.201190880747</v>
      </c>
      <c r="S21" t="n">
        <v>109.091576690357</v>
      </c>
      <c r="T21" t="n">
        <v>74.0000424276572</v>
      </c>
      <c r="U21" t="n">
        <v>128.226303026285</v>
      </c>
      <c r="V21" t="n">
        <v>93.8905432131521</v>
      </c>
      <c r="W21" t="n">
        <v>115.982435733894</v>
      </c>
      <c r="X21" t="n">
        <v>103.1081575041</v>
      </c>
      <c r="Y21" t="n">
        <v>112.970676917536</v>
      </c>
      <c r="Z21" t="n">
        <v>94.2529863302185</v>
      </c>
      <c r="AA21" t="n">
        <v>108.870926339766</v>
      </c>
      <c r="AB21" t="n">
        <v>96.584217282776</v>
      </c>
      <c r="AC21" t="n">
        <v>120.992159394367</v>
      </c>
      <c r="AD21" t="n">
        <v>138.011516853933</v>
      </c>
      <c r="AE21" t="n">
        <v>72.2</v>
      </c>
      <c r="AF21" t="n">
        <v>118</v>
      </c>
    </row>
    <row r="22">
      <c r="A22" t="s">
        <v>55</v>
      </c>
      <c r="B22" t="s">
        <v>314</v>
      </c>
      <c r="C22" t="s">
        <v>198</v>
      </c>
      <c r="D22" t="s">
        <v>315</v>
      </c>
      <c r="E22" t="s">
        <v>200</v>
      </c>
      <c r="F22" t="n">
        <v>47.8641339779896</v>
      </c>
      <c r="G22" t="n">
        <v>49.399135359208</v>
      </c>
      <c r="H22" t="n">
        <v>54.5046325890702</v>
      </c>
      <c r="I22" t="n">
        <v>56.1356939134314</v>
      </c>
      <c r="J22" t="n">
        <v>56.943401739524</v>
      </c>
      <c r="K22" t="n">
        <v>66.8349785675164</v>
      </c>
      <c r="L22" t="n">
        <v>51.3197156857715</v>
      </c>
      <c r="M22" t="n">
        <v>54.5677989570229</v>
      </c>
      <c r="N22" t="n">
        <v>64.7349124419399</v>
      </c>
      <c r="O22" t="n">
        <v>64.4770044242429</v>
      </c>
      <c r="P22" t="n">
        <v>61.357149371457</v>
      </c>
      <c r="Q22" t="n">
        <v>59.4276792654363</v>
      </c>
      <c r="R22" t="n">
        <v>73.2006178076404</v>
      </c>
      <c r="S22" t="n">
        <v>82.8256125366727</v>
      </c>
      <c r="T22" t="n">
        <v>33.2803820766691</v>
      </c>
      <c r="U22" t="n">
        <v>80.24269900708</v>
      </c>
      <c r="V22" t="n">
        <v>59.0374211913952</v>
      </c>
      <c r="W22" t="n">
        <v>81.1914230583487</v>
      </c>
      <c r="X22" t="n">
        <v>73.9153780332051</v>
      </c>
      <c r="Y22" t="n">
        <v>87.4267912220705</v>
      </c>
      <c r="Z22" t="n">
        <v>62.9607572215424</v>
      </c>
      <c r="AA22" t="n">
        <v>73.987159537049</v>
      </c>
      <c r="AB22" t="n">
        <v>66.997093592415</v>
      </c>
      <c r="AC22" t="n">
        <v>87.78929505213</v>
      </c>
      <c r="AD22" t="n">
        <v>91.8172744721689</v>
      </c>
      <c r="AE22" t="n">
        <v>52.8</v>
      </c>
      <c r="AF22" t="n">
        <v>81.2</v>
      </c>
    </row>
    <row r="23">
      <c r="A23" t="s">
        <v>55</v>
      </c>
      <c r="B23" t="s">
        <v>316</v>
      </c>
      <c r="C23" t="s">
        <v>198</v>
      </c>
      <c r="D23" t="s">
        <v>317</v>
      </c>
      <c r="E23" t="s">
        <v>200</v>
      </c>
      <c r="F23" t="n">
        <v>257.526362665243</v>
      </c>
      <c r="G23" t="n">
        <v>261.503074335792</v>
      </c>
      <c r="H23" t="n">
        <v>289.443755514824</v>
      </c>
      <c r="I23" t="n">
        <v>284.205562259567</v>
      </c>
      <c r="J23" t="n">
        <v>289.540251368147</v>
      </c>
      <c r="K23" t="n">
        <v>335.082933796424</v>
      </c>
      <c r="L23" t="n">
        <v>286.429205704203</v>
      </c>
      <c r="M23" t="n">
        <v>210.065225368343</v>
      </c>
      <c r="N23" t="n">
        <v>233.025253020318</v>
      </c>
      <c r="O23" t="n">
        <v>257.044585630615</v>
      </c>
      <c r="P23" t="n">
        <v>275.700037778185</v>
      </c>
      <c r="Q23" t="n">
        <v>288.439878016477</v>
      </c>
      <c r="R23" t="n">
        <v>241.058560205134</v>
      </c>
      <c r="S23" t="n">
        <v>230.414730150918</v>
      </c>
      <c r="T23" t="n">
        <v>197.566595992545</v>
      </c>
      <c r="U23" t="n">
        <v>331.436214373667</v>
      </c>
      <c r="V23" t="n">
        <v>257.847501726102</v>
      </c>
      <c r="W23" t="n">
        <v>257.392543628658</v>
      </c>
      <c r="X23" t="n">
        <v>323.213876599788</v>
      </c>
      <c r="Y23" t="n">
        <v>295.327896757279</v>
      </c>
      <c r="Z23" t="n">
        <v>202.312090979628</v>
      </c>
      <c r="AA23" t="n">
        <v>212.395514390066</v>
      </c>
      <c r="AB23" t="n">
        <v>260.532867552029</v>
      </c>
      <c r="AC23" t="n">
        <v>294.923206068897</v>
      </c>
      <c r="AD23" t="n">
        <v>291.838235294118</v>
      </c>
      <c r="AE23" t="n">
        <v>220.5</v>
      </c>
      <c r="AF23" t="n">
        <v>335.5</v>
      </c>
    </row>
    <row r="24">
      <c r="A24" t="s">
        <v>55</v>
      </c>
      <c r="B24" t="s">
        <v>318</v>
      </c>
      <c r="C24" t="s">
        <v>198</v>
      </c>
      <c r="D24" t="s">
        <v>319</v>
      </c>
      <c r="E24" t="s">
        <v>200</v>
      </c>
      <c r="F24" t="n">
        <v>509.451193511947</v>
      </c>
      <c r="G24" t="n">
        <v>485.508687476485</v>
      </c>
      <c r="H24" t="n">
        <v>510.216863923678</v>
      </c>
      <c r="I24" t="n">
        <v>549.198482895902</v>
      </c>
      <c r="J24" t="n">
        <v>490.875305676822</v>
      </c>
      <c r="K24" t="n">
        <v>533.335271124886</v>
      </c>
      <c r="L24" t="n">
        <v>461.651144575506</v>
      </c>
      <c r="M24" t="n">
        <v>434.146843202564</v>
      </c>
      <c r="N24" t="n">
        <v>405.238289594271</v>
      </c>
      <c r="O24" t="n">
        <v>375.040551563249</v>
      </c>
      <c r="P24" t="n">
        <v>430.97321413998</v>
      </c>
      <c r="Q24" t="n">
        <v>422.581698491221</v>
      </c>
      <c r="R24" t="n">
        <v>420.363421858721</v>
      </c>
      <c r="S24" t="n">
        <v>274.165909139426</v>
      </c>
      <c r="T24" t="n">
        <v>241.136755528565</v>
      </c>
      <c r="U24" t="n">
        <v>308.38134978066</v>
      </c>
      <c r="V24" t="n">
        <v>357.575243819469</v>
      </c>
      <c r="W24" t="n">
        <v>289.27051720639</v>
      </c>
      <c r="X24" t="n">
        <v>358.494791266185</v>
      </c>
      <c r="Y24" t="n">
        <v>398.474394716146</v>
      </c>
      <c r="Z24" t="n">
        <v>338.594362723283</v>
      </c>
      <c r="AA24" t="n">
        <v>342.895339067815</v>
      </c>
      <c r="AB24" t="n">
        <v>385.029437539254</v>
      </c>
      <c r="AC24" t="n">
        <v>432.609120885359</v>
      </c>
      <c r="AD24" t="n">
        <v>400.434139784946</v>
      </c>
      <c r="AE24" t="n">
        <v>302</v>
      </c>
      <c r="AF24" t="n">
        <v>321.5</v>
      </c>
    </row>
    <row r="25">
      <c r="A25" t="s">
        <v>55</v>
      </c>
      <c r="B25" t="s">
        <v>320</v>
      </c>
      <c r="C25" t="s">
        <v>198</v>
      </c>
      <c r="D25" t="s">
        <v>321</v>
      </c>
      <c r="E25" t="s">
        <v>200</v>
      </c>
      <c r="F25" t="n">
        <v>54.8423197783649</v>
      </c>
      <c r="G25" t="n">
        <v>59.0075592552027</v>
      </c>
      <c r="H25" t="n">
        <v>69.7982934708532</v>
      </c>
      <c r="I25" t="n">
        <v>87.8238721730347</v>
      </c>
      <c r="J25" t="n">
        <v>62.6164096256599</v>
      </c>
      <c r="K25" t="n">
        <v>79.9951165344765</v>
      </c>
      <c r="L25" t="n">
        <v>82.9916762743673</v>
      </c>
      <c r="M25" t="n">
        <v>79.544329721432</v>
      </c>
      <c r="N25" t="n">
        <v>100.185579839019</v>
      </c>
      <c r="O25" t="n">
        <v>71.3480432104179</v>
      </c>
      <c r="P25" t="n">
        <v>101.768698620339</v>
      </c>
      <c r="Q25" t="n">
        <v>97.6592737354324</v>
      </c>
      <c r="R25" t="n">
        <v>88.5523966754411</v>
      </c>
      <c r="S25" t="n">
        <v>39.9798556418771</v>
      </c>
      <c r="T25" t="n">
        <v>35.6033625686538</v>
      </c>
      <c r="U25" t="n">
        <v>53.9269172456809</v>
      </c>
      <c r="V25" t="n">
        <v>49.301386686951</v>
      </c>
      <c r="W25" t="n">
        <v>57.6670065998951</v>
      </c>
      <c r="X25" t="n">
        <v>60.6271000945665</v>
      </c>
      <c r="Y25" t="n">
        <v>113.02623660487</v>
      </c>
      <c r="Z25" t="n">
        <v>103.179253870355</v>
      </c>
      <c r="AA25" t="n">
        <v>98.4073459318496</v>
      </c>
      <c r="AB25" t="n">
        <v>125.340985872729</v>
      </c>
      <c r="AC25" t="n">
        <v>113.927485503523</v>
      </c>
      <c r="AD25" t="n">
        <v>107.274038461538</v>
      </c>
      <c r="AE25" t="n">
        <v>84.2</v>
      </c>
      <c r="AF25" t="n">
        <v>59.6</v>
      </c>
    </row>
    <row r="26">
      <c r="A26" t="s">
        <v>55</v>
      </c>
      <c r="B26" t="s">
        <v>322</v>
      </c>
      <c r="C26" t="s">
        <v>198</v>
      </c>
      <c r="D26" t="s">
        <v>323</v>
      </c>
      <c r="E26" t="s">
        <v>200</v>
      </c>
      <c r="F26" t="n">
        <v>299.920138384365</v>
      </c>
      <c r="G26" t="n">
        <v>281.157885017174</v>
      </c>
      <c r="H26" t="n">
        <v>294.822406674857</v>
      </c>
      <c r="I26" t="n">
        <v>295.784531078924</v>
      </c>
      <c r="J26" t="n">
        <v>256.01518236243</v>
      </c>
      <c r="K26" t="n">
        <v>280.790845171697</v>
      </c>
      <c r="L26" t="n">
        <v>230.86647577548</v>
      </c>
      <c r="M26" t="n">
        <v>202.686212543287</v>
      </c>
      <c r="N26" t="n">
        <v>173.638412409124</v>
      </c>
      <c r="O26" t="n">
        <v>172.631082968027</v>
      </c>
      <c r="P26" t="n">
        <v>195.929463153231</v>
      </c>
      <c r="Q26" t="n">
        <v>186.739525857113</v>
      </c>
      <c r="R26" t="n">
        <v>194.758269322676</v>
      </c>
      <c r="S26" t="n">
        <v>155.201776112418</v>
      </c>
      <c r="T26" t="n">
        <v>133.988869261531</v>
      </c>
      <c r="U26" t="n">
        <v>181.120041694754</v>
      </c>
      <c r="V26" t="n">
        <v>215.586489452672</v>
      </c>
      <c r="W26" t="n">
        <v>162.844995953534</v>
      </c>
      <c r="X26" t="n">
        <v>187.43161348748</v>
      </c>
      <c r="Y26" t="n">
        <v>196.444837079289</v>
      </c>
      <c r="Z26" t="n">
        <v>164.850317330213</v>
      </c>
      <c r="AA26" t="n">
        <v>224.660438918063</v>
      </c>
      <c r="AB26" t="n">
        <v>221.614551714405</v>
      </c>
      <c r="AC26" t="n">
        <v>266.869485872907</v>
      </c>
      <c r="AD26" t="n">
        <v>222.153022670025</v>
      </c>
      <c r="AE26" t="n">
        <v>160.5</v>
      </c>
      <c r="AF26" t="n">
        <v>154.1</v>
      </c>
    </row>
    <row r="27">
      <c r="A27" t="s">
        <v>55</v>
      </c>
      <c r="B27" t="s">
        <v>324</v>
      </c>
      <c r="C27" t="s">
        <v>198</v>
      </c>
      <c r="D27" t="s">
        <v>325</v>
      </c>
      <c r="E27" t="s">
        <v>200</v>
      </c>
      <c r="F27" t="n">
        <v>150.617404143671</v>
      </c>
      <c r="G27" t="n">
        <v>138.605801125045</v>
      </c>
      <c r="H27" t="n">
        <v>147.143598306953</v>
      </c>
      <c r="I27" t="n">
        <v>149.260772383312</v>
      </c>
      <c r="J27" t="n">
        <v>163.302726579652</v>
      </c>
      <c r="K27" t="n">
        <v>158.179503784996</v>
      </c>
      <c r="L27" t="n">
        <v>137.181111788101</v>
      </c>
      <c r="M27" t="n">
        <v>131.757959120826</v>
      </c>
      <c r="N27" t="n">
        <v>104.556315947494</v>
      </c>
      <c r="O27" t="n">
        <v>88.2680467964529</v>
      </c>
      <c r="P27" t="n">
        <v>78.9766734494578</v>
      </c>
      <c r="Q27" t="n">
        <v>79.6828732120461</v>
      </c>
      <c r="R27" t="n">
        <v>72.7995796256468</v>
      </c>
      <c r="S27" t="n">
        <v>48.1847297362734</v>
      </c>
      <c r="T27" t="n">
        <v>53.4747000653154</v>
      </c>
      <c r="U27" t="n">
        <v>72.5236275563934</v>
      </c>
      <c r="V27" t="n">
        <v>92.4145454378079</v>
      </c>
      <c r="W27" t="n">
        <v>57.9530063117189</v>
      </c>
      <c r="X27" t="n">
        <v>70.8918576270932</v>
      </c>
      <c r="Y27" t="n">
        <v>58.4131694863606</v>
      </c>
      <c r="Z27" t="n">
        <v>49.4756353572999</v>
      </c>
      <c r="AA27" t="n">
        <v>27.9553163532718</v>
      </c>
      <c r="AB27" t="n">
        <v>51.5295756661055</v>
      </c>
      <c r="AC27" t="n">
        <v>54.8274685087363</v>
      </c>
      <c r="AD27" t="n">
        <v>54.5217391304348</v>
      </c>
      <c r="AE27" t="n">
        <v>62.7</v>
      </c>
      <c r="AF27" t="n">
        <v>57.1</v>
      </c>
    </row>
    <row r="28">
      <c r="A28" t="s">
        <v>55</v>
      </c>
      <c r="B28" t="s">
        <v>326</v>
      </c>
      <c r="C28" t="s">
        <v>198</v>
      </c>
      <c r="D28" t="s">
        <v>327</v>
      </c>
      <c r="E28" t="s">
        <v>200</v>
      </c>
      <c r="F28" t="n">
        <v>1523.72537289248</v>
      </c>
      <c r="G28" t="n">
        <v>1386.16683228413</v>
      </c>
      <c r="H28" t="n">
        <v>1517.82228023449</v>
      </c>
      <c r="I28" t="n">
        <v>1701.6870311158</v>
      </c>
      <c r="J28" t="n">
        <v>1640.56593135343</v>
      </c>
      <c r="K28" t="n">
        <v>2094.02799700101</v>
      </c>
      <c r="L28" t="n">
        <v>1676.72889256268</v>
      </c>
      <c r="M28" t="n">
        <v>1779.38576353591</v>
      </c>
      <c r="N28" t="n">
        <v>1466.86082900231</v>
      </c>
      <c r="O28" t="n">
        <v>1307.81847322487</v>
      </c>
      <c r="P28" t="n">
        <v>1829.98095671732</v>
      </c>
      <c r="Q28" t="n">
        <v>991.070549725849</v>
      </c>
      <c r="R28" t="n">
        <v>1741.75786216661</v>
      </c>
      <c r="S28" t="n">
        <v>2047.13174810432</v>
      </c>
      <c r="T28" t="n">
        <v>1575.94105879627</v>
      </c>
      <c r="U28" t="n">
        <v>1018.31767595141</v>
      </c>
      <c r="V28" t="n">
        <v>1322.43314448758</v>
      </c>
      <c r="W28" t="n">
        <v>1070.21256214763</v>
      </c>
      <c r="X28" t="n">
        <v>906.848459030507</v>
      </c>
      <c r="Y28" t="n">
        <v>837.748210000147</v>
      </c>
      <c r="Z28" t="n">
        <v>793.506508981655</v>
      </c>
      <c r="AA28" t="n">
        <v>1460.87759023501</v>
      </c>
      <c r="AB28" t="n">
        <v>1907.01697538762</v>
      </c>
      <c r="AC28" t="n">
        <v>1462.7710556597</v>
      </c>
      <c r="AD28" t="n">
        <v>1183.56486002101</v>
      </c>
      <c r="AE28" t="n">
        <v>1637</v>
      </c>
      <c r="AF28" t="n">
        <v>1520.8</v>
      </c>
    </row>
    <row r="29">
      <c r="A29" t="s">
        <v>55</v>
      </c>
      <c r="B29" t="s">
        <v>328</v>
      </c>
      <c r="C29" t="s">
        <v>198</v>
      </c>
      <c r="D29" t="s">
        <v>329</v>
      </c>
      <c r="E29" t="s">
        <v>200</v>
      </c>
      <c r="F29" t="n">
        <v>901.811075030048</v>
      </c>
      <c r="G29" t="n">
        <v>840.01003183361</v>
      </c>
      <c r="H29" t="n">
        <v>1019.78973193956</v>
      </c>
      <c r="I29" t="n">
        <v>1086.1337239937</v>
      </c>
      <c r="J29" t="n">
        <v>1116.42542858037</v>
      </c>
      <c r="K29" t="n">
        <v>1282.53621018518</v>
      </c>
      <c r="L29" t="n">
        <v>1245.48058934516</v>
      </c>
      <c r="M29" t="n">
        <v>1330.61264314647</v>
      </c>
      <c r="N29" t="n">
        <v>1112.67207373509</v>
      </c>
      <c r="O29" t="n">
        <v>936.028120880608</v>
      </c>
      <c r="P29" t="n">
        <v>1957.25728436982</v>
      </c>
      <c r="Q29" t="n">
        <v>968.901761544154</v>
      </c>
      <c r="R29" t="n">
        <v>1597.87583592529</v>
      </c>
      <c r="S29" t="n">
        <v>1254.35895557677</v>
      </c>
      <c r="T29" t="n">
        <v>987.621283235382</v>
      </c>
      <c r="U29" t="n">
        <v>989.152113887828</v>
      </c>
      <c r="V29" t="n">
        <v>1000.13263060185</v>
      </c>
      <c r="W29" t="n">
        <v>771.810102452015</v>
      </c>
      <c r="X29" t="n">
        <v>740.314230583152</v>
      </c>
      <c r="Y29" t="n">
        <v>659.270188324191</v>
      </c>
      <c r="Z29" t="n">
        <v>635.492887283582</v>
      </c>
      <c r="AA29" t="n">
        <v>1105.48958861936</v>
      </c>
      <c r="AB29" t="n">
        <v>1208.91872609401</v>
      </c>
      <c r="AC29" t="n">
        <v>1119.00256018186</v>
      </c>
      <c r="AD29" t="n">
        <v>856.563159197821</v>
      </c>
      <c r="AE29" t="n">
        <v>1227.7</v>
      </c>
      <c r="AF29" t="n">
        <v>1275.3</v>
      </c>
    </row>
    <row r="30">
      <c r="A30" t="s">
        <v>55</v>
      </c>
      <c r="B30" t="s">
        <v>330</v>
      </c>
      <c r="C30" t="s">
        <v>198</v>
      </c>
      <c r="D30" t="s">
        <v>331</v>
      </c>
      <c r="E30" t="s">
        <v>200</v>
      </c>
      <c r="F30" t="n">
        <v>30.9771657571621</v>
      </c>
      <c r="G30" t="n">
        <v>3.60510118725594</v>
      </c>
      <c r="H30" t="n">
        <v>10.8153035617678</v>
      </c>
      <c r="I30" t="n">
        <v>5.4076517808839</v>
      </c>
      <c r="J30" t="n">
        <v>2.29825200687566</v>
      </c>
      <c r="K30" t="n">
        <v>31.74460584497</v>
      </c>
      <c r="L30" t="n">
        <v>68.7562539153387</v>
      </c>
      <c r="M30" t="n">
        <v>36.299885607477</v>
      </c>
      <c r="N30" t="n">
        <v>25.6891498145221</v>
      </c>
      <c r="O30" t="n">
        <v>52.3450955898059</v>
      </c>
      <c r="P30" t="n">
        <v>17.1735877919311</v>
      </c>
      <c r="Q30" t="n">
        <v>8.44829722022415</v>
      </c>
      <c r="R30" t="n">
        <v>19.1762936903501</v>
      </c>
      <c r="S30" t="n">
        <v>54.9720419123368</v>
      </c>
      <c r="T30" t="n">
        <v>67.2158148837209</v>
      </c>
      <c r="U30" t="n">
        <v>-1.98423069767442</v>
      </c>
      <c r="V30" t="n">
        <v>-1.11612976744186</v>
      </c>
      <c r="W30" t="n">
        <v>7.44086511627907</v>
      </c>
      <c r="X30" t="n">
        <v>7.68089302325581</v>
      </c>
      <c r="Y30" t="n">
        <v>6.96080930232558</v>
      </c>
      <c r="Z30" t="n">
        <v>2.1602511627907</v>
      </c>
      <c r="AA30" t="n">
        <v>5.1606</v>
      </c>
      <c r="AB30" t="n">
        <v>4.0626</v>
      </c>
      <c r="AC30" t="n">
        <v>5.2704</v>
      </c>
      <c r="AD30" t="n">
        <v>5.49</v>
      </c>
      <c r="AE30" t="n">
        <v>6.1</v>
      </c>
      <c r="AF30" t="n">
        <v>0</v>
      </c>
    </row>
    <row r="31">
      <c r="A31" t="s">
        <v>55</v>
      </c>
      <c r="B31" t="s">
        <v>332</v>
      </c>
      <c r="C31" t="s">
        <v>198</v>
      </c>
      <c r="D31" t="s">
        <v>333</v>
      </c>
      <c r="E31" t="s">
        <v>200</v>
      </c>
      <c r="F31" t="n">
        <v>758.82004577815</v>
      </c>
      <c r="G31" t="n">
        <v>686.534114424003</v>
      </c>
      <c r="H31" t="n">
        <v>604.354556481779</v>
      </c>
      <c r="I31" t="n">
        <v>810.068504733691</v>
      </c>
      <c r="J31" t="n">
        <v>683.127849395369</v>
      </c>
      <c r="K31" t="n">
        <v>964.258291335793</v>
      </c>
      <c r="L31" t="n">
        <v>457.02681506722</v>
      </c>
      <c r="M31" t="n">
        <v>403.266395359618</v>
      </c>
      <c r="N31" t="n">
        <v>375.985150901095</v>
      </c>
      <c r="O31" t="n">
        <v>447.484769307555</v>
      </c>
      <c r="P31" t="n">
        <v>256.384169676757</v>
      </c>
      <c r="Q31" t="n">
        <v>262.122291569522</v>
      </c>
      <c r="R31" t="n">
        <v>483.73796729132</v>
      </c>
      <c r="S31" t="n">
        <v>670.324208892709</v>
      </c>
      <c r="T31" t="n">
        <v>536.833520612148</v>
      </c>
      <c r="U31" t="n">
        <v>53.7601522787559</v>
      </c>
      <c r="V31" t="n">
        <v>285.262203370608</v>
      </c>
      <c r="W31" t="n">
        <v>278.788313308523</v>
      </c>
      <c r="X31" t="n">
        <v>243.269366676475</v>
      </c>
      <c r="Y31" t="n">
        <v>116.547684159288</v>
      </c>
      <c r="Z31" t="n">
        <v>200.96165073274</v>
      </c>
      <c r="AA31" t="n">
        <v>264.502472368017</v>
      </c>
      <c r="AB31" t="n">
        <v>418.820714513554</v>
      </c>
      <c r="AC31" t="n">
        <v>134.850623530995</v>
      </c>
      <c r="AD31" t="n">
        <v>332.988178913738</v>
      </c>
      <c r="AE31" t="n">
        <v>314.5</v>
      </c>
      <c r="AF31" t="n">
        <v>199.5</v>
      </c>
    </row>
    <row r="32">
      <c r="A32" t="s">
        <v>55</v>
      </c>
      <c r="B32" t="s">
        <v>334</v>
      </c>
      <c r="C32" t="s">
        <v>198</v>
      </c>
      <c r="D32" t="s">
        <v>335</v>
      </c>
      <c r="E32" t="s">
        <v>200</v>
      </c>
      <c r="F32" t="n">
        <v>51.8908770791437</v>
      </c>
      <c r="G32" t="n">
        <v>61.6122059496668</v>
      </c>
      <c r="H32" t="n">
        <v>60.317831875094</v>
      </c>
      <c r="I32" t="n">
        <v>52.3537891383391</v>
      </c>
      <c r="J32" t="n">
        <v>51.6977266178086</v>
      </c>
      <c r="K32" t="n">
        <v>73.0312188676891</v>
      </c>
      <c r="L32" t="n">
        <v>65.806907648763</v>
      </c>
      <c r="M32" t="n">
        <v>43.2702954402825</v>
      </c>
      <c r="N32" t="n">
        <v>44.7930037842221</v>
      </c>
      <c r="O32" t="n">
        <v>64.0615026187757</v>
      </c>
      <c r="P32" t="n">
        <v>79.1421287216393</v>
      </c>
      <c r="Q32" t="n">
        <v>61.2673488701787</v>
      </c>
      <c r="R32" t="n">
        <v>66.5258239229086</v>
      </c>
      <c r="S32" t="n">
        <v>73.0932727196857</v>
      </c>
      <c r="T32" t="n">
        <v>61.4757989099343</v>
      </c>
      <c r="U32" t="n">
        <v>78.6318358150322</v>
      </c>
      <c r="V32" t="n">
        <v>75.6472697840967</v>
      </c>
      <c r="W32" t="n">
        <v>60.9694413185257</v>
      </c>
      <c r="X32" t="n">
        <v>106.449348896669</v>
      </c>
      <c r="Y32" t="n">
        <v>76.0044032690214</v>
      </c>
      <c r="Z32" t="n">
        <v>62.5475330018434</v>
      </c>
      <c r="AA32" t="n">
        <v>65.3179518400852</v>
      </c>
      <c r="AB32" t="n">
        <v>69.6234759967468</v>
      </c>
      <c r="AC32" t="n">
        <v>94.2388765340581</v>
      </c>
      <c r="AD32" t="n">
        <v>64.7512280701754</v>
      </c>
      <c r="AE32" t="n">
        <v>57.4</v>
      </c>
      <c r="AF32" t="n">
        <v>47.4</v>
      </c>
    </row>
    <row r="33">
      <c r="A33" t="s">
        <v>55</v>
      </c>
      <c r="B33" t="s">
        <v>336</v>
      </c>
      <c r="C33" t="s">
        <v>198</v>
      </c>
      <c r="D33" t="s">
        <v>337</v>
      </c>
      <c r="E33" t="s">
        <v>200</v>
      </c>
      <c r="F33" t="n">
        <v>5.49266168035225</v>
      </c>
      <c r="G33" t="n">
        <v>12.1088223407765</v>
      </c>
      <c r="H33" t="n">
        <v>18.7249830012008</v>
      </c>
      <c r="I33" t="n">
        <v>1.77128217578927</v>
      </c>
      <c r="J33" t="n">
        <v>4.01490626512234</v>
      </c>
      <c r="K33" t="n">
        <v>23.1447537636464</v>
      </c>
      <c r="L33" t="n">
        <v>14.0763414702879</v>
      </c>
      <c r="M33" t="n">
        <v>22.9736516449038</v>
      </c>
      <c r="N33" t="n">
        <v>2.08851378590035</v>
      </c>
      <c r="O33" t="n">
        <v>3.13277067885052</v>
      </c>
      <c r="P33" t="n">
        <v>3.26330279046929</v>
      </c>
      <c r="Q33" t="n">
        <v>2.21904589751912</v>
      </c>
      <c r="R33" t="n">
        <v>6.78766980417613</v>
      </c>
      <c r="S33" t="n">
        <v>2.81752331494104</v>
      </c>
      <c r="T33" t="n">
        <v>3.20173103970572</v>
      </c>
      <c r="U33" t="n">
        <v>8.00432759926431</v>
      </c>
      <c r="V33" t="n">
        <v>6.35637779941577</v>
      </c>
      <c r="W33" t="n">
        <v>7.512082853855</v>
      </c>
      <c r="X33" t="n">
        <v>8.72727272727273</v>
      </c>
      <c r="Y33" t="n">
        <v>2.50909090909091</v>
      </c>
      <c r="Z33" t="n">
        <v>3.76363636363636</v>
      </c>
      <c r="AA33" t="n">
        <v>3.03181818181818</v>
      </c>
      <c r="AB33" t="n">
        <v>4.6</v>
      </c>
      <c r="AC33" t="n">
        <v>5.75</v>
      </c>
      <c r="AD33" t="n">
        <v>3.97272727272727</v>
      </c>
      <c r="AE33" t="n">
        <v>2.3</v>
      </c>
      <c r="AF33" t="n">
        <v>1.6</v>
      </c>
    </row>
    <row r="34">
      <c r="A34" t="s">
        <v>55</v>
      </c>
      <c r="B34" t="s">
        <v>338</v>
      </c>
      <c r="C34" t="s">
        <v>198</v>
      </c>
      <c r="D34" t="s">
        <v>339</v>
      </c>
      <c r="E34" t="s">
        <v>200</v>
      </c>
      <c r="F34" t="n">
        <v>90.0832841039482</v>
      </c>
      <c r="G34" t="n">
        <v>94.5070168054814</v>
      </c>
      <c r="H34" t="n">
        <v>97.5599120112764</v>
      </c>
      <c r="I34" t="n">
        <v>92.5500786917785</v>
      </c>
      <c r="J34" t="n">
        <v>105.883564605001</v>
      </c>
      <c r="K34" t="n">
        <v>117.821417477133</v>
      </c>
      <c r="L34" t="n">
        <v>95.0502857605972</v>
      </c>
      <c r="M34" t="n">
        <v>73.3964458257327</v>
      </c>
      <c r="N34" t="n">
        <v>60.2766764201211</v>
      </c>
      <c r="O34" t="n">
        <v>59.0565007840863</v>
      </c>
      <c r="P34" t="n">
        <v>50.1377639309794</v>
      </c>
      <c r="Q34" t="n">
        <v>45.8504492005393</v>
      </c>
      <c r="R34" t="n">
        <v>40.6775780086836</v>
      </c>
      <c r="S34" t="n">
        <v>35.1995087639612</v>
      </c>
      <c r="T34" t="n">
        <v>33.7041047968648</v>
      </c>
      <c r="U34" t="n">
        <v>33.9310684655305</v>
      </c>
      <c r="V34" t="n">
        <v>42.5519913981409</v>
      </c>
      <c r="W34" t="n">
        <v>38.0785769178235</v>
      </c>
      <c r="X34" t="n">
        <v>35.2818452797913</v>
      </c>
      <c r="Y34" t="n">
        <v>32.4038699850651</v>
      </c>
      <c r="Z34" t="n">
        <v>28.6040676415396</v>
      </c>
      <c r="AA34" t="n">
        <v>30.8043805370426</v>
      </c>
      <c r="AB34" t="n">
        <v>31.8450690686994</v>
      </c>
      <c r="AC34" t="n">
        <v>26.658575735035</v>
      </c>
      <c r="AD34" t="n">
        <v>29.4269662921348</v>
      </c>
      <c r="AE34" t="n">
        <v>27</v>
      </c>
      <c r="AF34" t="n">
        <v>100.9</v>
      </c>
    </row>
    <row r="35">
      <c r="A35" t="s">
        <v>55</v>
      </c>
      <c r="B35" t="s">
        <v>340</v>
      </c>
      <c r="C35" t="s">
        <v>198</v>
      </c>
      <c r="D35" t="s">
        <v>341</v>
      </c>
      <c r="E35" t="s">
        <v>200</v>
      </c>
      <c r="F35" t="n">
        <v>65.8370421744151</v>
      </c>
      <c r="G35" t="n">
        <v>63.032624556438</v>
      </c>
      <c r="H35" t="n">
        <v>45.7217779801416</v>
      </c>
      <c r="I35" t="n">
        <v>40.0065557326239</v>
      </c>
      <c r="J35" t="n">
        <v>30.5000474397232</v>
      </c>
      <c r="K35" t="n">
        <v>36.9142205064461</v>
      </c>
      <c r="L35" t="n">
        <v>33.5583822785874</v>
      </c>
      <c r="M35" t="n">
        <v>29.7449297469297</v>
      </c>
      <c r="N35" t="n">
        <v>10.8731465881634</v>
      </c>
      <c r="O35" t="n">
        <v>17.8368472120433</v>
      </c>
      <c r="P35" t="n">
        <v>17.9581863087239</v>
      </c>
      <c r="Q35" t="n">
        <v>18.077907550782</v>
      </c>
      <c r="R35" t="n">
        <v>19.4957826528041</v>
      </c>
      <c r="S35" t="n">
        <v>11.9793363288315</v>
      </c>
      <c r="T35" t="n">
        <v>14.7706379976854</v>
      </c>
      <c r="U35" t="n">
        <v>23.4727192986473</v>
      </c>
      <c r="V35" t="n">
        <v>27.161289474149</v>
      </c>
      <c r="W35" t="n">
        <v>27.6047390982168</v>
      </c>
      <c r="X35" t="n">
        <v>24.5375458650816</v>
      </c>
      <c r="Y35" t="n">
        <v>25.4023051907232</v>
      </c>
      <c r="Z35" t="n">
        <v>25.1888404412213</v>
      </c>
      <c r="AA35" t="n">
        <v>24.7654985850664</v>
      </c>
      <c r="AB35" t="n">
        <v>22.5617889652088</v>
      </c>
      <c r="AC35" t="n">
        <v>25.5909180392414</v>
      </c>
      <c r="AD35" t="n">
        <v>20.2250803858521</v>
      </c>
      <c r="AE35" t="n">
        <v>62.9</v>
      </c>
      <c r="AF35" t="n">
        <v>61.2</v>
      </c>
    </row>
    <row r="36">
      <c r="A36" t="s">
        <v>55</v>
      </c>
      <c r="B36" t="s">
        <v>342</v>
      </c>
      <c r="C36" t="s">
        <v>198</v>
      </c>
      <c r="D36" t="s">
        <v>343</v>
      </c>
      <c r="E36" t="s">
        <v>200</v>
      </c>
      <c r="F36" t="n">
        <v>6.28716216956833</v>
      </c>
      <c r="G36" t="n">
        <v>5.90993243939423</v>
      </c>
      <c r="H36" t="n">
        <v>7.41885136009062</v>
      </c>
      <c r="I36" t="n">
        <v>11.3755720854723</v>
      </c>
      <c r="J36" t="n">
        <v>8.53167906410422</v>
      </c>
      <c r="K36" t="n">
        <v>8.28438401876786</v>
      </c>
      <c r="L36" t="n">
        <v>8.52804237226104</v>
      </c>
      <c r="M36" t="n">
        <v>7.56713618947106</v>
      </c>
      <c r="N36" t="n">
        <v>4.96593312434038</v>
      </c>
      <c r="O36" t="n">
        <v>8.040082201313</v>
      </c>
      <c r="P36" t="n">
        <v>5.20240613026135</v>
      </c>
      <c r="Q36" t="n">
        <v>6.26653465690572</v>
      </c>
      <c r="R36" t="n">
        <v>5.57025302836064</v>
      </c>
      <c r="S36" t="n">
        <v>3.71350201890709</v>
      </c>
      <c r="T36" t="n">
        <v>2.81325910523265</v>
      </c>
      <c r="U36" t="n">
        <v>6.07663966730252</v>
      </c>
      <c r="V36" t="n">
        <v>6.73954581282643</v>
      </c>
      <c r="W36" t="n">
        <v>7.17435522010555</v>
      </c>
      <c r="X36" t="n">
        <v>7.06727529144726</v>
      </c>
      <c r="Y36" t="n">
        <v>5.56815629023118</v>
      </c>
      <c r="Z36" t="n">
        <v>5.67523621888947</v>
      </c>
      <c r="AA36" t="n">
        <v>5.46107636157288</v>
      </c>
      <c r="AB36" t="n">
        <v>5.98617985787797</v>
      </c>
      <c r="AC36" t="n">
        <v>5.47012987012987</v>
      </c>
      <c r="AD36" t="n">
        <v>7.8</v>
      </c>
      <c r="AE36" t="n">
        <v>4.5</v>
      </c>
      <c r="AF36" t="n">
        <v>3.7</v>
      </c>
    </row>
    <row r="37">
      <c r="A37" t="s">
        <v>55</v>
      </c>
      <c r="B37" t="s">
        <v>344</v>
      </c>
      <c r="C37" t="s">
        <v>198</v>
      </c>
      <c r="D37" t="s">
        <v>345</v>
      </c>
      <c r="E37" t="s">
        <v>200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  <c r="M37" t="e">
        <v>#NUM!</v>
      </c>
      <c r="N37" t="n">
        <v>0</v>
      </c>
      <c r="O37" t="n">
        <v>0.326268969126112</v>
      </c>
      <c r="P37" t="n">
        <v>0.217512646084075</v>
      </c>
      <c r="Q37" t="n">
        <v>0.761294261294261</v>
      </c>
      <c r="R37" t="n">
        <v>1.19631955346241</v>
      </c>
      <c r="S37" t="n">
        <v>0.543781615210187</v>
      </c>
      <c r="T37" t="n">
        <v>0.543781615210187</v>
      </c>
      <c r="U37" t="n">
        <v>3.04517704517705</v>
      </c>
      <c r="V37" t="n">
        <v>2.83516483516484</v>
      </c>
      <c r="W37" t="n">
        <v>4.41025641025641</v>
      </c>
      <c r="X37" t="n">
        <v>2.97435897435897</v>
      </c>
      <c r="Y37" t="n">
        <v>4</v>
      </c>
      <c r="Z37" t="n">
        <v>3.2</v>
      </c>
      <c r="AA37" t="n">
        <v>2.1</v>
      </c>
      <c r="AB37" t="n">
        <v>2.3</v>
      </c>
      <c r="AC37" t="n">
        <v>1.6</v>
      </c>
      <c r="AD37" t="n">
        <v>0.8</v>
      </c>
      <c r="AE37" t="n">
        <v>1.3</v>
      </c>
      <c r="AF37" t="n">
        <v>1.6</v>
      </c>
    </row>
    <row r="38">
      <c r="A38" t="s">
        <v>55</v>
      </c>
      <c r="B38" t="s">
        <v>346</v>
      </c>
      <c r="C38" t="s">
        <v>198</v>
      </c>
      <c r="D38" t="s">
        <v>347</v>
      </c>
      <c r="E38" t="s">
        <v>200</v>
      </c>
      <c r="F38" t="n">
        <v>5.50106062431153</v>
      </c>
      <c r="G38" t="n">
        <v>5.50106062431153</v>
      </c>
      <c r="H38" t="n">
        <v>6.0990019965193</v>
      </c>
      <c r="I38" t="n">
        <v>18.536182538441</v>
      </c>
      <c r="J38" t="n">
        <v>11.2412977975062</v>
      </c>
      <c r="K38" t="n">
        <v>10.0454150530906</v>
      </c>
      <c r="L38" t="n">
        <v>15.4817573171161</v>
      </c>
      <c r="M38" t="n">
        <v>12.8044609389682</v>
      </c>
      <c r="N38" t="n">
        <v>5.30635318191476</v>
      </c>
      <c r="O38" t="n">
        <v>7.49810775705347</v>
      </c>
      <c r="P38" t="n">
        <v>9.42943854296118</v>
      </c>
      <c r="Q38" t="n">
        <v>8.40696930336298</v>
      </c>
      <c r="R38" t="n">
        <v>9.63999146785621</v>
      </c>
      <c r="S38" t="n">
        <v>7.6223188350491</v>
      </c>
      <c r="T38" t="n">
        <v>9.86417731594589</v>
      </c>
      <c r="U38" t="n">
        <v>11.5266791107682</v>
      </c>
      <c r="V38" t="n">
        <v>14.3539777605793</v>
      </c>
      <c r="W38" t="n">
        <v>13.1578129471977</v>
      </c>
      <c r="X38" t="n">
        <v>11.3243472086538</v>
      </c>
      <c r="Y38" t="n">
        <v>13.7815168860032</v>
      </c>
      <c r="Z38" t="n">
        <v>14.4127313998659</v>
      </c>
      <c r="AA38" t="n">
        <v>16.9192933824513</v>
      </c>
      <c r="AB38" t="n">
        <v>14.5319084266453</v>
      </c>
      <c r="AC38" t="n">
        <v>18.8914809546388</v>
      </c>
      <c r="AD38" t="n">
        <v>11.3964912280702</v>
      </c>
      <c r="AE38" t="n">
        <v>11.6</v>
      </c>
      <c r="AF38" t="n">
        <v>15.7</v>
      </c>
    </row>
    <row r="39">
      <c r="A39" t="s">
        <v>55</v>
      </c>
      <c r="B39" t="s">
        <v>348</v>
      </c>
      <c r="C39" t="s">
        <v>198</v>
      </c>
      <c r="D39" t="s">
        <v>349</v>
      </c>
      <c r="E39" t="s">
        <v>200</v>
      </c>
      <c r="F39" t="n">
        <v>429.347221444758</v>
      </c>
      <c r="G39" t="n">
        <v>467.612508242266</v>
      </c>
      <c r="H39" t="n">
        <v>466.949604204497</v>
      </c>
      <c r="I39" t="n">
        <v>455.499599817295</v>
      </c>
      <c r="J39" t="n">
        <v>502.552643126973</v>
      </c>
      <c r="K39" t="n">
        <v>574.216052841798</v>
      </c>
      <c r="L39" t="n">
        <v>547.96398084524</v>
      </c>
      <c r="M39" t="n">
        <v>568.0022220951</v>
      </c>
      <c r="N39" t="n">
        <v>490.225984214858</v>
      </c>
      <c r="O39" t="n">
        <v>544.314822213602</v>
      </c>
      <c r="P39" t="n">
        <v>416.532860167463</v>
      </c>
      <c r="Q39" t="n">
        <v>474.773314632451</v>
      </c>
      <c r="R39" t="n">
        <v>413.508433902903</v>
      </c>
      <c r="S39" t="n">
        <v>404.615779410367</v>
      </c>
      <c r="T39" t="n">
        <v>492.897689530502</v>
      </c>
      <c r="U39" t="n">
        <v>503.736874832677</v>
      </c>
      <c r="V39" t="n">
        <v>719.052724728074</v>
      </c>
      <c r="W39" t="n">
        <v>679.056515712026</v>
      </c>
      <c r="X39" t="n">
        <v>741.448691984179</v>
      </c>
      <c r="Y39" t="n">
        <v>648.044580540925</v>
      </c>
      <c r="Z39" t="n">
        <v>711.079814384615</v>
      </c>
      <c r="AA39" t="n">
        <v>673.875815819413</v>
      </c>
      <c r="AB39" t="n">
        <v>850.081785287579</v>
      </c>
      <c r="AC39" t="n">
        <v>905.400292884894</v>
      </c>
      <c r="AD39" t="n">
        <v>1035.06534105645</v>
      </c>
      <c r="AE39" t="n">
        <v>1170.8</v>
      </c>
      <c r="AF39" t="n">
        <v>1466.1</v>
      </c>
    </row>
    <row r="40">
      <c r="A40" t="s">
        <v>55</v>
      </c>
      <c r="B40" t="s">
        <v>350</v>
      </c>
      <c r="C40" t="s">
        <v>198</v>
      </c>
      <c r="D40" t="s">
        <v>351</v>
      </c>
      <c r="E40" t="s">
        <v>200</v>
      </c>
      <c r="F40" t="n">
        <v>288.711273011598</v>
      </c>
      <c r="G40" t="n">
        <v>281.843484266582</v>
      </c>
      <c r="H40" t="n">
        <v>232.121792520389</v>
      </c>
      <c r="I40" t="n">
        <v>313.657010397298</v>
      </c>
      <c r="J40" t="n">
        <v>327.755407978043</v>
      </c>
      <c r="K40" t="n">
        <v>381.116920065484</v>
      </c>
      <c r="L40" t="n">
        <v>414.158066853422</v>
      </c>
      <c r="M40" t="n">
        <v>466.850888293522</v>
      </c>
      <c r="N40" t="n">
        <v>511.030803178291</v>
      </c>
      <c r="O40" t="n">
        <v>527.054028457457</v>
      </c>
      <c r="P40" t="n">
        <v>495.54999121525</v>
      </c>
      <c r="Q40" t="n">
        <v>539.419927376678</v>
      </c>
      <c r="R40" t="n">
        <v>530.51076759838</v>
      </c>
      <c r="S40" t="n">
        <v>592.403690484858</v>
      </c>
      <c r="T40" t="n">
        <v>572.229312836456</v>
      </c>
      <c r="U40" t="n">
        <v>565.328054792198</v>
      </c>
      <c r="V40" t="n">
        <v>571.948609622039</v>
      </c>
      <c r="W40" t="n">
        <v>473.662295153009</v>
      </c>
      <c r="X40" t="n">
        <v>424.572467235263</v>
      </c>
      <c r="Y40" t="n">
        <v>487.90767391051</v>
      </c>
      <c r="Z40" t="n">
        <v>515.375860590686</v>
      </c>
      <c r="AA40" t="n">
        <v>570.500234100796</v>
      </c>
      <c r="AB40" t="n">
        <v>564.737605473515</v>
      </c>
      <c r="AC40" t="n">
        <v>644.53861393785</v>
      </c>
      <c r="AD40" t="n">
        <v>571.703596287703</v>
      </c>
      <c r="AE40" t="n">
        <v>436.5</v>
      </c>
      <c r="AF40" t="n">
        <v>137.4</v>
      </c>
    </row>
    <row r="41">
      <c r="A41" t="s">
        <v>55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55</v>
      </c>
      <c r="B42" t="s">
        <v>354</v>
      </c>
      <c r="C42" t="s">
        <v>198</v>
      </c>
      <c r="D42" t="s">
        <v>355</v>
      </c>
      <c r="E42" t="s">
        <v>200</v>
      </c>
      <c r="F42" t="n">
        <v>74.0049329408369</v>
      </c>
      <c r="G42" t="n">
        <v>76.6911374032992</v>
      </c>
      <c r="H42" t="n">
        <v>86.9432512575597</v>
      </c>
      <c r="I42" t="n">
        <v>82.186477632526</v>
      </c>
      <c r="J42" t="n">
        <v>91.6241592745386</v>
      </c>
      <c r="K42" t="n">
        <v>115.571382721293</v>
      </c>
      <c r="L42" t="n">
        <v>102.744370210606</v>
      </c>
      <c r="M42" t="n">
        <v>88.9862174428464</v>
      </c>
      <c r="N42" t="n">
        <v>67.0189085343613</v>
      </c>
      <c r="O42" t="n">
        <v>106.571051275952</v>
      </c>
      <c r="P42" t="n">
        <v>97.5293896857973</v>
      </c>
      <c r="Q42" t="n">
        <v>100.149226771374</v>
      </c>
      <c r="R42" t="n">
        <v>114.473031772673</v>
      </c>
      <c r="S42" t="n">
        <v>85.9711082113874</v>
      </c>
      <c r="T42" t="n">
        <v>83.3240727510636</v>
      </c>
      <c r="U42" t="n">
        <v>130.937828608814</v>
      </c>
      <c r="V42" t="n">
        <v>144.40698129876</v>
      </c>
      <c r="W42" t="n">
        <v>96.380472023284</v>
      </c>
      <c r="X42" t="n">
        <v>76.435967186251</v>
      </c>
      <c r="Y42" t="n">
        <v>70.8924939733011</v>
      </c>
      <c r="Z42" t="n">
        <v>64.0455220442304</v>
      </c>
      <c r="AA42" t="n">
        <v>58.0804979322678</v>
      </c>
      <c r="AB42" t="n">
        <v>71.6914911865202</v>
      </c>
      <c r="AC42" t="n">
        <v>80.4848198313314</v>
      </c>
      <c r="AD42" t="n">
        <v>83.8639534883721</v>
      </c>
      <c r="AE42" t="n">
        <v>69.6</v>
      </c>
      <c r="AF42" t="n">
        <v>126.6</v>
      </c>
    </row>
    <row r="43">
      <c r="A43" t="s">
        <v>55</v>
      </c>
      <c r="B43" t="s">
        <v>356</v>
      </c>
      <c r="C43" t="s">
        <v>198</v>
      </c>
      <c r="D43" t="s">
        <v>357</v>
      </c>
      <c r="E43" t="s">
        <v>200</v>
      </c>
      <c r="F43" t="n">
        <v>1138.187726283</v>
      </c>
      <c r="G43" t="n">
        <v>1122.55073109131</v>
      </c>
      <c r="H43" t="n">
        <v>1150.55861509301</v>
      </c>
      <c r="I43" t="n">
        <v>1376.3997915043</v>
      </c>
      <c r="J43" t="n">
        <v>1513.93537931673</v>
      </c>
      <c r="K43" t="n">
        <v>1862.78576643825</v>
      </c>
      <c r="L43" t="n">
        <v>1992.62523166557</v>
      </c>
      <c r="M43" t="n">
        <v>2018.04685474172</v>
      </c>
      <c r="N43" t="n">
        <v>2600.09667619888</v>
      </c>
      <c r="O43" t="n">
        <v>2671.97568242126</v>
      </c>
      <c r="P43" t="n">
        <v>2435.08669029013</v>
      </c>
      <c r="Q43" t="n">
        <v>2536.05487910691</v>
      </c>
      <c r="R43" t="n">
        <v>2612.13175576998</v>
      </c>
      <c r="S43" t="n">
        <v>2769.95665029336</v>
      </c>
      <c r="T43" t="n">
        <v>1887.70008486195</v>
      </c>
      <c r="U43" t="n">
        <v>2250.86529156278</v>
      </c>
      <c r="V43" t="n">
        <v>2716.2567281827</v>
      </c>
      <c r="W43" t="n">
        <v>2758.1219694978</v>
      </c>
      <c r="X43" t="n">
        <v>2732.97192114372</v>
      </c>
      <c r="Y43" t="n">
        <v>2540.33621857384</v>
      </c>
      <c r="Z43" t="n">
        <v>2564.41422500723</v>
      </c>
      <c r="AA43" t="n">
        <v>3408.5202700866</v>
      </c>
      <c r="AB43" t="n">
        <v>3806.70310678514</v>
      </c>
      <c r="AC43" t="n">
        <v>3942.30504756988</v>
      </c>
      <c r="AD43" t="n">
        <v>4036.99907543602</v>
      </c>
      <c r="AE43" t="n">
        <v>2888.6</v>
      </c>
      <c r="AF43" t="n">
        <v>2775.9</v>
      </c>
    </row>
    <row r="44">
      <c r="A44" t="s">
        <v>55</v>
      </c>
      <c r="B44" t="s">
        <v>358</v>
      </c>
      <c r="C44" t="s">
        <v>198</v>
      </c>
      <c r="D44" t="s">
        <v>359</v>
      </c>
      <c r="E44" t="s">
        <v>200</v>
      </c>
      <c r="F44" t="n">
        <v>4977.11114110893</v>
      </c>
      <c r="G44" t="n">
        <v>4952.70642428354</v>
      </c>
      <c r="H44" t="n">
        <v>5165.01388821367</v>
      </c>
      <c r="I44" t="n">
        <v>5610.24670026059</v>
      </c>
      <c r="J44" t="n">
        <v>5733.39845709558</v>
      </c>
      <c r="K44" t="n">
        <v>6578.4883842943</v>
      </c>
      <c r="L44" t="n">
        <v>6014.23979079826</v>
      </c>
      <c r="M44" t="n">
        <v>5946.1927896677</v>
      </c>
      <c r="N44" t="n">
        <v>6155.49357460196</v>
      </c>
      <c r="O44" t="n">
        <v>6193.94990285925</v>
      </c>
      <c r="P44" t="n">
        <v>6404.93753284443</v>
      </c>
      <c r="Q44" t="n">
        <v>5736.01838021429</v>
      </c>
      <c r="R44" t="n">
        <v>6426.3225043008</v>
      </c>
      <c r="S44" t="n">
        <v>6745.94179752995</v>
      </c>
      <c r="T44" t="n">
        <v>5237.07636761484</v>
      </c>
      <c r="U44" t="n">
        <v>5485.5361140936</v>
      </c>
      <c r="V44" t="n">
        <v>6423.75117269174</v>
      </c>
      <c r="W44" t="n">
        <v>6176.50447615554</v>
      </c>
      <c r="X44" t="n">
        <v>6181.84756743481</v>
      </c>
      <c r="Y44" t="n">
        <v>5696.70135327103</v>
      </c>
      <c r="Z44" t="n">
        <v>5520.90816631173</v>
      </c>
      <c r="AA44" t="n">
        <v>6999.01391562702</v>
      </c>
      <c r="AB44" t="n">
        <v>8085.6952132305</v>
      </c>
      <c r="AC44" t="n">
        <v>7988.77603445767</v>
      </c>
      <c r="AD44" t="n">
        <v>7925.53574278874</v>
      </c>
      <c r="AE44" t="n">
        <v>7100.6</v>
      </c>
      <c r="AF44" t="n">
        <v>7682.9</v>
      </c>
    </row>
    <row r="45">
      <c r="A45" t="s">
        <v>55</v>
      </c>
      <c r="B45" t="s">
        <v>360</v>
      </c>
      <c r="C45" t="s">
        <v>198</v>
      </c>
      <c r="D45" t="s">
        <v>361</v>
      </c>
      <c r="E45" t="s">
        <v>200</v>
      </c>
      <c r="F45" t="n">
        <v>4485.71735858906</v>
      </c>
      <c r="G45" t="n">
        <v>4358.81886184272</v>
      </c>
      <c r="H45" t="n">
        <v>4555.050461815</v>
      </c>
      <c r="I45" t="n">
        <v>5077.73983419768</v>
      </c>
      <c r="J45" t="n">
        <v>5221.38813211853</v>
      </c>
      <c r="K45" t="n">
        <v>6112.96466270151</v>
      </c>
      <c r="L45" t="n">
        <v>5546.70245531583</v>
      </c>
      <c r="M45" t="n">
        <v>5519.76443664233</v>
      </c>
      <c r="N45" t="n">
        <v>5718.42304728425</v>
      </c>
      <c r="O45" t="n">
        <v>5768.58030752053</v>
      </c>
      <c r="P45" t="n">
        <v>5972.51378823355</v>
      </c>
      <c r="Q45" t="n">
        <v>5278.3732275844</v>
      </c>
      <c r="R45" t="n">
        <v>5960.74436190231</v>
      </c>
      <c r="S45" t="n">
        <v>6244.66244250331</v>
      </c>
      <c r="T45" t="n">
        <v>4764.38654393016</v>
      </c>
      <c r="U45" t="n">
        <v>4975.22348130285</v>
      </c>
      <c r="V45" t="n">
        <v>5888.04993167161</v>
      </c>
      <c r="W45" t="n">
        <v>5602.3084534851</v>
      </c>
      <c r="X45" t="n">
        <v>5617.24154798726</v>
      </c>
      <c r="Y45" t="n">
        <v>5231.10326191704</v>
      </c>
      <c r="Z45" t="n">
        <v>5094.25043819452</v>
      </c>
      <c r="AA45" t="n">
        <v>6612.55133021624</v>
      </c>
      <c r="AB45" t="n">
        <v>7695.72094275608</v>
      </c>
      <c r="AC45" t="n">
        <v>7610.32015886266</v>
      </c>
      <c r="AD45" t="n">
        <v>7508.43923983357</v>
      </c>
      <c r="AE45" t="n">
        <v>6664.7</v>
      </c>
      <c r="AF45" t="n">
        <v>7058.7</v>
      </c>
    </row>
    <row r="46">
      <c r="A46" t="s">
        <v>55</v>
      </c>
      <c r="B46" t="s">
        <v>362</v>
      </c>
      <c r="C46" t="s">
        <v>198</v>
      </c>
      <c r="D46" t="s">
        <v>363</v>
      </c>
      <c r="E46" t="s">
        <v>200</v>
      </c>
      <c r="F46" t="n">
        <v>1063.9676049027</v>
      </c>
      <c r="G46" t="n">
        <v>1045.70093042192</v>
      </c>
      <c r="H46" t="n">
        <v>1063.56493325289</v>
      </c>
      <c r="I46" t="n">
        <v>1293.9494603329</v>
      </c>
      <c r="J46" t="n">
        <v>1422.02711077609</v>
      </c>
      <c r="K46" t="n">
        <v>1746.87276727628</v>
      </c>
      <c r="L46" t="n">
        <v>1889.51651211482</v>
      </c>
      <c r="M46" t="n">
        <v>1928.72072326237</v>
      </c>
      <c r="N46" t="n">
        <v>2532.83224066617</v>
      </c>
      <c r="O46" t="n">
        <v>2564.77009608645</v>
      </c>
      <c r="P46" t="n">
        <v>2336.97278072269</v>
      </c>
      <c r="Q46" t="n">
        <v>2435.31942758472</v>
      </c>
      <c r="R46" t="n">
        <v>2496.87342340317</v>
      </c>
      <c r="S46" t="n">
        <v>2683.65810414828</v>
      </c>
      <c r="T46" t="n">
        <v>1803.80846047152</v>
      </c>
      <c r="U46" t="n">
        <v>2118.78470822478</v>
      </c>
      <c r="V46" t="n">
        <v>2570.65928517567</v>
      </c>
      <c r="W46" t="n">
        <v>2661.28937289542</v>
      </c>
      <c r="X46" t="n">
        <v>2656.28019448578</v>
      </c>
      <c r="Y46" t="n">
        <v>2469.20759077909</v>
      </c>
      <c r="Z46" t="n">
        <v>2500.21787988689</v>
      </c>
      <c r="AA46" t="n">
        <v>3350.48414541247</v>
      </c>
      <c r="AB46" t="n">
        <v>3735.02585618859</v>
      </c>
      <c r="AC46" t="n">
        <v>3861.82141001412</v>
      </c>
      <c r="AD46" t="n">
        <v>3953.13511088782</v>
      </c>
      <c r="AE46" t="n">
        <v>2819</v>
      </c>
      <c r="AF46" t="n">
        <v>2649.3</v>
      </c>
    </row>
    <row r="47">
      <c r="A47" t="s">
        <v>55</v>
      </c>
      <c r="B47" t="s">
        <v>364</v>
      </c>
      <c r="C47" t="s">
        <v>198</v>
      </c>
      <c r="D47" t="s">
        <v>365</v>
      </c>
      <c r="E47" t="s">
        <v>200</v>
      </c>
      <c r="F47" t="n">
        <v>170.478644541618</v>
      </c>
      <c r="G47" t="n">
        <v>146.221349332596</v>
      </c>
      <c r="H47" t="n">
        <v>164.331332965532</v>
      </c>
      <c r="I47" t="n">
        <v>176.563115030927</v>
      </c>
      <c r="J47" t="n">
        <v>171.148688915544</v>
      </c>
      <c r="K47" t="n">
        <v>168.525720503045</v>
      </c>
      <c r="L47" t="n">
        <v>157.644736243048</v>
      </c>
      <c r="M47" t="n">
        <v>167.577118655777</v>
      </c>
      <c r="N47" t="n">
        <v>147.492969603399</v>
      </c>
      <c r="O47" t="n">
        <v>170.872968157732</v>
      </c>
      <c r="P47" t="n">
        <v>229.026693743637</v>
      </c>
      <c r="Q47" t="n">
        <v>178.308402439683</v>
      </c>
      <c r="R47" t="n">
        <v>177.222627323338</v>
      </c>
      <c r="S47" t="n">
        <v>284.105546093141</v>
      </c>
      <c r="T47" t="n">
        <v>226.717642767594</v>
      </c>
      <c r="U47" t="n">
        <v>168.904062236299</v>
      </c>
      <c r="V47" t="n">
        <v>152.456050802945</v>
      </c>
      <c r="W47" t="n">
        <v>141.783003768104</v>
      </c>
      <c r="X47" t="n">
        <v>145.859127419557</v>
      </c>
      <c r="Y47" t="n">
        <v>170.767211072859</v>
      </c>
      <c r="Z47" t="n">
        <v>166.355455777341</v>
      </c>
      <c r="AA47" t="n">
        <v>151.029041425494</v>
      </c>
      <c r="AB47" t="n">
        <v>189.1538968062</v>
      </c>
      <c r="AC47" t="n">
        <v>176.578280589963</v>
      </c>
      <c r="AD47" t="n">
        <v>223.62473347548</v>
      </c>
      <c r="AE47" t="n">
        <v>190</v>
      </c>
      <c r="AF47" t="n">
        <v>231.4</v>
      </c>
    </row>
    <row r="48">
      <c r="A48" t="s">
        <v>55</v>
      </c>
      <c r="B48" t="s">
        <v>366</v>
      </c>
      <c r="C48" t="s">
        <v>198</v>
      </c>
      <c r="D48" t="s">
        <v>367</v>
      </c>
      <c r="E48" t="s">
        <v>200</v>
      </c>
      <c r="F48" t="n">
        <v>272.692730235533</v>
      </c>
      <c r="G48" t="n">
        <v>253.234117249664</v>
      </c>
      <c r="H48" t="n">
        <v>269.793286001237</v>
      </c>
      <c r="I48" t="n">
        <v>262.31756902149</v>
      </c>
      <c r="J48" t="n">
        <v>252.106015525709</v>
      </c>
      <c r="K48" t="n">
        <v>247.891076917129</v>
      </c>
      <c r="L48" t="n">
        <v>241.001602833957</v>
      </c>
      <c r="M48" t="n">
        <v>250.846230642029</v>
      </c>
      <c r="N48" t="n">
        <v>230.446085378972</v>
      </c>
      <c r="O48" t="n">
        <v>264.664591577254</v>
      </c>
      <c r="P48" t="n">
        <v>327.250854604151</v>
      </c>
      <c r="Q48" t="n">
        <v>286.40546105259</v>
      </c>
      <c r="R48" t="n">
        <v>282.435960752407</v>
      </c>
      <c r="S48" t="n">
        <v>367.332054306328</v>
      </c>
      <c r="T48" t="n">
        <v>331.84780120524</v>
      </c>
      <c r="U48" t="n">
        <v>270.884426980361</v>
      </c>
      <c r="V48" t="n">
        <v>260.120807365247</v>
      </c>
      <c r="W48" t="n">
        <v>243.474851262522</v>
      </c>
      <c r="X48" t="n">
        <v>251.223266520093</v>
      </c>
      <c r="Y48" t="n">
        <v>279.041121782832</v>
      </c>
      <c r="Z48" t="n">
        <v>272.961097340317</v>
      </c>
      <c r="AA48" t="n">
        <v>252.776982128547</v>
      </c>
      <c r="AB48" t="n">
        <v>295.464485733037</v>
      </c>
      <c r="AC48" t="n">
        <v>286.124196405333</v>
      </c>
      <c r="AD48" t="n">
        <v>338.650402414487</v>
      </c>
      <c r="AE48" t="n">
        <v>301.9</v>
      </c>
      <c r="AF48" t="n">
        <v>412.6</v>
      </c>
    </row>
    <row r="49">
      <c r="A49" t="s">
        <v>55</v>
      </c>
      <c r="B49" t="s">
        <v>368</v>
      </c>
      <c r="C49" t="s">
        <v>198</v>
      </c>
      <c r="D49" t="s">
        <v>369</v>
      </c>
      <c r="E49" t="s">
        <v>200</v>
      </c>
      <c r="F49" t="n">
        <v>24.906935671201</v>
      </c>
      <c r="G49" t="n">
        <v>27.6540241643481</v>
      </c>
      <c r="H49" t="n">
        <v>29.4614767241095</v>
      </c>
      <c r="I49" t="n">
        <v>2.49976166143959</v>
      </c>
      <c r="J49" t="n">
        <v>2.16646010658098</v>
      </c>
      <c r="K49" t="n">
        <v>2.33311088401028</v>
      </c>
      <c r="L49" t="n">
        <v>1.83315855172237</v>
      </c>
      <c r="M49" t="n">
        <v>2.6664124388689</v>
      </c>
      <c r="N49" t="n">
        <v>1.49985699686375</v>
      </c>
      <c r="O49" t="n">
        <v>3.89962819184576</v>
      </c>
      <c r="P49" t="n">
        <v>2.99971399372751</v>
      </c>
      <c r="Q49" t="n">
        <v>2.24978549529563</v>
      </c>
      <c r="R49" t="n">
        <v>2.69974259435476</v>
      </c>
      <c r="S49" t="n">
        <v>2.5576508788624</v>
      </c>
      <c r="T49" t="n">
        <v>2.2884244705611</v>
      </c>
      <c r="U49" t="n">
        <v>2.82687728716371</v>
      </c>
      <c r="V49" t="n">
        <v>2.5698884428761</v>
      </c>
      <c r="W49" t="n">
        <v>2.31289959858849</v>
      </c>
      <c r="X49" t="n">
        <v>1.8259733673067</v>
      </c>
      <c r="Y49" t="n">
        <v>3.76607007007007</v>
      </c>
      <c r="Z49" t="n">
        <v>2.76916916916917</v>
      </c>
      <c r="AA49" t="n">
        <v>2.87567567567568</v>
      </c>
      <c r="AB49" t="n">
        <v>3.94074074074074</v>
      </c>
      <c r="AC49" t="n">
        <v>3.31851851851852</v>
      </c>
      <c r="AD49" t="n">
        <v>2.8</v>
      </c>
      <c r="AE49" t="n">
        <v>2.1</v>
      </c>
      <c r="AF49" t="n">
        <v>12.9</v>
      </c>
    </row>
    <row r="50">
      <c r="A50" t="s">
        <v>55</v>
      </c>
      <c r="B50" t="s">
        <v>370</v>
      </c>
      <c r="C50" t="s">
        <v>198</v>
      </c>
      <c r="D50" t="s">
        <v>371</v>
      </c>
      <c r="E50" t="s">
        <v>200</v>
      </c>
      <c r="F50" t="n">
        <v>82.1485596009921</v>
      </c>
      <c r="G50" t="n">
        <v>84.841954997746</v>
      </c>
      <c r="H50" t="n">
        <v>82.0449674703477</v>
      </c>
      <c r="I50" t="n">
        <v>84.2945875461476</v>
      </c>
      <c r="J50" t="n">
        <v>79.5604141426198</v>
      </c>
      <c r="K50" t="n">
        <v>77.9927212531101</v>
      </c>
      <c r="L50" t="n">
        <v>81.9824479178732</v>
      </c>
      <c r="M50" t="n">
        <v>81.8557362518486</v>
      </c>
      <c r="N50" t="n">
        <v>81.6065559284031</v>
      </c>
      <c r="O50" t="n">
        <v>89.0810302701938</v>
      </c>
      <c r="P50" t="n">
        <v>96.6958266162212</v>
      </c>
      <c r="Q50" t="n">
        <v>106.24603171412</v>
      </c>
      <c r="R50" t="n">
        <v>103.422216917731</v>
      </c>
      <c r="S50" t="n">
        <v>85.2534490808324</v>
      </c>
      <c r="T50" t="n">
        <v>106.192892714721</v>
      </c>
      <c r="U50" t="n">
        <v>100.066379673487</v>
      </c>
      <c r="V50" t="n">
        <v>105.588806807786</v>
      </c>
      <c r="W50" t="n">
        <v>101.767081638941</v>
      </c>
      <c r="X50" t="n">
        <v>105.432421443734</v>
      </c>
      <c r="Y50" t="n">
        <v>105.006001134558</v>
      </c>
      <c r="Z50" t="n">
        <v>104.057151726715</v>
      </c>
      <c r="AA50" t="n">
        <v>98.9275738246941</v>
      </c>
      <c r="AB50" t="n">
        <v>102.356785942567</v>
      </c>
      <c r="AC50" t="n">
        <v>106.186109582481</v>
      </c>
      <c r="AD50" t="n">
        <v>112.329953917051</v>
      </c>
      <c r="AE50" t="n">
        <v>109.8</v>
      </c>
      <c r="AF50" t="n">
        <v>168.3</v>
      </c>
    </row>
    <row r="51">
      <c r="A51" t="s">
        <v>55</v>
      </c>
      <c r="B51" t="s">
        <v>372</v>
      </c>
      <c r="C51" t="s">
        <v>198</v>
      </c>
      <c r="D51" t="s">
        <v>373</v>
      </c>
      <c r="E51" t="s">
        <v>200</v>
      </c>
      <c r="F51" t="n">
        <v>75.3859879910158</v>
      </c>
      <c r="G51" t="n">
        <v>76.7743118950861</v>
      </c>
      <c r="H51" t="n">
        <v>81.1692635599211</v>
      </c>
      <c r="I51" t="n">
        <v>85.2277267379172</v>
      </c>
      <c r="J51" t="n">
        <v>87.795563554985</v>
      </c>
      <c r="K51" t="n">
        <v>90.7180233681884</v>
      </c>
      <c r="L51" t="n">
        <v>91.6805488150657</v>
      </c>
      <c r="M51" t="n">
        <v>95.9447603878594</v>
      </c>
      <c r="N51" t="n">
        <v>100.289871935412</v>
      </c>
      <c r="O51" t="n">
        <v>103.930370799578</v>
      </c>
      <c r="P51" t="n">
        <v>103.812935352347</v>
      </c>
      <c r="Q51" t="n">
        <v>114.39185709598</v>
      </c>
      <c r="R51" t="n">
        <v>111.5147983159</v>
      </c>
      <c r="S51" t="n">
        <v>121.745513757725</v>
      </c>
      <c r="T51" t="n">
        <v>128.96674905012</v>
      </c>
      <c r="U51" t="n">
        <v>125.078862558515</v>
      </c>
      <c r="V51" t="n">
        <v>137.324345606201</v>
      </c>
      <c r="W51" t="n">
        <v>130.810937909465</v>
      </c>
      <c r="X51" t="n">
        <v>134.999465477994</v>
      </c>
      <c r="Y51" t="n">
        <v>133.82741013446</v>
      </c>
      <c r="Z51" t="n">
        <v>127.926358978925</v>
      </c>
      <c r="AA51" t="n">
        <v>124.579144353147</v>
      </c>
      <c r="AB51" t="n">
        <v>132.995250018373</v>
      </c>
      <c r="AC51" t="n">
        <v>137.5491729762</v>
      </c>
      <c r="AD51" t="n">
        <v>141.853990610329</v>
      </c>
      <c r="AE51" t="n">
        <v>129.4</v>
      </c>
      <c r="AF51" t="n">
        <v>145.6</v>
      </c>
    </row>
    <row r="52">
      <c r="A52" t="s">
        <v>55</v>
      </c>
      <c r="B52" t="s">
        <v>374</v>
      </c>
      <c r="C52" t="s">
        <v>198</v>
      </c>
      <c r="D52" t="s">
        <v>375</v>
      </c>
      <c r="E52" t="s">
        <v>200</v>
      </c>
      <c r="F52" t="n">
        <v>10.2468148379922</v>
      </c>
      <c r="G52" t="n">
        <v>10.4937260389077</v>
      </c>
      <c r="H52" t="n">
        <v>11.2258464602268</v>
      </c>
      <c r="I52" t="n">
        <v>11.4672625131349</v>
      </c>
      <c r="J52" t="n">
        <v>12.0645157690274</v>
      </c>
      <c r="K52" t="n">
        <v>12.6617690249198</v>
      </c>
      <c r="L52" t="n">
        <v>12.4251004450148</v>
      </c>
      <c r="M52" t="n">
        <v>11.7283658406214</v>
      </c>
      <c r="N52" t="n">
        <v>12.3089780109492</v>
      </c>
      <c r="O52" t="n">
        <v>13.1218350494081</v>
      </c>
      <c r="P52" t="n">
        <v>13.2389942909207</v>
      </c>
      <c r="Q52" t="n">
        <v>14.8648356950688</v>
      </c>
      <c r="R52" t="n">
        <v>15.4409921173583</v>
      </c>
      <c r="S52" t="n">
        <v>16.916969305047</v>
      </c>
      <c r="T52" t="n">
        <v>18.8342258262857</v>
      </c>
      <c r="U52" t="n">
        <v>19.0558049536537</v>
      </c>
      <c r="V52" t="n">
        <v>22.9983852888924</v>
      </c>
      <c r="W52" t="n">
        <v>23.540800036272</v>
      </c>
      <c r="X52" t="n">
        <v>24.9381991251831</v>
      </c>
      <c r="Y52" t="n">
        <v>25.8973606299978</v>
      </c>
      <c r="Z52" t="n">
        <v>26.2131821010954</v>
      </c>
      <c r="AA52" t="n">
        <v>26.8397920317988</v>
      </c>
      <c r="AB52" t="n">
        <v>30.155905333025</v>
      </c>
      <c r="AC52" t="n">
        <v>30.8788208718304</v>
      </c>
      <c r="AD52" t="n">
        <v>31.7990506329114</v>
      </c>
      <c r="AE52" t="n">
        <v>31.9</v>
      </c>
      <c r="AF52" t="n">
        <v>30.9</v>
      </c>
    </row>
    <row r="53">
      <c r="A53" t="s">
        <v>55</v>
      </c>
      <c r="B53" t="s">
        <v>376</v>
      </c>
      <c r="C53" t="s">
        <v>198</v>
      </c>
      <c r="D53" t="s">
        <v>377</v>
      </c>
      <c r="E53" t="s">
        <v>200</v>
      </c>
      <c r="F53" t="n">
        <v>8.67619182515083</v>
      </c>
      <c r="G53" t="n">
        <v>9.34359119631628</v>
      </c>
      <c r="H53" t="n">
        <v>9.21011132208319</v>
      </c>
      <c r="I53" t="n">
        <v>9.87751069324864</v>
      </c>
      <c r="J53" t="n">
        <v>9.0766314478501</v>
      </c>
      <c r="K53" t="n">
        <v>9.86590374766315</v>
      </c>
      <c r="L53" t="n">
        <v>10.3851618396454</v>
      </c>
      <c r="M53" t="n">
        <v>9.10304309401018</v>
      </c>
      <c r="N53" t="n">
        <v>9.86163001851103</v>
      </c>
      <c r="O53" t="n">
        <v>9.86163001851103</v>
      </c>
      <c r="P53" t="n">
        <v>11.3408745212877</v>
      </c>
      <c r="Q53" t="n">
        <v>12.0725438452417</v>
      </c>
      <c r="R53" t="n">
        <v>13.1590727913135</v>
      </c>
      <c r="S53" t="n">
        <v>12.4413051845146</v>
      </c>
      <c r="T53" t="n">
        <v>12.9152596677342</v>
      </c>
      <c r="U53" t="n">
        <v>13.4970281212357</v>
      </c>
      <c r="V53" t="n">
        <v>13.1567669080953</v>
      </c>
      <c r="W53" t="n">
        <v>13.4912609820299</v>
      </c>
      <c r="X53" t="n">
        <v>14.2590563224707</v>
      </c>
      <c r="Y53" t="n">
        <v>14.0430100145544</v>
      </c>
      <c r="Z53" t="n">
        <v>34.1500470808483</v>
      </c>
      <c r="AA53" t="n">
        <v>14.4399890434451</v>
      </c>
      <c r="AB53" t="n">
        <v>2.49323551829268</v>
      </c>
      <c r="AC53" t="n">
        <v>17.037109375</v>
      </c>
      <c r="AD53" t="n">
        <v>19.825</v>
      </c>
      <c r="AE53" t="n">
        <v>12.2</v>
      </c>
      <c r="AF53" t="n">
        <v>13.7</v>
      </c>
    </row>
    <row r="54">
      <c r="A54" t="s">
        <v>55</v>
      </c>
      <c r="B54" t="s">
        <v>378</v>
      </c>
      <c r="C54" t="s">
        <v>198</v>
      </c>
      <c r="D54" t="s">
        <v>379</v>
      </c>
      <c r="E54" t="s">
        <v>200</v>
      </c>
      <c r="F54" t="n">
        <v>34.4972275425239</v>
      </c>
      <c r="G54" t="n">
        <v>36.2490398786677</v>
      </c>
      <c r="H54" t="n">
        <v>37.3191222367096</v>
      </c>
      <c r="I54" t="n">
        <v>40.3737123130239</v>
      </c>
      <c r="J54" t="n">
        <v>37.5938829406517</v>
      </c>
      <c r="K54" t="n">
        <v>43.1146629529153</v>
      </c>
      <c r="L54" t="n">
        <v>43.2441364152363</v>
      </c>
      <c r="M54" t="n">
        <v>40.5652961063279</v>
      </c>
      <c r="N54" t="n">
        <v>45.5888621876068</v>
      </c>
      <c r="O54" t="n">
        <v>50.0486421842206</v>
      </c>
      <c r="P54" t="n">
        <v>47.8406138525638</v>
      </c>
      <c r="Q54" t="n">
        <v>48.4461912431026</v>
      </c>
      <c r="R54" t="n">
        <v>49.9974239676354</v>
      </c>
      <c r="S54" t="n">
        <v>43.496576879645</v>
      </c>
      <c r="T54" t="n">
        <v>49.459817258306</v>
      </c>
      <c r="U54" t="n">
        <v>53.7255823831482</v>
      </c>
      <c r="V54" t="n">
        <v>59.4458427203937</v>
      </c>
      <c r="W54" t="n">
        <v>55.5713464537013</v>
      </c>
      <c r="X54" t="n">
        <v>58.840249186272</v>
      </c>
      <c r="Y54" t="n">
        <v>55.9305665342036</v>
      </c>
      <c r="Z54" t="n">
        <v>77.9831899105467</v>
      </c>
      <c r="AA54" t="n">
        <v>52.7284712267789</v>
      </c>
      <c r="AB54" t="n">
        <v>44.0622076390113</v>
      </c>
      <c r="AC54" t="n">
        <v>58.3694656488549</v>
      </c>
      <c r="AD54" t="n">
        <v>65.6656488549618</v>
      </c>
      <c r="AE54" t="n">
        <v>53.1</v>
      </c>
      <c r="AF54" t="n">
        <v>47</v>
      </c>
    </row>
    <row r="55">
      <c r="A55" t="s">
        <v>55</v>
      </c>
      <c r="B55" t="s">
        <v>380</v>
      </c>
      <c r="C55" t="s">
        <v>198</v>
      </c>
      <c r="D55" t="s">
        <v>381</v>
      </c>
      <c r="E55" t="s">
        <v>200</v>
      </c>
      <c r="F55" t="n">
        <v>25.7682896797995</v>
      </c>
      <c r="G55" t="n">
        <v>26.8475897711</v>
      </c>
      <c r="H55" t="n">
        <v>28.0497206563732</v>
      </c>
      <c r="I55" t="n">
        <v>30.431300712103</v>
      </c>
      <c r="J55" t="n">
        <v>28.4552422243041</v>
      </c>
      <c r="K55" t="n">
        <v>33.1759275702716</v>
      </c>
      <c r="L55" t="n">
        <v>32.7886599332645</v>
      </c>
      <c r="M55" t="n">
        <v>31.3906938120788</v>
      </c>
      <c r="N55" t="n">
        <v>35.6428196671014</v>
      </c>
      <c r="O55" t="n">
        <v>40.0827556809964</v>
      </c>
      <c r="P55" t="n">
        <v>36.4166499784663</v>
      </c>
      <c r="Q55" t="n">
        <v>36.2960650447627</v>
      </c>
      <c r="R55" t="n">
        <v>36.770523411361</v>
      </c>
      <c r="S55" t="n">
        <v>31.014115592969</v>
      </c>
      <c r="T55" t="n">
        <v>36.473529199222</v>
      </c>
      <c r="U55" t="n">
        <v>40.1438214456845</v>
      </c>
      <c r="V55" t="n">
        <v>46.1653946625372</v>
      </c>
      <c r="W55" t="n">
        <v>41.9785569604455</v>
      </c>
      <c r="X55" t="n">
        <v>44.4734065989216</v>
      </c>
      <c r="Y55" t="n">
        <v>41.7878144129964</v>
      </c>
      <c r="Z55" t="n">
        <v>43.7017601113016</v>
      </c>
      <c r="AA55" t="n">
        <v>38.2126501456309</v>
      </c>
      <c r="AB55" t="n">
        <v>41.5536468796751</v>
      </c>
      <c r="AC55" t="n">
        <v>41.3463967705495</v>
      </c>
      <c r="AD55" t="n">
        <v>45.8606435643564</v>
      </c>
      <c r="AE55" t="n">
        <v>40.9</v>
      </c>
      <c r="AF55" t="n">
        <v>33.3</v>
      </c>
    </row>
    <row r="56">
      <c r="A56" t="s">
        <v>55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55</v>
      </c>
      <c r="B57" t="s">
        <v>384</v>
      </c>
      <c r="C57" t="s">
        <v>198</v>
      </c>
      <c r="D57" t="s">
        <v>385</v>
      </c>
      <c r="E57" t="s">
        <v>200</v>
      </c>
      <c r="F57" t="n">
        <v>5533.90450347015</v>
      </c>
      <c r="G57" t="n">
        <v>5483.6070818756</v>
      </c>
      <c r="H57" t="n">
        <v>5662.50007179349</v>
      </c>
      <c r="I57" t="n">
        <v>6184.15606328387</v>
      </c>
      <c r="J57" t="n">
        <v>6311.17957726596</v>
      </c>
      <c r="K57" t="n">
        <v>7205.6601048256</v>
      </c>
      <c r="L57" t="n">
        <v>6668.0028560302</v>
      </c>
      <c r="M57" t="n">
        <v>6663.6982232031</v>
      </c>
      <c r="N57" t="n">
        <v>6896.40117527019</v>
      </c>
      <c r="O57" t="n">
        <v>6983.87618838088</v>
      </c>
      <c r="P57" t="n">
        <v>7227.61159341599</v>
      </c>
      <c r="Q57" t="n">
        <v>6562.78353408911</v>
      </c>
      <c r="R57" t="n">
        <v>7239.68733242697</v>
      </c>
      <c r="S57" t="n">
        <v>7708.55633468709</v>
      </c>
      <c r="T57" t="n">
        <v>6143.7773016403</v>
      </c>
      <c r="U57" t="n">
        <v>6322.52250640101</v>
      </c>
      <c r="V57" t="n">
        <v>7256.6296453068</v>
      </c>
      <c r="W57" t="n">
        <v>6896.42971004079</v>
      </c>
      <c r="X57" t="n">
        <v>6860.00356118092</v>
      </c>
      <c r="Y57" t="n">
        <v>6463.94635889</v>
      </c>
      <c r="Z57" t="n">
        <v>6309.22282061405</v>
      </c>
      <c r="AA57" t="n">
        <v>7822.3717706619</v>
      </c>
      <c r="AB57" t="n">
        <v>8945.93435498979</v>
      </c>
      <c r="AC57" t="n">
        <v>8919.36730749867</v>
      </c>
      <c r="AD57" t="n">
        <v>8835.92730441518</v>
      </c>
      <c r="AE57" t="n">
        <v>7839</v>
      </c>
      <c r="AF57" t="n">
        <v>8232.9</v>
      </c>
    </row>
    <row r="58">
      <c r="A58" t="s">
        <v>55</v>
      </c>
      <c r="B58" t="s">
        <v>386</v>
      </c>
      <c r="C58" t="s">
        <v>198</v>
      </c>
      <c r="D58" t="s">
        <v>387</v>
      </c>
      <c r="E58" t="s">
        <v>200</v>
      </c>
      <c r="F58" t="n">
        <v>5533.90450347015</v>
      </c>
      <c r="G58" t="n">
        <v>5483.6070818756</v>
      </c>
      <c r="H58" t="n">
        <v>5662.50007179349</v>
      </c>
      <c r="I58" t="n">
        <v>6184.15606328387</v>
      </c>
      <c r="J58" t="n">
        <v>6311.17957726596</v>
      </c>
      <c r="K58" t="n">
        <v>7205.6601048256</v>
      </c>
      <c r="L58" t="n">
        <v>6668.0028560302</v>
      </c>
      <c r="M58" t="n">
        <v>6663.6982232031</v>
      </c>
      <c r="N58" t="n">
        <v>6896.40117527019</v>
      </c>
      <c r="O58" t="n">
        <v>6983.87618838088</v>
      </c>
      <c r="P58" t="n">
        <v>7227.61159341599</v>
      </c>
      <c r="Q58" t="n">
        <v>6562.78353408911</v>
      </c>
      <c r="R58" t="n">
        <v>7239.68733242697</v>
      </c>
      <c r="S58" t="n">
        <v>7708.55633468709</v>
      </c>
      <c r="T58" t="n">
        <v>6143.7773016403</v>
      </c>
      <c r="U58" t="n">
        <v>6322.52250640101</v>
      </c>
      <c r="V58" t="n">
        <v>7256.6296453068</v>
      </c>
      <c r="W58" t="n">
        <v>6896.42971004079</v>
      </c>
      <c r="X58" t="n">
        <v>6860.00356118092</v>
      </c>
      <c r="Y58" t="n">
        <v>6463.94635889</v>
      </c>
      <c r="Z58" t="n">
        <v>6309.22282061405</v>
      </c>
      <c r="AA58" t="n">
        <v>7822.3717706619</v>
      </c>
      <c r="AB58" t="n">
        <v>8945.93435498979</v>
      </c>
      <c r="AC58" t="n">
        <v>8919.36730749867</v>
      </c>
      <c r="AD58" t="n">
        <v>8835.92730441518</v>
      </c>
      <c r="AE58" t="n">
        <v>7839</v>
      </c>
      <c r="AF58" t="n">
        <v>8232.9</v>
      </c>
    </row>
    <row r="59">
      <c r="A59" t="s">
        <v>55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57</v>
      </c>
      <c r="B2" t="s">
        <v>197</v>
      </c>
      <c r="C2" t="s">
        <v>198</v>
      </c>
      <c r="D2" t="s">
        <v>199</v>
      </c>
      <c r="E2" t="s">
        <v>200</v>
      </c>
      <c r="F2" t="n">
        <v>445.181690394579</v>
      </c>
      <c r="G2" t="n">
        <v>498.309776990827</v>
      </c>
      <c r="H2" t="n">
        <v>527.102275546933</v>
      </c>
      <c r="I2" t="n">
        <v>517.938957036489</v>
      </c>
      <c r="J2" t="n">
        <v>538.048995281457</v>
      </c>
      <c r="K2" t="n">
        <v>557.810628085491</v>
      </c>
      <c r="L2" t="n">
        <v>572.347762845723</v>
      </c>
      <c r="M2" t="n">
        <v>531.621966922126</v>
      </c>
      <c r="N2" t="n">
        <v>539.838065220137</v>
      </c>
      <c r="O2" t="n">
        <v>532.679112488829</v>
      </c>
      <c r="P2" t="n">
        <v>548.529564128741</v>
      </c>
      <c r="Q2" t="n">
        <v>561.085500972381</v>
      </c>
      <c r="R2" t="n">
        <v>571.400029561685</v>
      </c>
      <c r="S2" t="n">
        <v>616.751173363039</v>
      </c>
      <c r="T2" t="n">
        <v>624.077974042961</v>
      </c>
      <c r="U2" t="n">
        <v>626.974196309728</v>
      </c>
      <c r="V2" t="n">
        <v>728.318228402414</v>
      </c>
      <c r="W2" t="n">
        <v>803.722673486708</v>
      </c>
      <c r="X2" t="n">
        <v>788.648777191361</v>
      </c>
      <c r="Y2" t="n">
        <v>684.226135667045</v>
      </c>
      <c r="Z2" t="n">
        <v>649.055633366402</v>
      </c>
      <c r="AA2" t="n">
        <v>631.774341592681</v>
      </c>
      <c r="AB2" t="n">
        <v>844.605751000752</v>
      </c>
      <c r="AC2" t="n">
        <v>921.898085409676</v>
      </c>
      <c r="AD2" t="n">
        <v>929.283938547486</v>
      </c>
      <c r="AE2" t="n">
        <v>1010.1</v>
      </c>
      <c r="AF2" t="n">
        <v>1374.6</v>
      </c>
    </row>
    <row r="3">
      <c r="A3" t="s">
        <v>57</v>
      </c>
      <c r="B3" t="s">
        <v>276</v>
      </c>
      <c r="C3" t="s">
        <v>198</v>
      </c>
      <c r="D3" t="s">
        <v>277</v>
      </c>
      <c r="E3" t="s">
        <v>200</v>
      </c>
      <c r="F3" t="n">
        <v>126.307884356123</v>
      </c>
      <c r="G3" t="n">
        <v>136.475525840572</v>
      </c>
      <c r="H3" t="n">
        <v>135.055385093012</v>
      </c>
      <c r="I3" t="n">
        <v>113.834403668407</v>
      </c>
      <c r="J3" t="n">
        <v>112.156255211379</v>
      </c>
      <c r="K3" t="n">
        <v>133.585614147549</v>
      </c>
      <c r="L3" t="n">
        <v>153.23864174333</v>
      </c>
      <c r="M3" t="n">
        <v>99.6254765629797</v>
      </c>
      <c r="N3" t="n">
        <v>105.108220910741</v>
      </c>
      <c r="O3" t="n">
        <v>130.760415000346</v>
      </c>
      <c r="P3" t="n">
        <v>163.321817554566</v>
      </c>
      <c r="Q3" t="n">
        <v>184.035191802455</v>
      </c>
      <c r="R3" t="n">
        <v>236.440934922673</v>
      </c>
      <c r="S3" t="n">
        <v>275.787224656349</v>
      </c>
      <c r="T3" t="n">
        <v>263.385657808847</v>
      </c>
      <c r="U3" t="n">
        <v>282.829435989482</v>
      </c>
      <c r="V3" t="n">
        <v>224.940370143681</v>
      </c>
      <c r="W3" t="n">
        <v>213.313462577401</v>
      </c>
      <c r="X3" t="n">
        <v>355.485151584154</v>
      </c>
      <c r="Y3" t="n">
        <v>334.160508382968</v>
      </c>
      <c r="Z3" t="n">
        <v>224.201708615923</v>
      </c>
      <c r="AA3" t="n">
        <v>188.666644851477</v>
      </c>
      <c r="AB3" t="n">
        <v>209.196776406185</v>
      </c>
      <c r="AC3" t="n">
        <v>243.066730681472</v>
      </c>
      <c r="AD3" t="n">
        <v>214.726184210526</v>
      </c>
      <c r="AE3" t="n">
        <v>154.1</v>
      </c>
      <c r="AF3" t="n">
        <v>222.3</v>
      </c>
    </row>
    <row r="4">
      <c r="A4" t="s">
        <v>57</v>
      </c>
      <c r="B4" t="s">
        <v>278</v>
      </c>
      <c r="C4" t="s">
        <v>198</v>
      </c>
      <c r="D4" t="s">
        <v>279</v>
      </c>
      <c r="E4" t="s">
        <v>200</v>
      </c>
      <c r="F4" t="n">
        <v>3921.80652290971</v>
      </c>
      <c r="G4" t="n">
        <v>4496.6322800829</v>
      </c>
      <c r="H4" t="n">
        <v>4514.4788471497</v>
      </c>
      <c r="I4" t="n">
        <v>4233.32332834794</v>
      </c>
      <c r="J4" t="n">
        <v>3847.88356354517</v>
      </c>
      <c r="K4" t="n">
        <v>5015.77419176323</v>
      </c>
      <c r="L4" t="n">
        <v>5074.67422576458</v>
      </c>
      <c r="M4" t="n">
        <v>4502.99169936402</v>
      </c>
      <c r="N4" t="n">
        <v>4741.00205537781</v>
      </c>
      <c r="O4" t="n">
        <v>4094.79207075752</v>
      </c>
      <c r="P4" t="n">
        <v>4404.81994836901</v>
      </c>
      <c r="Q4" t="n">
        <v>5311.9216093951</v>
      </c>
      <c r="R4" t="n">
        <v>5140.65980170248</v>
      </c>
      <c r="S4" t="n">
        <v>5114.89658824406</v>
      </c>
      <c r="T4" t="n">
        <v>4535.9555556208</v>
      </c>
      <c r="U4" t="n">
        <v>4341.46445806189</v>
      </c>
      <c r="V4" t="n">
        <v>4549.81534979116</v>
      </c>
      <c r="W4" t="n">
        <v>4930.91176178531</v>
      </c>
      <c r="X4" t="n">
        <v>5439.03809024187</v>
      </c>
      <c r="Y4" t="n">
        <v>4967.50485455641</v>
      </c>
      <c r="Z4" t="n">
        <v>5261.58681099592</v>
      </c>
      <c r="AA4" t="n">
        <v>5538.24515677748</v>
      </c>
      <c r="AB4" t="n">
        <v>5780.86185612213</v>
      </c>
      <c r="AC4" t="n">
        <v>5891.35544894956</v>
      </c>
      <c r="AD4" t="n">
        <v>5686.22225242791</v>
      </c>
      <c r="AE4" t="n">
        <v>5388.5</v>
      </c>
      <c r="AF4" t="n">
        <v>6438</v>
      </c>
    </row>
    <row r="5">
      <c r="A5" t="s">
        <v>57</v>
      </c>
      <c r="B5" t="s">
        <v>280</v>
      </c>
      <c r="C5" t="s">
        <v>198</v>
      </c>
      <c r="D5" t="s">
        <v>281</v>
      </c>
      <c r="E5" t="s">
        <v>200</v>
      </c>
      <c r="F5" t="n">
        <v>455.51543129576</v>
      </c>
      <c r="G5" t="n">
        <v>480.393172432532</v>
      </c>
      <c r="H5" t="n">
        <v>437.412732998446</v>
      </c>
      <c r="I5" t="n">
        <v>442.286045591323</v>
      </c>
      <c r="J5" t="n">
        <v>359.639313016819</v>
      </c>
      <c r="K5" t="n">
        <v>493.695098074503</v>
      </c>
      <c r="L5" t="n">
        <v>451.4406860361</v>
      </c>
      <c r="M5" t="n">
        <v>491.942518076894</v>
      </c>
      <c r="N5" t="n">
        <v>467.365106674175</v>
      </c>
      <c r="O5" t="n">
        <v>491.253512786128</v>
      </c>
      <c r="P5" t="n">
        <v>428.088758969302</v>
      </c>
      <c r="Q5" t="n">
        <v>455.329650340513</v>
      </c>
      <c r="R5" t="n">
        <v>474.979831173318</v>
      </c>
      <c r="S5" t="n">
        <v>524.474544791123</v>
      </c>
      <c r="T5" t="n">
        <v>501.666165533645</v>
      </c>
      <c r="U5" t="n">
        <v>551.23374264795</v>
      </c>
      <c r="V5" t="n">
        <v>486.253718127265</v>
      </c>
      <c r="W5" t="n">
        <v>510.560751235231</v>
      </c>
      <c r="X5" t="n">
        <v>488.328961679396</v>
      </c>
      <c r="Y5" t="n">
        <v>619.222378678515</v>
      </c>
      <c r="Z5" t="n">
        <v>633.632902947865</v>
      </c>
      <c r="AA5" t="n">
        <v>687.700061276975</v>
      </c>
      <c r="AB5" t="n">
        <v>646.76679625725</v>
      </c>
      <c r="AC5" t="n">
        <v>805.806089668567</v>
      </c>
      <c r="AD5" t="n">
        <v>686.730109541655</v>
      </c>
      <c r="AE5" t="n">
        <v>704.5</v>
      </c>
      <c r="AF5" t="n">
        <v>735.9</v>
      </c>
    </row>
    <row r="6">
      <c r="A6" t="s">
        <v>57</v>
      </c>
      <c r="B6" t="s">
        <v>282</v>
      </c>
      <c r="C6" t="s">
        <v>198</v>
      </c>
      <c r="D6" t="s">
        <v>283</v>
      </c>
      <c r="E6" t="s">
        <v>200</v>
      </c>
      <c r="F6" t="n">
        <v>91.258070469717</v>
      </c>
      <c r="G6" t="n">
        <v>98.6827744523201</v>
      </c>
      <c r="H6" t="n">
        <v>96.9632294957453</v>
      </c>
      <c r="I6" t="n">
        <v>108.739370982006</v>
      </c>
      <c r="J6" t="n">
        <v>72.3093876234776</v>
      </c>
      <c r="K6" t="n">
        <v>108.464081435216</v>
      </c>
      <c r="L6" t="n">
        <v>120.438674367389</v>
      </c>
      <c r="M6" t="n">
        <v>93.808011539687</v>
      </c>
      <c r="N6" t="n">
        <v>59.7886023602566</v>
      </c>
      <c r="O6" t="n">
        <v>57.9202085364985</v>
      </c>
      <c r="P6" t="n">
        <v>59.5027278954193</v>
      </c>
      <c r="Q6" t="n">
        <v>57.169287585795</v>
      </c>
      <c r="R6" t="n">
        <v>57.4928873268466</v>
      </c>
      <c r="S6" t="n">
        <v>66.5070685138475</v>
      </c>
      <c r="T6" t="n">
        <v>42.186459403931</v>
      </c>
      <c r="U6" t="n">
        <v>49.2939607165498</v>
      </c>
      <c r="V6" t="n">
        <v>57.0105386791872</v>
      </c>
      <c r="W6" t="n">
        <v>105.435152858497</v>
      </c>
      <c r="X6" t="n">
        <v>72.7333407419577</v>
      </c>
      <c r="Y6" t="n">
        <v>69.8939010132927</v>
      </c>
      <c r="Z6" t="n">
        <v>92.483609820789</v>
      </c>
      <c r="AA6" t="n">
        <v>71.0274123423659</v>
      </c>
      <c r="AB6" t="n">
        <v>58.3216289028225</v>
      </c>
      <c r="AC6" t="n">
        <v>48.3945431321293</v>
      </c>
      <c r="AD6" t="n">
        <v>52.3847908745247</v>
      </c>
      <c r="AE6" t="n">
        <v>53.4</v>
      </c>
      <c r="AF6" t="n">
        <v>53.5</v>
      </c>
    </row>
    <row r="7">
      <c r="A7" t="s">
        <v>57</v>
      </c>
      <c r="B7" t="s">
        <v>284</v>
      </c>
      <c r="C7" t="s">
        <v>198</v>
      </c>
      <c r="D7" t="s">
        <v>285</v>
      </c>
      <c r="E7" t="s">
        <v>200</v>
      </c>
      <c r="F7" t="n">
        <v>662.167500215894</v>
      </c>
      <c r="G7" t="n">
        <v>918.461189608779</v>
      </c>
      <c r="H7" t="n">
        <v>844.124496544392</v>
      </c>
      <c r="I7" t="n">
        <v>811.246189576414</v>
      </c>
      <c r="J7" t="n">
        <v>757.461088669695</v>
      </c>
      <c r="K7" t="n">
        <v>897.233278097569</v>
      </c>
      <c r="L7" t="n">
        <v>1095.64185750023</v>
      </c>
      <c r="M7" t="n">
        <v>932.854332901893</v>
      </c>
      <c r="N7" t="n">
        <v>833.458500051211</v>
      </c>
      <c r="O7" t="n">
        <v>581.225929208223</v>
      </c>
      <c r="P7" t="n">
        <v>560.147134779856</v>
      </c>
      <c r="Q7" t="n">
        <v>752.239159350389</v>
      </c>
      <c r="R7" t="n">
        <v>715.999224476344</v>
      </c>
      <c r="S7" t="n">
        <v>551.58629944329</v>
      </c>
      <c r="T7" t="n">
        <v>560.856657417127</v>
      </c>
      <c r="U7" t="n">
        <v>444.362292874502</v>
      </c>
      <c r="V7" t="n">
        <v>514.501172183488</v>
      </c>
      <c r="W7" t="n">
        <v>652.728652881341</v>
      </c>
      <c r="X7" t="n">
        <v>538.87936641913</v>
      </c>
      <c r="Y7" t="n">
        <v>396.517569477776</v>
      </c>
      <c r="Z7" t="n">
        <v>584.263435261576</v>
      </c>
      <c r="AA7" t="n">
        <v>488.148104118833</v>
      </c>
      <c r="AB7" t="n">
        <v>485.216912414924</v>
      </c>
      <c r="AC7" t="n">
        <v>555.083157356606</v>
      </c>
      <c r="AD7" t="n">
        <v>595.646132596685</v>
      </c>
      <c r="AE7" t="n">
        <v>662.1</v>
      </c>
      <c r="AF7" t="n">
        <v>711.1</v>
      </c>
    </row>
    <row r="8">
      <c r="A8" t="s">
        <v>57</v>
      </c>
      <c r="B8" t="s">
        <v>286</v>
      </c>
      <c r="C8" t="s">
        <v>198</v>
      </c>
      <c r="D8" t="s">
        <v>287</v>
      </c>
      <c r="E8" t="s">
        <v>200</v>
      </c>
      <c r="F8" t="n">
        <v>102.780387191078</v>
      </c>
      <c r="G8" t="n">
        <v>75.1025191443468</v>
      </c>
      <c r="H8" t="n">
        <v>74.3266666738473</v>
      </c>
      <c r="I8" t="n">
        <v>48.1228085781894</v>
      </c>
      <c r="J8" t="n">
        <v>146.840487819064</v>
      </c>
      <c r="K8" t="n">
        <v>231.870257755731</v>
      </c>
      <c r="L8" t="n">
        <v>68.1971346340384</v>
      </c>
      <c r="M8" t="n">
        <v>57.6375783036067</v>
      </c>
      <c r="N8" t="n">
        <v>191.701455289202</v>
      </c>
      <c r="O8" t="n">
        <v>220.612034170026</v>
      </c>
      <c r="P8" t="n">
        <v>214.9054324631</v>
      </c>
      <c r="Q8" t="n">
        <v>74.788099442851</v>
      </c>
      <c r="R8" t="n">
        <v>334.800187521942</v>
      </c>
      <c r="S8" t="n">
        <v>210.421797685183</v>
      </c>
      <c r="T8" t="n">
        <v>135.145134455157</v>
      </c>
      <c r="U8" t="n">
        <v>132.702752507172</v>
      </c>
      <c r="V8" t="n">
        <v>150.809000258582</v>
      </c>
      <c r="W8" t="n">
        <v>90.2180873038785</v>
      </c>
      <c r="X8" t="n">
        <v>121.026956774848</v>
      </c>
      <c r="Y8" t="n">
        <v>121.67880752947</v>
      </c>
      <c r="Z8" t="n">
        <v>160.086706988375</v>
      </c>
      <c r="AA8" t="n">
        <v>144.789768828902</v>
      </c>
      <c r="AB8" t="n">
        <v>209.80817302645</v>
      </c>
      <c r="AC8" t="n">
        <v>219.680276264446</v>
      </c>
      <c r="AD8" t="n">
        <v>165.605131337813</v>
      </c>
      <c r="AE8" t="n">
        <v>164.9</v>
      </c>
      <c r="AF8" t="n">
        <v>266.8</v>
      </c>
    </row>
    <row r="9">
      <c r="A9" t="s">
        <v>57</v>
      </c>
      <c r="B9" t="s">
        <v>288</v>
      </c>
      <c r="C9" t="s">
        <v>198</v>
      </c>
      <c r="D9" t="s">
        <v>289</v>
      </c>
      <c r="E9" t="s">
        <v>200</v>
      </c>
      <c r="F9" t="n">
        <v>110.089980622322</v>
      </c>
      <c r="G9" t="n">
        <v>175.287934788345</v>
      </c>
      <c r="H9" t="n">
        <v>179.869323993041</v>
      </c>
      <c r="I9" t="n">
        <v>160.51883373069</v>
      </c>
      <c r="J9" t="n">
        <v>228.996127919441</v>
      </c>
      <c r="K9" t="n">
        <v>260.830622069503</v>
      </c>
      <c r="L9" t="n">
        <v>252.314167278378</v>
      </c>
      <c r="M9" t="n">
        <v>148.237448323532</v>
      </c>
      <c r="N9" t="n">
        <v>218.522445373483</v>
      </c>
      <c r="O9" t="n">
        <v>250.786711239876</v>
      </c>
      <c r="P9" t="n">
        <v>215.114463520411</v>
      </c>
      <c r="Q9" t="n">
        <v>230.197614551892</v>
      </c>
      <c r="R9" t="n">
        <v>414.598658820901</v>
      </c>
      <c r="S9" t="n">
        <v>388.331700364966</v>
      </c>
      <c r="T9" t="n">
        <v>269.877943044625</v>
      </c>
      <c r="U9" t="n">
        <v>327.410525330122</v>
      </c>
      <c r="V9" t="n">
        <v>357.665509404324</v>
      </c>
      <c r="W9" t="n">
        <v>367.35062195589</v>
      </c>
      <c r="X9" t="n">
        <v>473.369091895366</v>
      </c>
      <c r="Y9" t="n">
        <v>310.036516392759</v>
      </c>
      <c r="Z9" t="n">
        <v>322.633446656002</v>
      </c>
      <c r="AA9" t="n">
        <v>363.993961571053</v>
      </c>
      <c r="AB9" t="n">
        <v>405.932166046507</v>
      </c>
      <c r="AC9" t="n">
        <v>439.280700934181</v>
      </c>
      <c r="AD9" t="n">
        <v>306.127918781726</v>
      </c>
      <c r="AE9" t="n">
        <v>279.2</v>
      </c>
      <c r="AF9" t="n">
        <v>320.8</v>
      </c>
    </row>
    <row r="10">
      <c r="A10" t="s">
        <v>57</v>
      </c>
      <c r="B10" t="s">
        <v>290</v>
      </c>
      <c r="C10" t="s">
        <v>198</v>
      </c>
      <c r="D10" t="s">
        <v>291</v>
      </c>
      <c r="E10" t="s">
        <v>200</v>
      </c>
      <c r="F10" t="n">
        <v>191.693097894245</v>
      </c>
      <c r="G10" t="n">
        <v>266.67746294067</v>
      </c>
      <c r="H10" t="n">
        <v>248.04193021649</v>
      </c>
      <c r="I10" t="n">
        <v>232.288458111316</v>
      </c>
      <c r="J10" t="n">
        <v>273.019593995419</v>
      </c>
      <c r="K10" t="n">
        <v>364.592702954193</v>
      </c>
      <c r="L10" t="n">
        <v>351.177692368414</v>
      </c>
      <c r="M10" t="n">
        <v>253.68588462143</v>
      </c>
      <c r="N10" t="n">
        <v>348.789025602333</v>
      </c>
      <c r="O10" t="n">
        <v>356.001273250381</v>
      </c>
      <c r="P10" t="n">
        <v>280.788044409768</v>
      </c>
      <c r="Q10" t="n">
        <v>343.172083274368</v>
      </c>
      <c r="R10" t="n">
        <v>578.434531298156</v>
      </c>
      <c r="S10" t="n">
        <v>524.032819141516</v>
      </c>
      <c r="T10" t="n">
        <v>415.239571171256</v>
      </c>
      <c r="U10" t="n">
        <v>419.183988513988</v>
      </c>
      <c r="V10" t="n">
        <v>449.503435959071</v>
      </c>
      <c r="W10" t="n">
        <v>489.723367188759</v>
      </c>
      <c r="X10" t="n">
        <v>647.142498335261</v>
      </c>
      <c r="Y10" t="n">
        <v>457.775100603569</v>
      </c>
      <c r="Z10" t="n">
        <v>498.708141703911</v>
      </c>
      <c r="AA10" t="n">
        <v>527.614086568887</v>
      </c>
      <c r="AB10" t="n">
        <v>697.469728120239</v>
      </c>
      <c r="AC10" t="n">
        <v>681.437145728052</v>
      </c>
      <c r="AD10" t="n">
        <v>541.065425531915</v>
      </c>
      <c r="AE10" t="n">
        <v>647.9</v>
      </c>
      <c r="AF10" t="n">
        <v>516.5</v>
      </c>
    </row>
    <row r="11">
      <c r="A11" t="s">
        <v>57</v>
      </c>
      <c r="B11" t="s">
        <v>292</v>
      </c>
      <c r="C11" t="s">
        <v>198</v>
      </c>
      <c r="D11" t="s">
        <v>293</v>
      </c>
      <c r="E11" t="s">
        <v>200</v>
      </c>
      <c r="F11" t="n">
        <v>81.167735966179</v>
      </c>
      <c r="G11" t="n">
        <v>90.8801146287987</v>
      </c>
      <c r="H11" t="n">
        <v>67.76322957584</v>
      </c>
      <c r="I11" t="n">
        <v>71.3612771639378</v>
      </c>
      <c r="J11" t="n">
        <v>43.6208370269704</v>
      </c>
      <c r="K11" t="n">
        <v>103.123046757935</v>
      </c>
      <c r="L11" t="n">
        <v>98.250199493549</v>
      </c>
      <c r="M11" t="n">
        <v>104.899571221234</v>
      </c>
      <c r="N11" t="n">
        <v>129.561390945431</v>
      </c>
      <c r="O11" t="n">
        <v>104.614056812433</v>
      </c>
      <c r="P11" t="n">
        <v>65.2791714509579</v>
      </c>
      <c r="Q11" t="n">
        <v>112.332588828929</v>
      </c>
      <c r="R11" t="n">
        <v>162.876207914497</v>
      </c>
      <c r="S11" t="n">
        <v>134.891448755111</v>
      </c>
      <c r="T11" t="n">
        <v>144.723536575484</v>
      </c>
      <c r="U11" t="n">
        <v>91.1531590632065</v>
      </c>
      <c r="V11" t="n">
        <v>91.1531590632065</v>
      </c>
      <c r="W11" t="n">
        <v>121.766861541038</v>
      </c>
      <c r="X11" t="n">
        <v>172.971965054136</v>
      </c>
      <c r="Y11" t="n">
        <v>147.37917430633</v>
      </c>
      <c r="Z11" t="n">
        <v>175.763311580142</v>
      </c>
      <c r="AA11" t="n">
        <v>163.147172037273</v>
      </c>
      <c r="AB11" t="n">
        <v>291.281024048282</v>
      </c>
      <c r="AC11" t="n">
        <v>241.701275274107</v>
      </c>
      <c r="AD11" t="n">
        <v>234.774848651624</v>
      </c>
      <c r="AE11" t="n">
        <v>368.7</v>
      </c>
      <c r="AF11" t="n">
        <v>195.7</v>
      </c>
    </row>
    <row r="12">
      <c r="A12" t="s">
        <v>57</v>
      </c>
      <c r="B12" t="s">
        <v>294</v>
      </c>
      <c r="C12" t="s">
        <v>198</v>
      </c>
      <c r="D12" t="s">
        <v>295</v>
      </c>
      <c r="E12" t="s">
        <v>200</v>
      </c>
      <c r="F12" t="n">
        <v>428.175145303966</v>
      </c>
      <c r="G12" t="n">
        <v>510.43667321994</v>
      </c>
      <c r="H12" t="n">
        <v>517.27000074726</v>
      </c>
      <c r="I12" t="n">
        <v>479.541810614171</v>
      </c>
      <c r="J12" t="n">
        <v>421.465812788926</v>
      </c>
      <c r="K12" t="n">
        <v>545.661522004267</v>
      </c>
      <c r="L12" t="n">
        <v>556.718753600018</v>
      </c>
      <c r="M12" t="n">
        <v>473.345413688904</v>
      </c>
      <c r="N12" t="n">
        <v>384.553565951168</v>
      </c>
      <c r="O12" t="n">
        <v>404.951298216068</v>
      </c>
      <c r="P12" t="n">
        <v>487.888676091727</v>
      </c>
      <c r="Q12" t="n">
        <v>615.455349801263</v>
      </c>
      <c r="R12" t="n">
        <v>539.656297349167</v>
      </c>
      <c r="S12" t="n">
        <v>502.651294102367</v>
      </c>
      <c r="T12" t="n">
        <v>439.834396410202</v>
      </c>
      <c r="U12" t="n">
        <v>489.775983538902</v>
      </c>
      <c r="V12" t="n">
        <v>450.783659784447</v>
      </c>
      <c r="W12" t="n">
        <v>450.440161948695</v>
      </c>
      <c r="X12" t="n">
        <v>456.546696064342</v>
      </c>
      <c r="Y12" t="n">
        <v>500.840976230775</v>
      </c>
      <c r="Z12" t="n">
        <v>554.409749617602</v>
      </c>
      <c r="AA12" t="n">
        <v>550.987467212555</v>
      </c>
      <c r="AB12" t="n">
        <v>572.26070595818</v>
      </c>
      <c r="AC12" t="n">
        <v>635.8686313168</v>
      </c>
      <c r="AD12" t="n">
        <v>584.140811455847</v>
      </c>
      <c r="AE12" t="n">
        <v>472.5</v>
      </c>
      <c r="AF12" t="n">
        <v>607.7</v>
      </c>
    </row>
    <row r="13">
      <c r="A13" t="s">
        <v>57</v>
      </c>
      <c r="B13" t="s">
        <v>296</v>
      </c>
      <c r="C13" t="s">
        <v>198</v>
      </c>
      <c r="D13" t="s">
        <v>297</v>
      </c>
      <c r="E13" t="s">
        <v>200</v>
      </c>
      <c r="F13" t="n">
        <v>733.720829243751</v>
      </c>
      <c r="G13" t="n">
        <v>1068.63485548991</v>
      </c>
      <c r="H13" t="n">
        <v>1053.59747300214</v>
      </c>
      <c r="I13" t="n">
        <v>998.431115711845</v>
      </c>
      <c r="J13" t="n">
        <v>751.33737196733</v>
      </c>
      <c r="K13" t="n">
        <v>935.955240754846</v>
      </c>
      <c r="L13" t="n">
        <v>985.132058271259</v>
      </c>
      <c r="M13" t="n">
        <v>949.482094801523</v>
      </c>
      <c r="N13" t="n">
        <v>924.323007036045</v>
      </c>
      <c r="O13" t="n">
        <v>743.565345266721</v>
      </c>
      <c r="P13" t="n">
        <v>878.713370859118</v>
      </c>
      <c r="Q13" t="n">
        <v>1109.85942477597</v>
      </c>
      <c r="R13" t="n">
        <v>1268.52483688937</v>
      </c>
      <c r="S13" t="n">
        <v>1138.96956212342</v>
      </c>
      <c r="T13" t="n">
        <v>1194.71322208111</v>
      </c>
      <c r="U13" t="n">
        <v>877.228421168532</v>
      </c>
      <c r="V13" t="n">
        <v>821.738417712559</v>
      </c>
      <c r="W13" t="n">
        <v>999.164166258453</v>
      </c>
      <c r="X13" t="n">
        <v>1221.29422534657</v>
      </c>
      <c r="Y13" t="n">
        <v>1183.21097015013</v>
      </c>
      <c r="Z13" t="n">
        <v>1213.5176678276</v>
      </c>
      <c r="AA13" t="n">
        <v>1408.40498283991</v>
      </c>
      <c r="AB13" t="n">
        <v>1460.43076854207</v>
      </c>
      <c r="AC13" t="n">
        <v>1215.11363495683</v>
      </c>
      <c r="AD13" t="n">
        <v>1323.95833493929</v>
      </c>
      <c r="AE13" t="n">
        <v>1027.6</v>
      </c>
      <c r="AF13" t="n">
        <v>1210.9</v>
      </c>
    </row>
    <row r="14">
      <c r="A14" t="s">
        <v>57</v>
      </c>
      <c r="B14" t="s">
        <v>298</v>
      </c>
      <c r="C14" t="s">
        <v>198</v>
      </c>
      <c r="D14" t="s">
        <v>299</v>
      </c>
      <c r="E14" t="s">
        <v>200</v>
      </c>
      <c r="F14" t="n">
        <v>331.626156968907</v>
      </c>
      <c r="G14" t="n">
        <v>398.658857497555</v>
      </c>
      <c r="H14" t="n">
        <v>400.434620782622</v>
      </c>
      <c r="I14" t="n">
        <v>396.438960792167</v>
      </c>
      <c r="J14" t="n">
        <v>365.543104828504</v>
      </c>
      <c r="K14" t="n">
        <v>641.217909438561</v>
      </c>
      <c r="L14" t="n">
        <v>772.490867276377</v>
      </c>
      <c r="M14" t="n">
        <v>455.678475997863</v>
      </c>
      <c r="N14" t="n">
        <v>302.844063819787</v>
      </c>
      <c r="O14" t="n">
        <v>217.92254850724</v>
      </c>
      <c r="P14" t="n">
        <v>214.78009169491</v>
      </c>
      <c r="Q14" t="n">
        <v>274.513369917194</v>
      </c>
      <c r="R14" t="n">
        <v>204.303443404256</v>
      </c>
      <c r="S14" t="n">
        <v>100.694146600552</v>
      </c>
      <c r="T14" t="n">
        <v>58.7382521836552</v>
      </c>
      <c r="U14" t="n">
        <v>128.209799445047</v>
      </c>
      <c r="V14" t="n">
        <v>271.897178282558</v>
      </c>
      <c r="W14" t="n">
        <v>320.117058184674</v>
      </c>
      <c r="X14" t="n">
        <v>207.134567060671</v>
      </c>
      <c r="Y14" t="n">
        <v>291.090518341914</v>
      </c>
      <c r="Z14" t="n">
        <v>233.837355618311</v>
      </c>
      <c r="AA14" t="n">
        <v>240.94906820407</v>
      </c>
      <c r="AB14" t="n">
        <v>373.539238952848</v>
      </c>
      <c r="AC14" t="n">
        <v>359.785492916091</v>
      </c>
      <c r="AD14" t="n">
        <v>377.056023906889</v>
      </c>
      <c r="AE14" t="n">
        <v>323.7</v>
      </c>
      <c r="AF14" t="n">
        <v>446.2</v>
      </c>
    </row>
    <row r="15">
      <c r="A15" t="s">
        <v>57</v>
      </c>
      <c r="B15" t="s">
        <v>300</v>
      </c>
      <c r="C15" t="s">
        <v>198</v>
      </c>
      <c r="D15" t="s">
        <v>301</v>
      </c>
      <c r="E15" t="s">
        <v>200</v>
      </c>
      <c r="F15" t="n">
        <v>398.151301504167</v>
      </c>
      <c r="G15" t="n">
        <v>484.204685179835</v>
      </c>
      <c r="H15" t="n">
        <v>487.347097075754</v>
      </c>
      <c r="I15" t="n">
        <v>511.585091845098</v>
      </c>
      <c r="J15" t="n">
        <v>468.181994957176</v>
      </c>
      <c r="K15" t="n">
        <v>813.689663634405</v>
      </c>
      <c r="L15" t="n">
        <v>950.37349383112</v>
      </c>
      <c r="M15" t="n">
        <v>599.866098421791</v>
      </c>
      <c r="N15" t="n">
        <v>465.276587936954</v>
      </c>
      <c r="O15" t="n">
        <v>359.380761985387</v>
      </c>
      <c r="P15" t="n">
        <v>410.035133006878</v>
      </c>
      <c r="Q15" t="n">
        <v>492.983061483511</v>
      </c>
      <c r="R15" t="n">
        <v>431.923849171214</v>
      </c>
      <c r="S15" t="n">
        <v>327.56968182982</v>
      </c>
      <c r="T15" t="n">
        <v>256.102080853606</v>
      </c>
      <c r="U15" t="n">
        <v>496.958583289993</v>
      </c>
      <c r="V15" t="n">
        <v>541.9788182457</v>
      </c>
      <c r="W15" t="n">
        <v>583.409687608895</v>
      </c>
      <c r="X15" t="n">
        <v>515.92778838065</v>
      </c>
      <c r="Y15" t="n">
        <v>583.852872469339</v>
      </c>
      <c r="Z15" t="n">
        <v>497.626254272177</v>
      </c>
      <c r="AA15" t="n">
        <v>578.689464989436</v>
      </c>
      <c r="AB15" t="n">
        <v>739.4073596044</v>
      </c>
      <c r="AC15" t="n">
        <v>719.787234889421</v>
      </c>
      <c r="AD15" t="n">
        <v>683.808211944647</v>
      </c>
      <c r="AE15" t="n">
        <v>559.1</v>
      </c>
      <c r="AF15" t="n">
        <v>747.3</v>
      </c>
    </row>
    <row r="16">
      <c r="A16" t="s">
        <v>57</v>
      </c>
      <c r="B16" t="s">
        <v>302</v>
      </c>
      <c r="C16" t="s">
        <v>198</v>
      </c>
      <c r="D16" t="s">
        <v>303</v>
      </c>
      <c r="E16" t="s">
        <v>200</v>
      </c>
      <c r="F16" t="n">
        <v>96.7922938933989</v>
      </c>
      <c r="G16" t="n">
        <v>120.188481891024</v>
      </c>
      <c r="H16" t="n">
        <v>121.39129194844</v>
      </c>
      <c r="I16" t="n">
        <v>140.543293268405</v>
      </c>
      <c r="J16" t="n">
        <v>127.117409561871</v>
      </c>
      <c r="K16" t="n">
        <v>217.397945093935</v>
      </c>
      <c r="L16" t="n">
        <v>237.893012968043</v>
      </c>
      <c r="M16" t="n">
        <v>172.823568000308</v>
      </c>
      <c r="N16" t="n">
        <v>172.042066077826</v>
      </c>
      <c r="O16" t="n">
        <v>145.705606658357</v>
      </c>
      <c r="P16" t="n">
        <v>195.128948436872</v>
      </c>
      <c r="Q16" t="n">
        <v>219.84371271416</v>
      </c>
      <c r="R16" t="n">
        <v>227.643844442556</v>
      </c>
      <c r="S16" t="n">
        <v>227.276874247323</v>
      </c>
      <c r="T16" t="n">
        <v>197.69893642232</v>
      </c>
      <c r="U16" t="n">
        <v>369.338096923184</v>
      </c>
      <c r="V16" t="n">
        <v>270.159682077291</v>
      </c>
      <c r="W16" t="n">
        <v>263.278788295782</v>
      </c>
      <c r="X16" t="n">
        <v>308.999181900838</v>
      </c>
      <c r="Y16" t="n">
        <v>292.861474889543</v>
      </c>
      <c r="Z16" t="n">
        <v>263.886539667785</v>
      </c>
      <c r="AA16" t="n">
        <v>337.842678850916</v>
      </c>
      <c r="AB16" t="n">
        <v>365.820933077051</v>
      </c>
      <c r="AC16" t="n">
        <v>359.967798147818</v>
      </c>
      <c r="AD16" t="n">
        <v>306.742585386943</v>
      </c>
      <c r="AE16" t="n">
        <v>235.4</v>
      </c>
      <c r="AF16" t="n">
        <v>301.1</v>
      </c>
    </row>
    <row r="17">
      <c r="A17" t="s">
        <v>57</v>
      </c>
      <c r="B17" t="s">
        <v>304</v>
      </c>
      <c r="C17" t="s">
        <v>198</v>
      </c>
      <c r="D17" t="s">
        <v>305</v>
      </c>
      <c r="E17" t="s">
        <v>200</v>
      </c>
      <c r="F17" t="n">
        <v>141.313382033891</v>
      </c>
      <c r="G17" t="n">
        <v>198.495557128945</v>
      </c>
      <c r="H17" t="n">
        <v>226.010748657033</v>
      </c>
      <c r="I17" t="n">
        <v>233.295151815296</v>
      </c>
      <c r="J17" t="n">
        <v>178.071631659682</v>
      </c>
      <c r="K17" t="n">
        <v>269.406134645198</v>
      </c>
      <c r="L17" t="n">
        <v>328.875527563246</v>
      </c>
      <c r="M17" t="n">
        <v>260.244485123255</v>
      </c>
      <c r="N17" t="n">
        <v>275.91100025194</v>
      </c>
      <c r="O17" t="n">
        <v>301.328395439801</v>
      </c>
      <c r="P17" t="n">
        <v>291.25287366382</v>
      </c>
      <c r="Q17" t="n">
        <v>385.084037645947</v>
      </c>
      <c r="R17" t="n">
        <v>392.14211724244</v>
      </c>
      <c r="S17" t="n">
        <v>307.407279117405</v>
      </c>
      <c r="T17" t="n">
        <v>325.344287342298</v>
      </c>
      <c r="U17" t="n">
        <v>257.677399267112</v>
      </c>
      <c r="V17" t="n">
        <v>280.512508423937</v>
      </c>
      <c r="W17" t="n">
        <v>340.477138847894</v>
      </c>
      <c r="X17" t="n">
        <v>482.103255656136</v>
      </c>
      <c r="Y17" t="n">
        <v>379.027671994044</v>
      </c>
      <c r="Z17" t="n">
        <v>333.540060070615</v>
      </c>
      <c r="AA17" t="n">
        <v>371.177288718125</v>
      </c>
      <c r="AB17" t="n">
        <v>438.434781577581</v>
      </c>
      <c r="AC17" t="n">
        <v>382.860012981138</v>
      </c>
      <c r="AD17" t="n">
        <v>402.684479672718</v>
      </c>
      <c r="AE17" t="n">
        <v>397</v>
      </c>
      <c r="AF17" t="n">
        <v>462.8</v>
      </c>
    </row>
    <row r="18">
      <c r="A18" t="s">
        <v>57</v>
      </c>
      <c r="B18" t="s">
        <v>306</v>
      </c>
      <c r="C18" t="s">
        <v>198</v>
      </c>
      <c r="D18" t="s">
        <v>307</v>
      </c>
      <c r="E18" t="s">
        <v>200</v>
      </c>
      <c r="F18" t="n">
        <v>121.105212872883</v>
      </c>
      <c r="G18" t="n">
        <v>194.570491441167</v>
      </c>
      <c r="H18" t="n">
        <v>221.400947360021</v>
      </c>
      <c r="I18" t="n">
        <v>225.834878215028</v>
      </c>
      <c r="J18" t="n">
        <v>239.107716072681</v>
      </c>
      <c r="K18" t="n">
        <v>365.608762737325</v>
      </c>
      <c r="L18" t="n">
        <v>431.572512399873</v>
      </c>
      <c r="M18" t="n">
        <v>510.213123135257</v>
      </c>
      <c r="N18" t="n">
        <v>762.486426577967</v>
      </c>
      <c r="O18" t="n">
        <v>500.013805621519</v>
      </c>
      <c r="P18" t="n">
        <v>465.943316046744</v>
      </c>
      <c r="Q18" t="n">
        <v>449.588235003689</v>
      </c>
      <c r="R18" t="n">
        <v>350.157769420736</v>
      </c>
      <c r="S18" t="n">
        <v>382.973665895432</v>
      </c>
      <c r="T18" t="n">
        <v>384.267495847781</v>
      </c>
      <c r="U18" t="n">
        <v>391.342073862776</v>
      </c>
      <c r="V18" t="n">
        <v>420.287493527182</v>
      </c>
      <c r="W18" t="n">
        <v>579.714668924205</v>
      </c>
      <c r="X18" t="n">
        <v>648.344764864604</v>
      </c>
      <c r="Y18" t="n">
        <v>522.488330388715</v>
      </c>
      <c r="Z18" t="n">
        <v>582.853799300852</v>
      </c>
      <c r="AA18" t="n">
        <v>739.645499767561</v>
      </c>
      <c r="AB18" t="n">
        <v>576.435857661988</v>
      </c>
      <c r="AC18" t="n">
        <v>571.631355133912</v>
      </c>
      <c r="AD18" t="n">
        <v>543.741860033414</v>
      </c>
      <c r="AE18" t="n">
        <v>547.4</v>
      </c>
      <c r="AF18" t="n">
        <v>587.9</v>
      </c>
    </row>
    <row r="19">
      <c r="A19" t="s">
        <v>57</v>
      </c>
      <c r="B19" t="s">
        <v>308</v>
      </c>
      <c r="C19" t="s">
        <v>198</v>
      </c>
      <c r="D19" t="s">
        <v>309</v>
      </c>
      <c r="E19" t="s">
        <v>200</v>
      </c>
      <c r="F19" t="n">
        <v>109.25518101555</v>
      </c>
      <c r="G19" t="n">
        <v>120.808144550467</v>
      </c>
      <c r="H19" t="n">
        <v>113.870843386781</v>
      </c>
      <c r="I19" t="n">
        <v>125.009301429855</v>
      </c>
      <c r="J19" t="n">
        <v>106.515045601229</v>
      </c>
      <c r="K19" t="n">
        <v>143.301705252776</v>
      </c>
      <c r="L19" t="n">
        <v>168.285950331409</v>
      </c>
      <c r="M19" t="n">
        <v>155.521746513857</v>
      </c>
      <c r="N19" t="n">
        <v>153.473910787998</v>
      </c>
      <c r="O19" t="n">
        <v>122.848731311028</v>
      </c>
      <c r="P19" t="n">
        <v>128.636796536259</v>
      </c>
      <c r="Q19" t="n">
        <v>145.575159247755</v>
      </c>
      <c r="R19" t="n">
        <v>184.379133815451</v>
      </c>
      <c r="S19" t="n">
        <v>126.192909162639</v>
      </c>
      <c r="T19" t="n">
        <v>139.620214939831</v>
      </c>
      <c r="U19" t="n">
        <v>185.446116689051</v>
      </c>
      <c r="V19" t="n">
        <v>161.155945233559</v>
      </c>
      <c r="W19" t="n">
        <v>170.736341128547</v>
      </c>
      <c r="X19" t="n">
        <v>265.020247521988</v>
      </c>
      <c r="Y19" t="n">
        <v>223.054154718506</v>
      </c>
      <c r="Z19" t="n">
        <v>188.812911597069</v>
      </c>
      <c r="AA19" t="n">
        <v>209.199155867867</v>
      </c>
      <c r="AB19" t="n">
        <v>240.367716969392</v>
      </c>
      <c r="AC19" t="n">
        <v>174.765174128401</v>
      </c>
      <c r="AD19" t="n">
        <v>188.121043478261</v>
      </c>
      <c r="AE19" t="n">
        <v>175.6</v>
      </c>
      <c r="AF19" t="n">
        <v>218</v>
      </c>
    </row>
    <row r="20">
      <c r="A20" t="s">
        <v>57</v>
      </c>
      <c r="B20" t="s">
        <v>310</v>
      </c>
      <c r="C20" t="s">
        <v>198</v>
      </c>
      <c r="D20" t="s">
        <v>311</v>
      </c>
      <c r="E20" t="s">
        <v>200</v>
      </c>
      <c r="F20" t="n">
        <v>1011.26468573487</v>
      </c>
      <c r="G20" t="n">
        <v>1080.14497462196</v>
      </c>
      <c r="H20" t="n">
        <v>1088.8670346862</v>
      </c>
      <c r="I20" t="n">
        <v>1129.71828759377</v>
      </c>
      <c r="J20" t="n">
        <v>1149.65740667978</v>
      </c>
      <c r="K20" t="n">
        <v>1178.77202713009</v>
      </c>
      <c r="L20" t="n">
        <v>1249.90166111554</v>
      </c>
      <c r="M20" t="n">
        <v>1116.73872818237</v>
      </c>
      <c r="N20" t="n">
        <v>1147.47801376423</v>
      </c>
      <c r="O20" t="n">
        <v>1210.07430230151</v>
      </c>
      <c r="P20" t="n">
        <v>1012.63864514633</v>
      </c>
      <c r="Q20" t="n">
        <v>1209.77423757384</v>
      </c>
      <c r="R20" t="n">
        <v>1349.99730541456</v>
      </c>
      <c r="S20" t="n">
        <v>1362.10441544939</v>
      </c>
      <c r="T20" t="n">
        <v>1663.95700226042</v>
      </c>
      <c r="U20" t="n">
        <v>1091.37658479425</v>
      </c>
      <c r="V20" t="n">
        <v>1735.57481826513</v>
      </c>
      <c r="W20" t="n">
        <v>1756.26392870917</v>
      </c>
      <c r="X20" t="n">
        <v>1527.0643332437</v>
      </c>
      <c r="Y20" t="n">
        <v>1577.50821738201</v>
      </c>
      <c r="Z20" t="n">
        <v>1590.99479578335</v>
      </c>
      <c r="AA20" t="n">
        <v>1896.11281893554</v>
      </c>
      <c r="AB20" t="n">
        <v>2288.7768126173</v>
      </c>
      <c r="AC20" t="n">
        <v>2070.17770058398</v>
      </c>
      <c r="AD20" t="n">
        <v>2093.91079467157</v>
      </c>
      <c r="AE20" t="n">
        <v>1751.9</v>
      </c>
      <c r="AF20" t="n">
        <v>2049.8</v>
      </c>
    </row>
    <row r="21">
      <c r="A21" t="s">
        <v>57</v>
      </c>
      <c r="B21" t="s">
        <v>312</v>
      </c>
      <c r="C21" t="s">
        <v>198</v>
      </c>
      <c r="D21" t="s">
        <v>313</v>
      </c>
      <c r="E21" t="s">
        <v>200</v>
      </c>
      <c r="F21" t="n">
        <v>1218.88768381574</v>
      </c>
      <c r="G21" t="n">
        <v>1283.97768091715</v>
      </c>
      <c r="H21" t="n">
        <v>1309.84161106726</v>
      </c>
      <c r="I21" t="n">
        <v>1352.38455754562</v>
      </c>
      <c r="J21" t="n">
        <v>1326.62844139021</v>
      </c>
      <c r="K21" t="n">
        <v>1361.66154179474</v>
      </c>
      <c r="L21" t="n">
        <v>1436.89625469019</v>
      </c>
      <c r="M21" t="n">
        <v>1329.03842501309</v>
      </c>
      <c r="N21" t="n">
        <v>1356.88588320453</v>
      </c>
      <c r="O21" t="n">
        <v>1412.27643379291</v>
      </c>
      <c r="P21" t="n">
        <v>1210.59065105814</v>
      </c>
      <c r="Q21" t="n">
        <v>1442.01513365601</v>
      </c>
      <c r="R21" t="n">
        <v>1541.40199976402</v>
      </c>
      <c r="S21" t="n">
        <v>1495.09709740361</v>
      </c>
      <c r="T21" t="n">
        <v>1791.48629372664</v>
      </c>
      <c r="U21" t="n">
        <v>1251.6386567688</v>
      </c>
      <c r="V21" t="n">
        <v>1874.81375413734</v>
      </c>
      <c r="W21" t="n">
        <v>1893.31555343662</v>
      </c>
      <c r="X21" t="n">
        <v>1669.94627815384</v>
      </c>
      <c r="Y21" t="n">
        <v>1751.87818325296</v>
      </c>
      <c r="Z21" t="n">
        <v>1794.99873699133</v>
      </c>
      <c r="AA21" t="n">
        <v>2087.19088815897</v>
      </c>
      <c r="AB21" t="n">
        <v>2509.63566481581</v>
      </c>
      <c r="AC21" t="n">
        <v>2295.34585733297</v>
      </c>
      <c r="AD21" t="n">
        <v>2395.05484944772</v>
      </c>
      <c r="AE21" t="n">
        <v>1996.5</v>
      </c>
      <c r="AF21" t="n">
        <v>2359</v>
      </c>
    </row>
    <row r="22">
      <c r="A22" t="s">
        <v>57</v>
      </c>
      <c r="B22" t="s">
        <v>314</v>
      </c>
      <c r="C22" t="s">
        <v>198</v>
      </c>
      <c r="D22" t="s">
        <v>315</v>
      </c>
      <c r="E22" t="s">
        <v>200</v>
      </c>
      <c r="F22" t="n">
        <v>221.21213834121</v>
      </c>
      <c r="G22" t="n">
        <v>215.938206566188</v>
      </c>
      <c r="H22" t="n">
        <v>235.304208908267</v>
      </c>
      <c r="I22" t="n">
        <v>236.604232161903</v>
      </c>
      <c r="J22" t="n">
        <v>183.865408184281</v>
      </c>
      <c r="K22" t="n">
        <v>190.166091953835</v>
      </c>
      <c r="L22" t="n">
        <v>193.71132111032</v>
      </c>
      <c r="M22" t="n">
        <v>223.577475806003</v>
      </c>
      <c r="N22" t="n">
        <v>220.01339587286</v>
      </c>
      <c r="O22" t="n">
        <v>211.385419564121</v>
      </c>
      <c r="P22" t="n">
        <v>208.748046893327</v>
      </c>
      <c r="Q22" t="n">
        <v>244.69482003609</v>
      </c>
      <c r="R22" t="n">
        <v>197.792883821567</v>
      </c>
      <c r="S22" t="n">
        <v>132.314067543978</v>
      </c>
      <c r="T22" t="n">
        <v>123.077274070827</v>
      </c>
      <c r="U22" t="n">
        <v>164.261739088724</v>
      </c>
      <c r="V22" t="n">
        <v>136.418791824749</v>
      </c>
      <c r="W22" t="n">
        <v>133.932285262906</v>
      </c>
      <c r="X22" t="n">
        <v>141.876472609327</v>
      </c>
      <c r="Y22" t="n">
        <v>174.19582351261</v>
      </c>
      <c r="Z22" t="n">
        <v>204.604072006083</v>
      </c>
      <c r="AA22" t="n">
        <v>190.530211920204</v>
      </c>
      <c r="AB22" t="n">
        <v>220.077115645136</v>
      </c>
      <c r="AC22" t="n">
        <v>224.752975042695</v>
      </c>
      <c r="AD22" t="n">
        <v>301.210037328909</v>
      </c>
      <c r="AE22" t="n">
        <v>244.6</v>
      </c>
      <c r="AF22" t="n">
        <v>309.2</v>
      </c>
    </row>
    <row r="23">
      <c r="A23" t="s">
        <v>57</v>
      </c>
      <c r="B23" t="s">
        <v>316</v>
      </c>
      <c r="C23" t="s">
        <v>198</v>
      </c>
      <c r="D23" t="s">
        <v>317</v>
      </c>
      <c r="E23" t="s">
        <v>200</v>
      </c>
      <c r="F23" t="n">
        <v>445.059408885202</v>
      </c>
      <c r="G23" t="n">
        <v>497.97933859851</v>
      </c>
      <c r="H23" t="n">
        <v>446.363759340041</v>
      </c>
      <c r="I23" t="n">
        <v>458.193430619931</v>
      </c>
      <c r="J23" t="n">
        <v>429.625015281518</v>
      </c>
      <c r="K23" t="n">
        <v>455.372386296158</v>
      </c>
      <c r="L23" t="n">
        <v>429.652780649228</v>
      </c>
      <c r="M23" t="n">
        <v>387.663682260228</v>
      </c>
      <c r="N23" t="n">
        <v>415.476343585256</v>
      </c>
      <c r="O23" t="n">
        <v>368.331012943979</v>
      </c>
      <c r="P23" t="n">
        <v>329.117064797852</v>
      </c>
      <c r="Q23" t="n">
        <v>407.786499348624</v>
      </c>
      <c r="R23" t="n">
        <v>437.767216276227</v>
      </c>
      <c r="S23" t="n">
        <v>447.928388691159</v>
      </c>
      <c r="T23" t="n">
        <v>387.124692322705</v>
      </c>
      <c r="U23" t="n">
        <v>468.600123659414</v>
      </c>
      <c r="V23" t="n">
        <v>437.467337802169</v>
      </c>
      <c r="W23" t="n">
        <v>505.169272979188</v>
      </c>
      <c r="X23" t="n">
        <v>591.311169754761</v>
      </c>
      <c r="Y23" t="n">
        <v>589.125580511536</v>
      </c>
      <c r="Z23" t="n">
        <v>538.715090225108</v>
      </c>
      <c r="AA23" t="n">
        <v>569.768311046661</v>
      </c>
      <c r="AB23" t="n">
        <v>625.835102807449</v>
      </c>
      <c r="AC23" t="n">
        <v>601.66032028142</v>
      </c>
      <c r="AD23" t="n">
        <v>722.690437601296</v>
      </c>
      <c r="AE23" t="n">
        <v>686</v>
      </c>
      <c r="AF23" t="n">
        <v>921.3</v>
      </c>
    </row>
    <row r="24">
      <c r="A24" t="s">
        <v>57</v>
      </c>
      <c r="B24" t="s">
        <v>318</v>
      </c>
      <c r="C24" t="s">
        <v>198</v>
      </c>
      <c r="D24" t="s">
        <v>319</v>
      </c>
      <c r="E24" t="s">
        <v>200</v>
      </c>
      <c r="F24" t="n">
        <v>1330.34116153094</v>
      </c>
      <c r="G24" t="n">
        <v>1300.91585556191</v>
      </c>
      <c r="H24" t="n">
        <v>1115.68469145647</v>
      </c>
      <c r="I24" t="n">
        <v>1134.67627538116</v>
      </c>
      <c r="J24" t="n">
        <v>1033.95955319997</v>
      </c>
      <c r="K24" t="n">
        <v>1229.13019217452</v>
      </c>
      <c r="L24" t="n">
        <v>1199.21499937626</v>
      </c>
      <c r="M24" t="n">
        <v>1075.45644378493</v>
      </c>
      <c r="N24" t="n">
        <v>1036.35377318478</v>
      </c>
      <c r="O24" t="n">
        <v>994.538969576268</v>
      </c>
      <c r="P24" t="n">
        <v>1003.3075855871</v>
      </c>
      <c r="Q24" t="n">
        <v>1059.57945910557</v>
      </c>
      <c r="R24" t="n">
        <v>1183.85489560775</v>
      </c>
      <c r="S24" t="n">
        <v>1034.7768717164</v>
      </c>
      <c r="T24" t="n">
        <v>929.509402062957</v>
      </c>
      <c r="U24" t="n">
        <v>887.074521040749</v>
      </c>
      <c r="V24" t="n">
        <v>887.763243494973</v>
      </c>
      <c r="W24" t="n">
        <v>1037.28126345202</v>
      </c>
      <c r="X24" t="n">
        <v>1045.94812964057</v>
      </c>
      <c r="Y24" t="n">
        <v>1162.34572386803</v>
      </c>
      <c r="Z24" t="n">
        <v>1252.96160031527</v>
      </c>
      <c r="AA24" t="n">
        <v>1537.42579790765</v>
      </c>
      <c r="AB24" t="n">
        <v>1665.28818223222</v>
      </c>
      <c r="AC24" t="n">
        <v>1533.51338737982</v>
      </c>
      <c r="AD24" t="n">
        <v>1691.76012891344</v>
      </c>
      <c r="AE24" t="n">
        <v>1652.7</v>
      </c>
      <c r="AF24" t="n">
        <v>1729.2</v>
      </c>
    </row>
    <row r="25">
      <c r="A25" t="s">
        <v>57</v>
      </c>
      <c r="B25" t="s">
        <v>320</v>
      </c>
      <c r="C25" t="s">
        <v>198</v>
      </c>
      <c r="D25" t="s">
        <v>321</v>
      </c>
      <c r="E25" t="s">
        <v>200</v>
      </c>
      <c r="F25" t="n">
        <v>129.890386022388</v>
      </c>
      <c r="G25" t="n">
        <v>170.814754221223</v>
      </c>
      <c r="H25" t="n">
        <v>166.97229553731</v>
      </c>
      <c r="I25" t="n">
        <v>164.276295071153</v>
      </c>
      <c r="J25" t="n">
        <v>134.635137482228</v>
      </c>
      <c r="K25" t="n">
        <v>151.096319027674</v>
      </c>
      <c r="L25" t="n">
        <v>109.431346935279</v>
      </c>
      <c r="M25" t="n">
        <v>115.239155850838</v>
      </c>
      <c r="N25" t="n">
        <v>106.934943608742</v>
      </c>
      <c r="O25" t="n">
        <v>92.3077202465905</v>
      </c>
      <c r="P25" t="n">
        <v>78.7639949112645</v>
      </c>
      <c r="Q25" t="n">
        <v>86.3079489693239</v>
      </c>
      <c r="R25" t="n">
        <v>94.3763974565412</v>
      </c>
      <c r="S25" t="n">
        <v>92.3429389562101</v>
      </c>
      <c r="T25" t="n">
        <v>75.1009616323063</v>
      </c>
      <c r="U25" t="n">
        <v>73.0307972994096</v>
      </c>
      <c r="V25" t="n">
        <v>88.4357311047538</v>
      </c>
      <c r="W25" t="n">
        <v>95.5820528101885</v>
      </c>
      <c r="X25" t="n">
        <v>126.823729500147</v>
      </c>
      <c r="Y25" t="n">
        <v>89.9413183700024</v>
      </c>
      <c r="Z25" t="n">
        <v>129.456173201582</v>
      </c>
      <c r="AA25" t="n">
        <v>132.573095509806</v>
      </c>
      <c r="AB25" t="n">
        <v>191.012637611481</v>
      </c>
      <c r="AC25" t="n">
        <v>138.131103291627</v>
      </c>
      <c r="AD25" t="n">
        <v>128.184023099134</v>
      </c>
      <c r="AE25" t="n">
        <v>105.2</v>
      </c>
      <c r="AF25" t="n">
        <v>119.4</v>
      </c>
    </row>
    <row r="26">
      <c r="A26" t="s">
        <v>57</v>
      </c>
      <c r="B26" t="s">
        <v>322</v>
      </c>
      <c r="C26" t="s">
        <v>198</v>
      </c>
      <c r="D26" t="s">
        <v>323</v>
      </c>
      <c r="E26" t="s">
        <v>200</v>
      </c>
      <c r="F26" t="n">
        <v>1111.9984503814</v>
      </c>
      <c r="G26" t="n">
        <v>1027.97031889072</v>
      </c>
      <c r="H26" t="n">
        <v>773.766350826936</v>
      </c>
      <c r="I26" t="n">
        <v>776.830013685939</v>
      </c>
      <c r="J26" t="n">
        <v>649.198582865941</v>
      </c>
      <c r="K26" t="n">
        <v>733.528969889961</v>
      </c>
      <c r="L26" t="n">
        <v>618.89912391133</v>
      </c>
      <c r="M26" t="n">
        <v>571.735738107823</v>
      </c>
      <c r="N26" t="n">
        <v>546.716508077173</v>
      </c>
      <c r="O26" t="n">
        <v>460.299551247898</v>
      </c>
      <c r="P26" t="n">
        <v>452.10151544465</v>
      </c>
      <c r="Q26" t="n">
        <v>467.184348020977</v>
      </c>
      <c r="R26" t="n">
        <v>509.411564430397</v>
      </c>
      <c r="S26" t="n">
        <v>562.70679261148</v>
      </c>
      <c r="T26" t="n">
        <v>494.010301301134</v>
      </c>
      <c r="U26" t="n">
        <v>454.204161513013</v>
      </c>
      <c r="V26" t="n">
        <v>484.091972739193</v>
      </c>
      <c r="W26" t="n">
        <v>595.796946453316</v>
      </c>
      <c r="X26" t="n">
        <v>563.831041767766</v>
      </c>
      <c r="Y26" t="n">
        <v>610.959776262032</v>
      </c>
      <c r="Z26" t="n">
        <v>640.58594367889</v>
      </c>
      <c r="AA26" t="n">
        <v>775.925476828438</v>
      </c>
      <c r="AB26" t="n">
        <v>698.668827620412</v>
      </c>
      <c r="AC26" t="n">
        <v>965.537412596733</v>
      </c>
      <c r="AD26" t="n">
        <v>1083.41919668112</v>
      </c>
      <c r="AE26" t="n">
        <v>1073.5</v>
      </c>
      <c r="AF26" t="n">
        <v>917.5</v>
      </c>
    </row>
    <row r="27">
      <c r="A27" t="s">
        <v>57</v>
      </c>
      <c r="B27" t="s">
        <v>324</v>
      </c>
      <c r="C27" t="s">
        <v>198</v>
      </c>
      <c r="D27" t="s">
        <v>325</v>
      </c>
      <c r="E27" t="s">
        <v>200</v>
      </c>
      <c r="F27" t="n">
        <v>585.095854675808</v>
      </c>
      <c r="G27" t="n">
        <v>666.773145669256</v>
      </c>
      <c r="H27" t="n">
        <v>618.467276017233</v>
      </c>
      <c r="I27" t="n">
        <v>644.701898736376</v>
      </c>
      <c r="J27" t="n">
        <v>517.202813001753</v>
      </c>
      <c r="K27" t="n">
        <v>600.651566660953</v>
      </c>
      <c r="L27" t="n">
        <v>526.745892910724</v>
      </c>
      <c r="M27" t="n">
        <v>489.675655635202</v>
      </c>
      <c r="N27" t="n">
        <v>423.33840549465</v>
      </c>
      <c r="O27" t="n">
        <v>396.350946839753</v>
      </c>
      <c r="P27" t="n">
        <v>365.964483221975</v>
      </c>
      <c r="Q27" t="n">
        <v>381.612619745949</v>
      </c>
      <c r="R27" t="n">
        <v>397.282120872599</v>
      </c>
      <c r="S27" t="n">
        <v>372.61427676613</v>
      </c>
      <c r="T27" t="n">
        <v>367.447052589096</v>
      </c>
      <c r="U27" t="n">
        <v>350.646207571803</v>
      </c>
      <c r="V27" t="n">
        <v>369.807202521082</v>
      </c>
      <c r="W27" t="n">
        <v>423.412080035369</v>
      </c>
      <c r="X27" t="n">
        <v>406.565730170809</v>
      </c>
      <c r="Y27" t="n">
        <v>486.173751255369</v>
      </c>
      <c r="Z27" t="n">
        <v>562.848598002065</v>
      </c>
      <c r="AA27" t="n">
        <v>648.765967543124</v>
      </c>
      <c r="AB27" t="n">
        <v>629.373221704462</v>
      </c>
      <c r="AC27" t="n">
        <v>477.129004880119</v>
      </c>
      <c r="AD27" t="n">
        <v>508.497347761511</v>
      </c>
      <c r="AE27" t="n">
        <v>477.4</v>
      </c>
      <c r="AF27" t="n">
        <v>612.9</v>
      </c>
    </row>
    <row r="28">
      <c r="A28" t="s">
        <v>57</v>
      </c>
      <c r="B28" t="s">
        <v>326</v>
      </c>
      <c r="C28" t="s">
        <v>198</v>
      </c>
      <c r="D28" t="s">
        <v>327</v>
      </c>
      <c r="E28" t="s">
        <v>200</v>
      </c>
      <c r="F28" t="n">
        <v>659.641264538533</v>
      </c>
      <c r="G28" t="n">
        <v>783.782477710883</v>
      </c>
      <c r="H28" t="n">
        <v>912.170308466099</v>
      </c>
      <c r="I28" t="n">
        <v>871.422343779323</v>
      </c>
      <c r="J28" t="n">
        <v>884.567012350145</v>
      </c>
      <c r="K28" t="n">
        <v>919.064576069829</v>
      </c>
      <c r="L28" t="n">
        <v>865.105889778832</v>
      </c>
      <c r="M28" t="n">
        <v>770.871858151987</v>
      </c>
      <c r="N28" t="n">
        <v>828.854885517674</v>
      </c>
      <c r="O28" t="n">
        <v>887.560052136243</v>
      </c>
      <c r="P28" t="n">
        <v>1056.22804780911</v>
      </c>
      <c r="Q28" t="n">
        <v>966.367814221984</v>
      </c>
      <c r="R28" t="n">
        <v>991.563781434109</v>
      </c>
      <c r="S28" t="n">
        <v>1087.80344820424</v>
      </c>
      <c r="T28" t="n">
        <v>1231.05090992129</v>
      </c>
      <c r="U28" t="n">
        <v>1094.29290700636</v>
      </c>
      <c r="V28" t="n">
        <v>1141.63994625002</v>
      </c>
      <c r="W28" t="n">
        <v>945.197884464234</v>
      </c>
      <c r="X28" t="n">
        <v>912.038768434606</v>
      </c>
      <c r="Y28" t="n">
        <v>1181.0597458128</v>
      </c>
      <c r="Z28" t="n">
        <v>1022.49651270204</v>
      </c>
      <c r="AA28" t="n">
        <v>943.608292917395</v>
      </c>
      <c r="AB28" t="n">
        <v>808.672411794091</v>
      </c>
      <c r="AC28" t="n">
        <v>934.281348670965</v>
      </c>
      <c r="AD28" t="n">
        <v>993.962146050671</v>
      </c>
      <c r="AE28" t="n">
        <v>813.6</v>
      </c>
      <c r="AF28" t="n">
        <v>876.3</v>
      </c>
    </row>
    <row r="29">
      <c r="A29" t="s">
        <v>57</v>
      </c>
      <c r="B29" t="s">
        <v>328</v>
      </c>
      <c r="C29" t="s">
        <v>198</v>
      </c>
      <c r="D29" t="s">
        <v>329</v>
      </c>
      <c r="E29" t="s">
        <v>200</v>
      </c>
      <c r="F29" t="n">
        <v>473.357987931496</v>
      </c>
      <c r="G29" t="n">
        <v>541.283797858885</v>
      </c>
      <c r="H29" t="n">
        <v>732.948080098805</v>
      </c>
      <c r="I29" t="n">
        <v>776.866211551619</v>
      </c>
      <c r="J29" t="n">
        <v>894.252234178675</v>
      </c>
      <c r="K29" t="n">
        <v>881.958616209213</v>
      </c>
      <c r="L29" t="n">
        <v>733.93658571732</v>
      </c>
      <c r="M29" t="n">
        <v>635.099415651502</v>
      </c>
      <c r="N29" t="n">
        <v>785.135953697516</v>
      </c>
      <c r="O29" t="n">
        <v>712.774441913865</v>
      </c>
      <c r="P29" t="n">
        <v>431.606274965354</v>
      </c>
      <c r="Q29" t="n">
        <v>443.460788719571</v>
      </c>
      <c r="R29" t="n">
        <v>693.140392452439</v>
      </c>
      <c r="S29" t="n">
        <v>567.081777406389</v>
      </c>
      <c r="T29" t="n">
        <v>699.908552251733</v>
      </c>
      <c r="U29" t="n">
        <v>561.468953784314</v>
      </c>
      <c r="V29" t="n">
        <v>553.173085803097</v>
      </c>
      <c r="W29" t="n">
        <v>589.415460390197</v>
      </c>
      <c r="X29" t="n">
        <v>468.430181678525</v>
      </c>
      <c r="Y29" t="n">
        <v>607.009269569856</v>
      </c>
      <c r="Z29" t="n">
        <v>493.295984371033</v>
      </c>
      <c r="AA29" t="n">
        <v>493.824138529888</v>
      </c>
      <c r="AB29" t="n">
        <v>423.804297992068</v>
      </c>
      <c r="AC29" t="n">
        <v>460.136329433786</v>
      </c>
      <c r="AD29" t="n">
        <v>436.445333333333</v>
      </c>
      <c r="AE29" t="n">
        <v>295.1</v>
      </c>
      <c r="AF29" t="n">
        <v>333.7</v>
      </c>
    </row>
    <row r="30">
      <c r="A30" t="s">
        <v>57</v>
      </c>
      <c r="B30" t="s">
        <v>330</v>
      </c>
      <c r="C30" t="s">
        <v>198</v>
      </c>
      <c r="D30" t="s">
        <v>331</v>
      </c>
      <c r="E30" t="s">
        <v>200</v>
      </c>
      <c r="F30" t="n">
        <v>0.218633540372671</v>
      </c>
      <c r="G30" t="n">
        <v>0.218633540372671</v>
      </c>
      <c r="H30" t="n">
        <v>0.218633540372671</v>
      </c>
      <c r="I30" t="n">
        <v>0.327950310559006</v>
      </c>
      <c r="J30" t="n">
        <v>0.437267080745342</v>
      </c>
      <c r="K30" t="n">
        <v>0.327950310559006</v>
      </c>
      <c r="L30" t="n">
        <v>0.109316770186335</v>
      </c>
      <c r="M30" t="n">
        <v>0.109316770186335</v>
      </c>
      <c r="N30" t="n">
        <v>0.109316770186335</v>
      </c>
      <c r="O30" t="n">
        <v>0.546583850931677</v>
      </c>
      <c r="P30" t="n">
        <v>0.655900621118012</v>
      </c>
      <c r="Q30" t="n">
        <v>0.765217391304348</v>
      </c>
      <c r="R30" t="n">
        <v>3.27950310559006</v>
      </c>
      <c r="S30" t="n">
        <v>0.874534161490683</v>
      </c>
      <c r="T30" t="n">
        <v>0.546583850931677</v>
      </c>
      <c r="U30" t="n">
        <v>0.655900621118012</v>
      </c>
      <c r="V30" t="n">
        <v>0.874534161490683</v>
      </c>
      <c r="W30" t="n">
        <v>1.63975155279503</v>
      </c>
      <c r="X30" t="n">
        <v>0.983850931677019</v>
      </c>
      <c r="Y30" t="n">
        <v>0.546583850931677</v>
      </c>
      <c r="Z30" t="n">
        <v>3.06086956521739</v>
      </c>
      <c r="AA30" t="n">
        <v>1.31180124223603</v>
      </c>
      <c r="AB30" t="n">
        <v>3.60745341614907</v>
      </c>
      <c r="AC30" t="n">
        <v>2.29565217391304</v>
      </c>
      <c r="AD30" t="n">
        <v>2.4</v>
      </c>
      <c r="AE30" t="n">
        <v>1.6</v>
      </c>
      <c r="AF30" t="n">
        <v>5.5</v>
      </c>
    </row>
    <row r="31">
      <c r="A31" t="s">
        <v>57</v>
      </c>
      <c r="B31" t="s">
        <v>332</v>
      </c>
      <c r="C31" t="s">
        <v>198</v>
      </c>
      <c r="D31" t="s">
        <v>333</v>
      </c>
      <c r="E31" t="s">
        <v>200</v>
      </c>
      <c r="F31" t="n">
        <v>25.0069395531561</v>
      </c>
      <c r="G31" t="n">
        <v>25.3156672019605</v>
      </c>
      <c r="H31" t="n">
        <v>22.5870324137252</v>
      </c>
      <c r="I31" t="n">
        <v>24.8457356550977</v>
      </c>
      <c r="J31" t="n">
        <v>36.4503307514907</v>
      </c>
      <c r="K31" t="n">
        <v>27.2279579107521</v>
      </c>
      <c r="L31" t="n">
        <v>12.1013146270009</v>
      </c>
      <c r="M31" t="n">
        <v>23.7804903716646</v>
      </c>
      <c r="N31" t="n">
        <v>21.4300930674884</v>
      </c>
      <c r="O31" t="n">
        <v>15.0553185474128</v>
      </c>
      <c r="P31" t="n">
        <v>9.50862224047122</v>
      </c>
      <c r="Q31" t="n">
        <v>11.1790558773108</v>
      </c>
      <c r="R31" t="n">
        <v>23.7397928181094</v>
      </c>
      <c r="S31" t="n">
        <v>11.0703697079266</v>
      </c>
      <c r="T31" t="n">
        <v>2.52693221593978</v>
      </c>
      <c r="U31" t="n">
        <v>4.81320422083767</v>
      </c>
      <c r="V31" t="n">
        <v>8.56985141758902</v>
      </c>
      <c r="W31" t="n">
        <v>5.02764616498556</v>
      </c>
      <c r="X31" t="n">
        <v>4.13384240232146</v>
      </c>
      <c r="Y31" t="n">
        <v>7.8325434991354</v>
      </c>
      <c r="Z31" t="n">
        <v>5.90123140345818</v>
      </c>
      <c r="AA31" t="n">
        <v>2.14590232853025</v>
      </c>
      <c r="AB31" t="n">
        <v>4.50639488991352</v>
      </c>
      <c r="AC31" t="n">
        <v>14.4623836001876</v>
      </c>
      <c r="AD31" t="n">
        <v>26.135593220339</v>
      </c>
      <c r="AE31" t="n">
        <v>12</v>
      </c>
      <c r="AF31" t="n">
        <v>8.8</v>
      </c>
    </row>
    <row r="32">
      <c r="A32" t="s">
        <v>57</v>
      </c>
      <c r="B32" t="s">
        <v>334</v>
      </c>
      <c r="C32" t="s">
        <v>198</v>
      </c>
      <c r="D32" t="s">
        <v>335</v>
      </c>
      <c r="E32" t="s">
        <v>200</v>
      </c>
      <c r="F32" t="n">
        <v>63.5723429506698</v>
      </c>
      <c r="G32" t="n">
        <v>86.7021496451402</v>
      </c>
      <c r="H32" t="n">
        <v>80.1275790559352</v>
      </c>
      <c r="I32" t="n">
        <v>77.2213974321448</v>
      </c>
      <c r="J32" t="n">
        <v>93.8086651116127</v>
      </c>
      <c r="K32" t="n">
        <v>88.6825085481366</v>
      </c>
      <c r="L32" t="n">
        <v>74.0284188165357</v>
      </c>
      <c r="M32" t="n">
        <v>97.1232880931952</v>
      </c>
      <c r="N32" t="n">
        <v>121.25101540008</v>
      </c>
      <c r="O32" t="n">
        <v>168.906887124489</v>
      </c>
      <c r="P32" t="n">
        <v>513.171966090028</v>
      </c>
      <c r="Q32" t="n">
        <v>404.164474521653</v>
      </c>
      <c r="R32" t="n">
        <v>241.171342436522</v>
      </c>
      <c r="S32" t="n">
        <v>407.011007002995</v>
      </c>
      <c r="T32" t="n">
        <v>425.91143807279</v>
      </c>
      <c r="U32" t="n">
        <v>448.578993600474</v>
      </c>
      <c r="V32" t="n">
        <v>435.725727308196</v>
      </c>
      <c r="W32" t="n">
        <v>313.23084871669</v>
      </c>
      <c r="X32" t="n">
        <v>327.739041976143</v>
      </c>
      <c r="Y32" t="n">
        <v>350.587494534762</v>
      </c>
      <c r="Z32" t="n">
        <v>332.587181382529</v>
      </c>
      <c r="AA32" t="n">
        <v>286.237156104691</v>
      </c>
      <c r="AB32" t="n">
        <v>274.758974406257</v>
      </c>
      <c r="AC32" t="n">
        <v>327.852496030655</v>
      </c>
      <c r="AD32" t="n">
        <v>408.213486370158</v>
      </c>
      <c r="AE32" t="n">
        <v>350.4</v>
      </c>
      <c r="AF32" t="n">
        <v>333.3</v>
      </c>
    </row>
    <row r="33">
      <c r="A33" t="s">
        <v>57</v>
      </c>
      <c r="B33" t="s">
        <v>336</v>
      </c>
      <c r="C33" t="s">
        <v>198</v>
      </c>
      <c r="D33" t="s">
        <v>337</v>
      </c>
      <c r="E33" t="s">
        <v>200</v>
      </c>
      <c r="F33" t="n">
        <v>75.0016644865853</v>
      </c>
      <c r="G33" t="n">
        <v>104.424384004966</v>
      </c>
      <c r="H33" t="n">
        <v>128.842026035977</v>
      </c>
      <c r="I33" t="n">
        <v>60.0923283487958</v>
      </c>
      <c r="J33" t="n">
        <v>59.0907895429825</v>
      </c>
      <c r="K33" t="n">
        <v>54.5072272513885</v>
      </c>
      <c r="L33" t="n">
        <v>83.0527728999712</v>
      </c>
      <c r="M33" t="n">
        <v>74.7474956099741</v>
      </c>
      <c r="N33" t="n">
        <v>43.8049446675335</v>
      </c>
      <c r="O33" t="n">
        <v>39.9219578825998</v>
      </c>
      <c r="P33" t="n">
        <v>55.5540498245816</v>
      </c>
      <c r="Q33" t="n">
        <v>50.5362646791356</v>
      </c>
      <c r="R33" t="n">
        <v>51.6115043531597</v>
      </c>
      <c r="S33" t="n">
        <v>49.6174235031513</v>
      </c>
      <c r="T33" t="n">
        <v>25.8329246220535</v>
      </c>
      <c r="U33" t="n">
        <v>25.6073095598522</v>
      </c>
      <c r="V33" t="n">
        <v>63.6302843608448</v>
      </c>
      <c r="W33" t="n">
        <v>52.4977131690675</v>
      </c>
      <c r="X33" t="n">
        <v>55.0328140062056</v>
      </c>
      <c r="Y33" t="n">
        <v>60.6419277414534</v>
      </c>
      <c r="Z33" t="n">
        <v>57.2611930938463</v>
      </c>
      <c r="AA33" t="n">
        <v>61.6739822863996</v>
      </c>
      <c r="AB33" t="n">
        <v>65.2041428886514</v>
      </c>
      <c r="AC33" t="n">
        <v>62.6207774810186</v>
      </c>
      <c r="AD33" t="n">
        <v>67.232782369146</v>
      </c>
      <c r="AE33" t="n">
        <v>73.4</v>
      </c>
      <c r="AF33" t="n">
        <v>74.9</v>
      </c>
    </row>
    <row r="34">
      <c r="A34" t="s">
        <v>57</v>
      </c>
      <c r="B34" t="s">
        <v>338</v>
      </c>
      <c r="C34" t="s">
        <v>198</v>
      </c>
      <c r="D34" t="s">
        <v>339</v>
      </c>
      <c r="E34" t="s">
        <v>200</v>
      </c>
      <c r="F34" t="n">
        <v>492.54181549641</v>
      </c>
      <c r="G34" t="n">
        <v>532.749310638975</v>
      </c>
      <c r="H34" t="n">
        <v>485.461301795613</v>
      </c>
      <c r="I34" t="n">
        <v>478.605714126831</v>
      </c>
      <c r="J34" t="n">
        <v>451.789115576522</v>
      </c>
      <c r="K34" t="n">
        <v>580.971474744461</v>
      </c>
      <c r="L34" t="n">
        <v>552.453311293642</v>
      </c>
      <c r="M34" t="n">
        <v>470.372207822951</v>
      </c>
      <c r="N34" t="n">
        <v>464.071981613866</v>
      </c>
      <c r="O34" t="n">
        <v>502.402019535103</v>
      </c>
      <c r="P34" t="n">
        <v>478.546396915766</v>
      </c>
      <c r="Q34" t="n">
        <v>439.017066387001</v>
      </c>
      <c r="R34" t="n">
        <v>431.552905439644</v>
      </c>
      <c r="S34" t="n">
        <v>471.345760229342</v>
      </c>
      <c r="T34" t="n">
        <v>473.837769535691</v>
      </c>
      <c r="U34" t="n">
        <v>517.696353827126</v>
      </c>
      <c r="V34" t="n">
        <v>459.17316530502</v>
      </c>
      <c r="W34" t="n">
        <v>498.609992047743</v>
      </c>
      <c r="X34" t="n">
        <v>528.124416988991</v>
      </c>
      <c r="Y34" t="n">
        <v>531.555885282118</v>
      </c>
      <c r="Z34" t="n">
        <v>512.943984536945</v>
      </c>
      <c r="AA34" t="n">
        <v>514.740450902238</v>
      </c>
      <c r="AB34" t="n">
        <v>555.093754424404</v>
      </c>
      <c r="AC34" t="n">
        <v>583.99841240955</v>
      </c>
      <c r="AD34" t="n">
        <v>561.419047619048</v>
      </c>
      <c r="AE34" t="n">
        <v>466</v>
      </c>
      <c r="AF34" t="n">
        <v>449.9</v>
      </c>
    </row>
    <row r="35">
      <c r="A35" t="s">
        <v>57</v>
      </c>
      <c r="B35" t="s">
        <v>340</v>
      </c>
      <c r="C35" t="s">
        <v>198</v>
      </c>
      <c r="D35" t="s">
        <v>341</v>
      </c>
      <c r="E35" t="s">
        <v>200</v>
      </c>
      <c r="F35" t="n">
        <v>207.272272379689</v>
      </c>
      <c r="G35" t="n">
        <v>215.831347632808</v>
      </c>
      <c r="H35" t="n">
        <v>236.278527934863</v>
      </c>
      <c r="I35" t="n">
        <v>258.948875370806</v>
      </c>
      <c r="J35" t="n">
        <v>265.763319459512</v>
      </c>
      <c r="K35" t="n">
        <v>344.721986835164</v>
      </c>
      <c r="L35" t="n">
        <v>366.598313157774</v>
      </c>
      <c r="M35" t="n">
        <v>338.655553329191</v>
      </c>
      <c r="N35" t="n">
        <v>249.29359125552</v>
      </c>
      <c r="O35" t="n">
        <v>216.260900074664</v>
      </c>
      <c r="P35" t="n">
        <v>184.435715475032</v>
      </c>
      <c r="Q35" t="n">
        <v>185.538653308438</v>
      </c>
      <c r="R35" t="n">
        <v>177.722702261744</v>
      </c>
      <c r="S35" t="n">
        <v>145.226862420002</v>
      </c>
      <c r="T35" t="n">
        <v>172.872734334079</v>
      </c>
      <c r="U35" t="n">
        <v>213.368512652495</v>
      </c>
      <c r="V35" t="n">
        <v>216.257877927997</v>
      </c>
      <c r="W35" t="n">
        <v>171.308454886093</v>
      </c>
      <c r="X35" t="n">
        <v>256.21786296007</v>
      </c>
      <c r="Y35" t="n">
        <v>251.00412737658</v>
      </c>
      <c r="Z35" t="n">
        <v>250.580491718561</v>
      </c>
      <c r="AA35" t="n">
        <v>133.782722775265</v>
      </c>
      <c r="AB35" t="n">
        <v>130.772870982804</v>
      </c>
      <c r="AC35" t="n">
        <v>76.8096783717179</v>
      </c>
      <c r="AD35" t="n">
        <v>89.7471175669541</v>
      </c>
      <c r="AE35" t="n">
        <v>221.9</v>
      </c>
      <c r="AF35" t="n">
        <v>340.9</v>
      </c>
    </row>
    <row r="36">
      <c r="A36" t="s">
        <v>57</v>
      </c>
      <c r="B36" t="s">
        <v>342</v>
      </c>
      <c r="C36" t="s">
        <v>198</v>
      </c>
      <c r="D36" t="s">
        <v>343</v>
      </c>
      <c r="E36" t="s">
        <v>200</v>
      </c>
      <c r="F36" t="n">
        <v>37.2901967532759</v>
      </c>
      <c r="G36" t="n">
        <v>42.3267947563157</v>
      </c>
      <c r="H36" t="n">
        <v>47.629696149476</v>
      </c>
      <c r="I36" t="n">
        <v>38.1833054726489</v>
      </c>
      <c r="J36" t="n">
        <v>39.6865852156665</v>
      </c>
      <c r="K36" t="n">
        <v>62.4809315959468</v>
      </c>
      <c r="L36" t="n">
        <v>83.5182823016528</v>
      </c>
      <c r="M36" t="n">
        <v>77.2839703666517</v>
      </c>
      <c r="N36" t="n">
        <v>64.8613691555114</v>
      </c>
      <c r="O36" t="n">
        <v>50.1822171887378</v>
      </c>
      <c r="P36" t="n">
        <v>6.83776169546311</v>
      </c>
      <c r="Q36" t="n">
        <v>40.3068057837826</v>
      </c>
      <c r="R36" t="n">
        <v>38.4857151610213</v>
      </c>
      <c r="S36" t="n">
        <v>39.8128087872634</v>
      </c>
      <c r="T36" t="n">
        <v>24.3366130865764</v>
      </c>
      <c r="U36" t="n">
        <v>28.3339311780914</v>
      </c>
      <c r="V36" t="n">
        <v>21.2217703155745</v>
      </c>
      <c r="W36" t="n">
        <v>28.4462027634297</v>
      </c>
      <c r="X36" t="n">
        <v>31.9472738727749</v>
      </c>
      <c r="Y36" t="n">
        <v>34.0260348439486</v>
      </c>
      <c r="Z36" t="n">
        <v>54.6150368195863</v>
      </c>
      <c r="AA36" t="n">
        <v>34.9793752518372</v>
      </c>
      <c r="AB36" t="n">
        <v>24.1675683558148</v>
      </c>
      <c r="AC36" t="n">
        <v>20.1396402965123</v>
      </c>
      <c r="AD36" t="n">
        <v>28.4876777251185</v>
      </c>
      <c r="AE36" t="n">
        <v>21.7</v>
      </c>
      <c r="AF36" t="n">
        <v>24.6</v>
      </c>
    </row>
    <row r="37">
      <c r="A37" t="s">
        <v>57</v>
      </c>
      <c r="B37" t="s">
        <v>344</v>
      </c>
      <c r="C37" t="s">
        <v>198</v>
      </c>
      <c r="D37" t="s">
        <v>345</v>
      </c>
      <c r="E37" t="s">
        <v>200</v>
      </c>
      <c r="F37" t="n">
        <v>37.5838696272646</v>
      </c>
      <c r="G37" t="n">
        <v>30.2972010260602</v>
      </c>
      <c r="H37" t="n">
        <v>27.2548042703052</v>
      </c>
      <c r="I37" t="n">
        <v>31.8594972292152</v>
      </c>
      <c r="J37" t="n">
        <v>40.0694445921284</v>
      </c>
      <c r="K37" t="n">
        <v>54.7615742759088</v>
      </c>
      <c r="L37" t="n">
        <v>39.7716510745563</v>
      </c>
      <c r="M37" t="n">
        <v>34.8600917551081</v>
      </c>
      <c r="N37" t="n">
        <v>31.8754948582666</v>
      </c>
      <c r="O37" t="n">
        <v>25.4287655610891</v>
      </c>
      <c r="P37" t="n">
        <v>29.3317853913958</v>
      </c>
      <c r="Q37" t="n">
        <v>23.8174097378134</v>
      </c>
      <c r="R37" t="n">
        <v>21.3535397649361</v>
      </c>
      <c r="S37" t="n">
        <v>28.2790121211317</v>
      </c>
      <c r="T37" t="n">
        <v>55.426863757418</v>
      </c>
      <c r="U37" t="n">
        <v>41.795460272362</v>
      </c>
      <c r="V37" t="n">
        <v>40.9109002665977</v>
      </c>
      <c r="W37" t="n">
        <v>27.2739335110651</v>
      </c>
      <c r="X37" t="n">
        <v>22.2469732168688</v>
      </c>
      <c r="Y37" t="n">
        <v>31.3576384390151</v>
      </c>
      <c r="Z37" t="n">
        <v>28.937418022581</v>
      </c>
      <c r="AA37" t="n">
        <v>14.4164754047516</v>
      </c>
      <c r="AB37" t="n">
        <v>6.53408597481546</v>
      </c>
      <c r="AC37" t="n">
        <v>9.5969387755102</v>
      </c>
      <c r="AD37" t="n">
        <v>9.9</v>
      </c>
      <c r="AE37" t="n">
        <v>10.6</v>
      </c>
      <c r="AF37" t="n">
        <v>19</v>
      </c>
    </row>
    <row r="38">
      <c r="A38" t="s">
        <v>57</v>
      </c>
      <c r="B38" t="s">
        <v>346</v>
      </c>
      <c r="C38" t="s">
        <v>198</v>
      </c>
      <c r="D38" t="s">
        <v>347</v>
      </c>
      <c r="E38" t="s">
        <v>200</v>
      </c>
      <c r="F38" t="n">
        <v>46.4153816862414</v>
      </c>
      <c r="G38" t="n">
        <v>65.1295560790995</v>
      </c>
      <c r="H38" t="n">
        <v>74.1968287420641</v>
      </c>
      <c r="I38" t="n">
        <v>100.63086711653</v>
      </c>
      <c r="J38" t="n">
        <v>91.6208941305154</v>
      </c>
      <c r="K38" t="n">
        <v>114.209190041938</v>
      </c>
      <c r="L38" t="n">
        <v>105.677627040797</v>
      </c>
      <c r="M38" t="n">
        <v>99.2834911912441</v>
      </c>
      <c r="N38" t="n">
        <v>71.7768878053227</v>
      </c>
      <c r="O38" t="n">
        <v>79.1135373254579</v>
      </c>
      <c r="P38" t="n">
        <v>81.6933265860707</v>
      </c>
      <c r="Q38" t="n">
        <v>72.2483023411346</v>
      </c>
      <c r="R38" t="n">
        <v>74.4266431152391</v>
      </c>
      <c r="S38" t="n">
        <v>61.5862637918433</v>
      </c>
      <c r="T38" t="n">
        <v>58.6921724482416</v>
      </c>
      <c r="U38" t="n">
        <v>113.471533399934</v>
      </c>
      <c r="V38" t="n">
        <v>135.579307302903</v>
      </c>
      <c r="W38" t="n">
        <v>90.1275362528701</v>
      </c>
      <c r="X38" t="n">
        <v>157.750108256218</v>
      </c>
      <c r="Y38" t="n">
        <v>125.108464417584</v>
      </c>
      <c r="Z38" t="n">
        <v>99.7472065755124</v>
      </c>
      <c r="AA38" t="n">
        <v>67.4451048680416</v>
      </c>
      <c r="AB38" t="n">
        <v>92.9704830181005</v>
      </c>
      <c r="AC38" t="n">
        <v>81.7232214765101</v>
      </c>
      <c r="AD38" t="n">
        <v>76.0097378277154</v>
      </c>
      <c r="AE38" t="n">
        <v>215.9</v>
      </c>
      <c r="AF38" t="n">
        <v>297.3</v>
      </c>
    </row>
    <row r="39">
      <c r="A39" t="s">
        <v>57</v>
      </c>
      <c r="B39" t="s">
        <v>348</v>
      </c>
      <c r="C39" t="s">
        <v>198</v>
      </c>
      <c r="D39" t="s">
        <v>349</v>
      </c>
      <c r="E39" t="s">
        <v>200</v>
      </c>
      <c r="F39" t="n">
        <v>415.748580534767</v>
      </c>
      <c r="G39" t="n">
        <v>404.815205861229</v>
      </c>
      <c r="H39" t="n">
        <v>427.2353118618</v>
      </c>
      <c r="I39" t="n">
        <v>454.420504509337</v>
      </c>
      <c r="J39" t="n">
        <v>474.796265921281</v>
      </c>
      <c r="K39" t="n">
        <v>400.634770359048</v>
      </c>
      <c r="L39" t="n">
        <v>361.401485694876</v>
      </c>
      <c r="M39" t="n">
        <v>320.821224085681</v>
      </c>
      <c r="N39" t="n">
        <v>310.840119336349</v>
      </c>
      <c r="O39" t="n">
        <v>236.569713773607</v>
      </c>
      <c r="P39" t="n">
        <v>218.591407433369</v>
      </c>
      <c r="Q39" t="n">
        <v>173.975967646636</v>
      </c>
      <c r="R39" t="n">
        <v>151.366231769166</v>
      </c>
      <c r="S39" t="n">
        <v>143.768698900444</v>
      </c>
      <c r="T39" t="n">
        <v>93.3415147255453</v>
      </c>
      <c r="U39" t="n">
        <v>118.428459361225</v>
      </c>
      <c r="V39" t="n">
        <v>138.981240770068</v>
      </c>
      <c r="W39" t="n">
        <v>148.551154062529</v>
      </c>
      <c r="X39" t="n">
        <v>120.518627491759</v>
      </c>
      <c r="Y39" t="n">
        <v>167.369316455134</v>
      </c>
      <c r="Z39" t="n">
        <v>102.046739604107</v>
      </c>
      <c r="AA39" t="n">
        <v>116.89370376782</v>
      </c>
      <c r="AB39" t="n">
        <v>110.353469898039</v>
      </c>
      <c r="AC39" t="n">
        <v>116.139794162356</v>
      </c>
      <c r="AD39" t="n">
        <v>131.372918572736</v>
      </c>
      <c r="AE39" t="n">
        <v>110.2</v>
      </c>
      <c r="AF39" t="n">
        <v>161.8</v>
      </c>
    </row>
    <row r="40">
      <c r="A40" t="s">
        <v>57</v>
      </c>
      <c r="B40" t="s">
        <v>350</v>
      </c>
      <c r="C40" t="s">
        <v>198</v>
      </c>
      <c r="D40" t="s">
        <v>351</v>
      </c>
      <c r="E40" t="s">
        <v>200</v>
      </c>
      <c r="F40" t="n">
        <v>360.581018699341</v>
      </c>
      <c r="G40" t="n">
        <v>347.256380753438</v>
      </c>
      <c r="H40" t="n">
        <v>239.370903237807</v>
      </c>
      <c r="I40" t="n">
        <v>220.43459780061</v>
      </c>
      <c r="J40" t="n">
        <v>310.324394867805</v>
      </c>
      <c r="K40" t="n">
        <v>365.34180552398</v>
      </c>
      <c r="L40" t="n">
        <v>518.3327279788</v>
      </c>
      <c r="M40" t="n">
        <v>583.076431621385</v>
      </c>
      <c r="N40" t="n">
        <v>714.08928837033</v>
      </c>
      <c r="O40" t="n">
        <v>710.99370449496</v>
      </c>
      <c r="P40" t="n">
        <v>789.644518090262</v>
      </c>
      <c r="Q40" t="n">
        <v>909.266156616572</v>
      </c>
      <c r="R40" t="n">
        <v>990.411360408834</v>
      </c>
      <c r="S40" t="n">
        <v>761.252463243416</v>
      </c>
      <c r="T40" t="n">
        <v>739.75253925605</v>
      </c>
      <c r="U40" t="n">
        <v>842.011800200034</v>
      </c>
      <c r="V40" t="n">
        <v>951.371047964448</v>
      </c>
      <c r="W40" t="n">
        <v>737.440091803541</v>
      </c>
      <c r="X40" t="n">
        <v>658.875803585083</v>
      </c>
      <c r="Y40" t="n">
        <v>777.542331175173</v>
      </c>
      <c r="Z40" t="n">
        <v>703.594978686481</v>
      </c>
      <c r="AA40" t="n">
        <v>851.469878674968</v>
      </c>
      <c r="AB40" t="n">
        <v>725.549717616717</v>
      </c>
      <c r="AC40" t="n">
        <v>752.52790429993</v>
      </c>
      <c r="AD40" t="n">
        <v>746.74625036475</v>
      </c>
      <c r="AE40" t="n">
        <v>688.3</v>
      </c>
      <c r="AF40" t="n">
        <v>427.9</v>
      </c>
    </row>
    <row r="41">
      <c r="A41" t="s">
        <v>57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57</v>
      </c>
      <c r="B42" t="s">
        <v>354</v>
      </c>
      <c r="C42" t="s">
        <v>198</v>
      </c>
      <c r="D42" t="s">
        <v>355</v>
      </c>
      <c r="E42" t="s">
        <v>200</v>
      </c>
      <c r="F42" t="n">
        <v>196.819950761368</v>
      </c>
      <c r="G42" t="n">
        <v>354.304518921446</v>
      </c>
      <c r="H42" t="n">
        <v>388.312061099046</v>
      </c>
      <c r="I42" t="n">
        <v>343.945612333649</v>
      </c>
      <c r="J42" t="n">
        <v>328.109667339289</v>
      </c>
      <c r="K42" t="n">
        <v>380.574252070812</v>
      </c>
      <c r="L42" t="n">
        <v>416.761333731391</v>
      </c>
      <c r="M42" t="n">
        <v>353.760978712232</v>
      </c>
      <c r="N42" t="n">
        <v>350.484200472956</v>
      </c>
      <c r="O42" t="n">
        <v>398.219016322981</v>
      </c>
      <c r="P42" t="n">
        <v>337.712680822779</v>
      </c>
      <c r="Q42" t="n">
        <v>294.030279716354</v>
      </c>
      <c r="R42" t="n">
        <v>434.496727198339</v>
      </c>
      <c r="S42" t="n">
        <v>445.131675647578</v>
      </c>
      <c r="T42" t="n">
        <v>425.515316894982</v>
      </c>
      <c r="U42" t="n">
        <v>370.956278386812</v>
      </c>
      <c r="V42" t="n">
        <v>418.170910771868</v>
      </c>
      <c r="W42" t="n">
        <v>380.204821318334</v>
      </c>
      <c r="X42" t="n">
        <v>385.080601017427</v>
      </c>
      <c r="Y42" t="n">
        <v>365.762886192407</v>
      </c>
      <c r="Z42" t="n">
        <v>352.960656157903</v>
      </c>
      <c r="AA42" t="n">
        <v>409.832358322218</v>
      </c>
      <c r="AB42" t="n">
        <v>405.689499001295</v>
      </c>
      <c r="AC42" t="n">
        <v>261.861634909788</v>
      </c>
      <c r="AD42" t="n">
        <v>381.010208955224</v>
      </c>
      <c r="AE42" t="n">
        <v>506.1</v>
      </c>
      <c r="AF42" t="n">
        <v>748.4</v>
      </c>
    </row>
    <row r="43">
      <c r="A43" t="s">
        <v>57</v>
      </c>
      <c r="B43" t="s">
        <v>356</v>
      </c>
      <c r="C43" t="s">
        <v>198</v>
      </c>
      <c r="D43" t="s">
        <v>357</v>
      </c>
      <c r="E43" t="s">
        <v>200</v>
      </c>
      <c r="F43" t="n">
        <v>596.067009760384</v>
      </c>
      <c r="G43" t="n">
        <v>787.695280844212</v>
      </c>
      <c r="H43" t="n">
        <v>765.121599780503</v>
      </c>
      <c r="I43" t="n">
        <v>724.14286486125</v>
      </c>
      <c r="J43" t="n">
        <v>754.740450700457</v>
      </c>
      <c r="K43" t="n">
        <v>870.79120359148</v>
      </c>
      <c r="L43" t="n">
        <v>1087.44156822863</v>
      </c>
      <c r="M43" t="n">
        <v>1125.79835593834</v>
      </c>
      <c r="N43" t="n">
        <v>1188.13855401141</v>
      </c>
      <c r="O43" t="n">
        <v>1450.18803607069</v>
      </c>
      <c r="P43" t="n">
        <v>1491.77003571051</v>
      </c>
      <c r="Q43" t="n">
        <v>1434.72267059541</v>
      </c>
      <c r="R43" t="n">
        <v>1754.07551459555</v>
      </c>
      <c r="S43" t="n">
        <v>1738.85164248623</v>
      </c>
      <c r="T43" t="n">
        <v>1819.57741244157</v>
      </c>
      <c r="U43" t="n">
        <v>1399.38373813988</v>
      </c>
      <c r="V43" t="n">
        <v>1599.23121820162</v>
      </c>
      <c r="W43" t="n">
        <v>1458.39893977563</v>
      </c>
      <c r="X43" t="n">
        <v>1589.87974573405</v>
      </c>
      <c r="Y43" t="n">
        <v>1752.73238410532</v>
      </c>
      <c r="Z43" t="n">
        <v>2031.44330114845</v>
      </c>
      <c r="AA43" t="n">
        <v>2058.62576730868</v>
      </c>
      <c r="AB43" t="n">
        <v>2048.65764092607</v>
      </c>
      <c r="AC43" t="n">
        <v>2148.15619389217</v>
      </c>
      <c r="AD43" t="n">
        <v>1930.11449964681</v>
      </c>
      <c r="AE43" t="n">
        <v>2146.2</v>
      </c>
      <c r="AF43" t="n">
        <v>2229.2</v>
      </c>
    </row>
    <row r="44">
      <c r="A44" t="s">
        <v>57</v>
      </c>
      <c r="B44" t="s">
        <v>358</v>
      </c>
      <c r="C44" t="s">
        <v>198</v>
      </c>
      <c r="D44" t="s">
        <v>359</v>
      </c>
      <c r="E44" t="s">
        <v>200</v>
      </c>
      <c r="F44" t="n">
        <v>10061.1922024759</v>
      </c>
      <c r="G44" t="n">
        <v>11127.8330394614</v>
      </c>
      <c r="H44" t="n">
        <v>11079.0878384124</v>
      </c>
      <c r="I44" t="n">
        <v>10820.4792931236</v>
      </c>
      <c r="J44" t="n">
        <v>10384.5851561571</v>
      </c>
      <c r="K44" t="n">
        <v>12099.6820092593</v>
      </c>
      <c r="L44" t="n">
        <v>12332.5727189311</v>
      </c>
      <c r="M44" t="n">
        <v>11186.6410061947</v>
      </c>
      <c r="N44" t="n">
        <v>11463.5971082965</v>
      </c>
      <c r="O44" t="n">
        <v>11063.1564757804</v>
      </c>
      <c r="P44" t="n">
        <v>11307.9249488717</v>
      </c>
      <c r="Q44" t="n">
        <v>12405.7590036284</v>
      </c>
      <c r="R44" t="n">
        <v>12872.2089768664</v>
      </c>
      <c r="S44" t="n">
        <v>12788.5471326994</v>
      </c>
      <c r="T44" t="n">
        <v>12595.4897473924</v>
      </c>
      <c r="U44" t="n">
        <v>11443.5403183266</v>
      </c>
      <c r="V44" t="n">
        <v>12504.4581162985</v>
      </c>
      <c r="W44" t="n">
        <v>12871.685500741</v>
      </c>
      <c r="X44" t="n">
        <v>13577.0325045546</v>
      </c>
      <c r="Y44" t="n">
        <v>13676.9247682352</v>
      </c>
      <c r="Z44" t="n">
        <v>13916.491802539</v>
      </c>
      <c r="AA44" t="n">
        <v>14647.2462662525</v>
      </c>
      <c r="AB44" t="n">
        <v>15631.4523071626</v>
      </c>
      <c r="AC44" t="n">
        <v>15638.6255594185</v>
      </c>
      <c r="AD44" t="n">
        <v>15674.8581571467</v>
      </c>
      <c r="AE44" t="n">
        <v>14924.3</v>
      </c>
      <c r="AF44" t="n">
        <v>17426.1</v>
      </c>
    </row>
    <row r="45">
      <c r="A45" t="s">
        <v>57</v>
      </c>
      <c r="B45" t="s">
        <v>360</v>
      </c>
      <c r="C45" t="s">
        <v>198</v>
      </c>
      <c r="D45" t="s">
        <v>361</v>
      </c>
      <c r="E45" t="s">
        <v>200</v>
      </c>
      <c r="F45" t="n">
        <v>9614.0027524081</v>
      </c>
      <c r="G45" t="n">
        <v>10627.4570231227</v>
      </c>
      <c r="H45" t="n">
        <v>10550.6762750367</v>
      </c>
      <c r="I45" t="n">
        <v>10301.3349544994</v>
      </c>
      <c r="J45" t="n">
        <v>9846.48396435909</v>
      </c>
      <c r="K45" t="n">
        <v>11539.7772210883</v>
      </c>
      <c r="L45" t="n">
        <v>11758.2012296643</v>
      </c>
      <c r="M45" t="n">
        <v>10653.5277652843</v>
      </c>
      <c r="N45" t="n">
        <v>10922.0908976475</v>
      </c>
      <c r="O45" t="n">
        <v>10529.1950972378</v>
      </c>
      <c r="P45" t="n">
        <v>10758.2083973129</v>
      </c>
      <c r="Q45" t="n">
        <v>11842.1638253495</v>
      </c>
      <c r="R45" t="n">
        <v>12297.87728995</v>
      </c>
      <c r="S45" t="n">
        <v>12170.3995818085</v>
      </c>
      <c r="T45" t="n">
        <v>11970.3977648514</v>
      </c>
      <c r="U45" t="n">
        <v>10816.1623216672</v>
      </c>
      <c r="V45" t="n">
        <v>11775.7281209238</v>
      </c>
      <c r="W45" t="n">
        <v>12067.581182927</v>
      </c>
      <c r="X45" t="n">
        <v>12787.7108416604</v>
      </c>
      <c r="Y45" t="n">
        <v>12992.6261790143</v>
      </c>
      <c r="Z45" t="n">
        <v>13267.5356097833</v>
      </c>
      <c r="AA45" t="n">
        <v>14015.2785360561</v>
      </c>
      <c r="AB45" t="n">
        <v>14787.2378722239</v>
      </c>
      <c r="AC45" t="n">
        <v>14717.0600928261</v>
      </c>
      <c r="AD45" t="n">
        <v>14745.9041920776</v>
      </c>
      <c r="AE45" t="n">
        <v>13914.2</v>
      </c>
      <c r="AF45" t="n">
        <v>16051.5</v>
      </c>
    </row>
    <row r="46">
      <c r="A46" t="s">
        <v>57</v>
      </c>
      <c r="B46" t="s">
        <v>362</v>
      </c>
      <c r="C46" t="s">
        <v>198</v>
      </c>
      <c r="D46" t="s">
        <v>363</v>
      </c>
      <c r="E46" t="s">
        <v>200</v>
      </c>
      <c r="F46" t="n">
        <v>396.894094327205</v>
      </c>
      <c r="G46" t="n">
        <v>432.607587525014</v>
      </c>
      <c r="H46" t="n">
        <v>377.286924158644</v>
      </c>
      <c r="I46" t="n">
        <v>380.029831640713</v>
      </c>
      <c r="J46" t="n">
        <v>425.994562897473</v>
      </c>
      <c r="K46" t="n">
        <v>489.498550840602</v>
      </c>
      <c r="L46" t="n">
        <v>669.407784382018</v>
      </c>
      <c r="M46" t="n">
        <v>770.563329241969</v>
      </c>
      <c r="N46" t="n">
        <v>836.098567313237</v>
      </c>
      <c r="O46" t="n">
        <v>1050.19458431803</v>
      </c>
      <c r="P46" t="n">
        <v>1153.41341933794</v>
      </c>
      <c r="Q46" t="n">
        <v>1140.50809436633</v>
      </c>
      <c r="R46" t="n">
        <v>1318.47695496666</v>
      </c>
      <c r="S46" t="n">
        <v>1292.51471341822</v>
      </c>
      <c r="T46" t="n">
        <v>1393.68729627033</v>
      </c>
      <c r="U46" t="n">
        <v>1027.2610373088</v>
      </c>
      <c r="V46" t="n">
        <v>1179.86387530089</v>
      </c>
      <c r="W46" t="n">
        <v>1077.12697568183</v>
      </c>
      <c r="X46" t="n">
        <v>1204.41094311418</v>
      </c>
      <c r="Y46" t="n">
        <v>1387.40988716274</v>
      </c>
      <c r="Z46" t="n">
        <v>1679.43454343095</v>
      </c>
      <c r="AA46" t="n">
        <v>1649.59847372406</v>
      </c>
      <c r="AB46" t="n">
        <v>1643.77721753095</v>
      </c>
      <c r="AC46" t="n">
        <v>1887.51041466988</v>
      </c>
      <c r="AD46" t="n">
        <v>1549.44425663171</v>
      </c>
      <c r="AE46" t="n">
        <v>1640.1</v>
      </c>
      <c r="AF46" t="n">
        <v>1480.8</v>
      </c>
    </row>
    <row r="47">
      <c r="A47" t="s">
        <v>57</v>
      </c>
      <c r="B47" t="s">
        <v>364</v>
      </c>
      <c r="C47" t="s">
        <v>198</v>
      </c>
      <c r="D47" t="s">
        <v>365</v>
      </c>
      <c r="E47" t="s">
        <v>200</v>
      </c>
      <c r="F47" t="n">
        <v>605.695616499876</v>
      </c>
      <c r="G47" t="n">
        <v>593.312742827753</v>
      </c>
      <c r="H47" t="n">
        <v>615.170247334945</v>
      </c>
      <c r="I47" t="n">
        <v>611.920193196447</v>
      </c>
      <c r="J47" t="n">
        <v>630.982325083012</v>
      </c>
      <c r="K47" t="n">
        <v>599.707659971675</v>
      </c>
      <c r="L47" t="n">
        <v>482.891311832625</v>
      </c>
      <c r="M47" t="n">
        <v>526.631918401205</v>
      </c>
      <c r="N47" t="n">
        <v>597.022092887883</v>
      </c>
      <c r="O47" t="n">
        <v>663.945649148137</v>
      </c>
      <c r="P47" t="n">
        <v>485.667286358586</v>
      </c>
      <c r="Q47" t="n">
        <v>375.893981284577</v>
      </c>
      <c r="R47" t="n">
        <v>954.983264683343</v>
      </c>
      <c r="S47" t="n">
        <v>1280.45458014004</v>
      </c>
      <c r="T47" t="n">
        <v>584.597351578982</v>
      </c>
      <c r="U47" t="n">
        <v>364.851080346087</v>
      </c>
      <c r="V47" t="n">
        <v>367.744074578779</v>
      </c>
      <c r="W47" t="n">
        <v>329.928364972317</v>
      </c>
      <c r="X47" t="n">
        <v>399.005450756505</v>
      </c>
      <c r="Y47" t="n">
        <v>405.404896638727</v>
      </c>
      <c r="Z47" t="n">
        <v>393.31591986216</v>
      </c>
      <c r="AA47" t="n">
        <v>493.215650306383</v>
      </c>
      <c r="AB47" t="n">
        <v>475.017729411671</v>
      </c>
      <c r="AC47" t="n">
        <v>510.533073666749</v>
      </c>
      <c r="AD47" t="n">
        <v>547.430458970793</v>
      </c>
      <c r="AE47" t="n">
        <v>435</v>
      </c>
      <c r="AF47" t="n">
        <v>404.2</v>
      </c>
    </row>
    <row r="48">
      <c r="A48" t="s">
        <v>57</v>
      </c>
      <c r="B48" t="s">
        <v>366</v>
      </c>
      <c r="C48" t="s">
        <v>198</v>
      </c>
      <c r="D48" t="s">
        <v>367</v>
      </c>
      <c r="E48" t="s">
        <v>200</v>
      </c>
      <c r="F48" t="n">
        <v>1027.28704061296</v>
      </c>
      <c r="G48" t="n">
        <v>1021.83970891803</v>
      </c>
      <c r="H48" t="n">
        <v>1034.87774618867</v>
      </c>
      <c r="I48" t="n">
        <v>941.081787043226</v>
      </c>
      <c r="J48" t="n">
        <v>973.914712983302</v>
      </c>
      <c r="K48" t="n">
        <v>882.315189283799</v>
      </c>
      <c r="L48" t="n">
        <v>775.459536539917</v>
      </c>
      <c r="M48" t="n">
        <v>843.383909316236</v>
      </c>
      <c r="N48" t="n">
        <v>880.566674369302</v>
      </c>
      <c r="O48" t="n">
        <v>972.672064812431</v>
      </c>
      <c r="P48" t="n">
        <v>854.569570031224</v>
      </c>
      <c r="Q48" t="n">
        <v>764.367614315998</v>
      </c>
      <c r="R48" t="n">
        <v>1352.37819192019</v>
      </c>
      <c r="S48" t="n">
        <v>1664.1844259543</v>
      </c>
      <c r="T48" t="n">
        <v>1016.30701017838</v>
      </c>
      <c r="U48" t="n">
        <v>766.28363304571</v>
      </c>
      <c r="V48" t="n">
        <v>748.688142045809</v>
      </c>
      <c r="W48" t="n">
        <v>733.569673866606</v>
      </c>
      <c r="X48" t="n">
        <v>854.369290237378</v>
      </c>
      <c r="Y48" t="n">
        <v>886.895502055691</v>
      </c>
      <c r="Z48" t="n">
        <v>897.612637609498</v>
      </c>
      <c r="AA48" t="n">
        <v>1070.01835692316</v>
      </c>
      <c r="AB48" t="n">
        <v>1094.17739740174</v>
      </c>
      <c r="AC48" t="n">
        <v>1097.25987668825</v>
      </c>
      <c r="AD48" t="n">
        <v>1162.6215968186</v>
      </c>
      <c r="AE48" t="n">
        <v>990</v>
      </c>
      <c r="AF48" t="n">
        <v>1014.8</v>
      </c>
    </row>
    <row r="49">
      <c r="A49" t="s">
        <v>57</v>
      </c>
      <c r="B49" t="s">
        <v>368</v>
      </c>
      <c r="C49" t="s">
        <v>198</v>
      </c>
      <c r="D49" t="s">
        <v>369</v>
      </c>
      <c r="E49" t="s">
        <v>200</v>
      </c>
      <c r="F49" t="n">
        <v>323.881425066383</v>
      </c>
      <c r="G49" t="n">
        <v>335.176330910023</v>
      </c>
      <c r="H49" t="n">
        <v>319.583467233991</v>
      </c>
      <c r="I49" t="n">
        <v>202.676248467664</v>
      </c>
      <c r="J49" t="n">
        <v>206.23677715696</v>
      </c>
      <c r="K49" t="n">
        <v>153.188997205826</v>
      </c>
      <c r="L49" t="n">
        <v>183.34641303206</v>
      </c>
      <c r="M49" t="n">
        <v>201.22104541368</v>
      </c>
      <c r="N49" t="n">
        <v>160.356103028897</v>
      </c>
      <c r="O49" t="n">
        <v>181.178273176751</v>
      </c>
      <c r="P49" t="n">
        <v>199.505199655594</v>
      </c>
      <c r="Q49" t="n">
        <v>207.596512232425</v>
      </c>
      <c r="R49" t="n">
        <v>204.869659130571</v>
      </c>
      <c r="S49" t="n">
        <v>199.282304790646</v>
      </c>
      <c r="T49" t="n">
        <v>220.336423997342</v>
      </c>
      <c r="U49" t="n">
        <v>217.883285673485</v>
      </c>
      <c r="V49" t="n">
        <v>206.983671582765</v>
      </c>
      <c r="W49" t="n">
        <v>193.227415202458</v>
      </c>
      <c r="X49" t="n">
        <v>206.701110640899</v>
      </c>
      <c r="Y49" t="n">
        <v>207.745583155507</v>
      </c>
      <c r="Z49" t="n">
        <v>193.421906813129</v>
      </c>
      <c r="AA49" t="n">
        <v>204.294123202518</v>
      </c>
      <c r="AB49" t="n">
        <v>235.763413630603</v>
      </c>
      <c r="AC49" t="n">
        <v>246.693519895107</v>
      </c>
      <c r="AD49" t="n">
        <v>253.078767123288</v>
      </c>
      <c r="AE49" t="n">
        <v>234.6</v>
      </c>
      <c r="AF49" t="n">
        <v>293</v>
      </c>
    </row>
    <row r="50">
      <c r="A50" t="s">
        <v>57</v>
      </c>
      <c r="B50" t="s">
        <v>370</v>
      </c>
      <c r="C50" t="s">
        <v>198</v>
      </c>
      <c r="D50" t="s">
        <v>371</v>
      </c>
      <c r="E50" t="s">
        <v>200</v>
      </c>
      <c r="F50" t="n">
        <v>114.409115233854</v>
      </c>
      <c r="G50" t="n">
        <v>110.934372701442</v>
      </c>
      <c r="H50" t="n">
        <v>116.564260128043</v>
      </c>
      <c r="I50" t="n">
        <v>134.856270645972</v>
      </c>
      <c r="J50" t="n">
        <v>144.989255731616</v>
      </c>
      <c r="K50" t="n">
        <v>134.925734125565</v>
      </c>
      <c r="L50" t="n">
        <v>116.705835721748</v>
      </c>
      <c r="M50" t="n">
        <v>123.816065208997</v>
      </c>
      <c r="N50" t="n">
        <v>129.510150399626</v>
      </c>
      <c r="O50" t="n">
        <v>134.891458587977</v>
      </c>
      <c r="P50" t="n">
        <v>175.914540209386</v>
      </c>
      <c r="Q50" t="n">
        <v>187.252553764409</v>
      </c>
      <c r="R50" t="n">
        <v>199.959389615171</v>
      </c>
      <c r="S50" t="n">
        <v>192.997333241584</v>
      </c>
      <c r="T50" t="n">
        <v>213.663714348627</v>
      </c>
      <c r="U50" t="n">
        <v>184.196662834638</v>
      </c>
      <c r="V50" t="n">
        <v>174.823341530627</v>
      </c>
      <c r="W50" t="n">
        <v>210.364350523117</v>
      </c>
      <c r="X50" t="n">
        <v>248.938174316433</v>
      </c>
      <c r="Y50" t="n">
        <v>274.108117709349</v>
      </c>
      <c r="Z50" t="n">
        <v>310.899055181365</v>
      </c>
      <c r="AA50" t="n">
        <v>372.70616005758</v>
      </c>
      <c r="AB50" t="n">
        <v>383.081937942314</v>
      </c>
      <c r="AC50" t="n">
        <v>340.062041168044</v>
      </c>
      <c r="AD50" t="n">
        <v>362.226615969582</v>
      </c>
      <c r="AE50" t="n">
        <v>320.4</v>
      </c>
      <c r="AF50" t="n">
        <v>317.7</v>
      </c>
    </row>
    <row r="51">
      <c r="A51" t="s">
        <v>57</v>
      </c>
      <c r="B51" t="s">
        <v>372</v>
      </c>
      <c r="C51" t="s">
        <v>198</v>
      </c>
      <c r="D51" t="s">
        <v>373</v>
      </c>
      <c r="E51" t="s">
        <v>200</v>
      </c>
      <c r="F51" t="n">
        <v>96.5223616040207</v>
      </c>
      <c r="G51" t="n">
        <v>90.5825239668502</v>
      </c>
      <c r="H51" t="n">
        <v>95.1189670088088</v>
      </c>
      <c r="I51" t="n">
        <v>97.8869792762609</v>
      </c>
      <c r="J51" t="n">
        <v>104.113886354903</v>
      </c>
      <c r="K51" t="n">
        <v>110.536095240378</v>
      </c>
      <c r="L51" t="n">
        <v>88.4288761923023</v>
      </c>
      <c r="M51" t="n">
        <v>110.931410023906</v>
      </c>
      <c r="N51" t="n">
        <v>125.931949656364</v>
      </c>
      <c r="O51" t="n">
        <v>116.108310726404</v>
      </c>
      <c r="P51" t="n">
        <v>140.30236550389</v>
      </c>
      <c r="Q51" t="n">
        <v>145.227264864434</v>
      </c>
      <c r="R51" t="n">
        <v>155.707582947435</v>
      </c>
      <c r="S51" t="n">
        <v>250.027135771894</v>
      </c>
      <c r="T51" t="n">
        <v>191.432379878344</v>
      </c>
      <c r="U51" t="n">
        <v>235.878082690405</v>
      </c>
      <c r="V51" t="n">
        <v>229.981130623145</v>
      </c>
      <c r="W51" t="n">
        <v>241.655299690309</v>
      </c>
      <c r="X51" t="n">
        <v>291.466094538075</v>
      </c>
      <c r="Y51" t="n">
        <v>309.2230411772</v>
      </c>
      <c r="Z51" t="n">
        <v>359.796903051976</v>
      </c>
      <c r="AA51" t="n">
        <v>358.979647167701</v>
      </c>
      <c r="AB51" t="n">
        <v>385.758575354272</v>
      </c>
      <c r="AC51" t="n">
        <v>373.399713433783</v>
      </c>
      <c r="AD51" t="n">
        <v>418.410889774236</v>
      </c>
      <c r="AE51" t="n">
        <v>378.5</v>
      </c>
      <c r="AF51" t="n">
        <v>406.3</v>
      </c>
    </row>
    <row r="52">
      <c r="A52" t="s">
        <v>57</v>
      </c>
      <c r="B52" t="s">
        <v>374</v>
      </c>
      <c r="C52" t="s">
        <v>198</v>
      </c>
      <c r="D52" t="s">
        <v>375</v>
      </c>
      <c r="E52" t="s">
        <v>200</v>
      </c>
      <c r="F52" t="n">
        <v>25.7064247958665</v>
      </c>
      <c r="G52" t="n">
        <v>26.4087861290869</v>
      </c>
      <c r="H52" t="n">
        <v>27.4415319553641</v>
      </c>
      <c r="I52" t="n">
        <v>28.2407998763941</v>
      </c>
      <c r="J52" t="n">
        <v>36.7391887280868</v>
      </c>
      <c r="K52" t="n">
        <v>41.008178967618</v>
      </c>
      <c r="L52" t="n">
        <v>37.5372672681644</v>
      </c>
      <c r="M52" t="n">
        <v>39.3126785578749</v>
      </c>
      <c r="N52" t="n">
        <v>41.8246707979947</v>
      </c>
      <c r="O52" t="n">
        <v>41.3354933617608</v>
      </c>
      <c r="P52" t="n">
        <v>43.5923162751903</v>
      </c>
      <c r="Q52" t="n">
        <v>48.9827639866385</v>
      </c>
      <c r="R52" t="n">
        <v>50.2717840915501</v>
      </c>
      <c r="S52" t="n">
        <v>57.8183567611823</v>
      </c>
      <c r="T52" t="n">
        <v>57.8183567611823</v>
      </c>
      <c r="U52" t="n">
        <v>53.8965689963734</v>
      </c>
      <c r="V52" t="n">
        <v>55.7626416500157</v>
      </c>
      <c r="W52" t="n">
        <v>55.2233511118144</v>
      </c>
      <c r="X52" t="n">
        <v>61.9681878888299</v>
      </c>
      <c r="Y52" t="n">
        <v>66.3720185002188</v>
      </c>
      <c r="Z52" t="n">
        <v>81.9214379287291</v>
      </c>
      <c r="AA52" t="n">
        <v>90.7357698577696</v>
      </c>
      <c r="AB52" t="n">
        <v>91.4534539131418</v>
      </c>
      <c r="AC52" t="n">
        <v>87.7666405415034</v>
      </c>
      <c r="AD52" t="n">
        <v>85.3286783042394</v>
      </c>
      <c r="AE52" t="n">
        <v>80.7</v>
      </c>
      <c r="AF52" t="n">
        <v>82.6</v>
      </c>
    </row>
    <row r="53">
      <c r="A53" t="s">
        <v>57</v>
      </c>
      <c r="B53" t="s">
        <v>376</v>
      </c>
      <c r="C53" t="s">
        <v>198</v>
      </c>
      <c r="D53" t="s">
        <v>377</v>
      </c>
      <c r="E53" t="s">
        <v>200</v>
      </c>
      <c r="F53" t="n">
        <v>85.7200229601222</v>
      </c>
      <c r="G53" t="n">
        <v>84.1484892058533</v>
      </c>
      <c r="H53" t="n">
        <v>86.7070581344096</v>
      </c>
      <c r="I53" t="n">
        <v>89.2407059370384</v>
      </c>
      <c r="J53" t="n">
        <v>105.617693962809</v>
      </c>
      <c r="K53" t="n">
        <v>104.656284524916</v>
      </c>
      <c r="L53" t="n">
        <v>100.047069921487</v>
      </c>
      <c r="M53" t="n">
        <v>105.109371728433</v>
      </c>
      <c r="N53" t="n">
        <v>99.998068115704</v>
      </c>
      <c r="O53" t="n">
        <v>88.9300708725244</v>
      </c>
      <c r="P53" t="n">
        <v>102.419463645323</v>
      </c>
      <c r="Q53" t="n">
        <v>107.803521471362</v>
      </c>
      <c r="R53" t="n">
        <v>100.832948176669</v>
      </c>
      <c r="S53" t="n">
        <v>90.4304869345276</v>
      </c>
      <c r="T53" t="n">
        <v>102.350348330207</v>
      </c>
      <c r="U53" t="n">
        <v>104.733227836786</v>
      </c>
      <c r="V53" t="n">
        <v>79.6641041524488</v>
      </c>
      <c r="W53" t="n">
        <v>108.325744907707</v>
      </c>
      <c r="X53" t="n">
        <v>139.778594068902</v>
      </c>
      <c r="Y53" t="n">
        <v>148.864730947153</v>
      </c>
      <c r="Z53" t="n">
        <v>127.568218446214</v>
      </c>
      <c r="AA53" t="n">
        <v>151.461288676368</v>
      </c>
      <c r="AB53" t="n">
        <v>175.468418106024</v>
      </c>
      <c r="AC53" t="n">
        <v>175.365864968616</v>
      </c>
      <c r="AD53" t="n">
        <v>194.049894588897</v>
      </c>
      <c r="AE53" t="n">
        <v>143</v>
      </c>
      <c r="AF53" t="n">
        <v>187.7</v>
      </c>
    </row>
    <row r="54">
      <c r="A54" t="s">
        <v>57</v>
      </c>
      <c r="B54" t="s">
        <v>378</v>
      </c>
      <c r="C54" t="s">
        <v>198</v>
      </c>
      <c r="D54" t="s">
        <v>379</v>
      </c>
      <c r="E54" t="s">
        <v>200</v>
      </c>
      <c r="F54" t="n">
        <v>209.610175801553</v>
      </c>
      <c r="G54" t="n">
        <v>199.742850780633</v>
      </c>
      <c r="H54" t="n">
        <v>208.29324649826</v>
      </c>
      <c r="I54" t="n">
        <v>219.949897201693</v>
      </c>
      <c r="J54" t="n">
        <v>257.61255083212</v>
      </c>
      <c r="K54" t="n">
        <v>245.280755921167</v>
      </c>
      <c r="L54" t="n">
        <v>243.14090199819</v>
      </c>
      <c r="M54" t="n">
        <v>238.406952581243</v>
      </c>
      <c r="N54" t="n">
        <v>233.100391747459</v>
      </c>
      <c r="O54" t="n">
        <v>234.372079645699</v>
      </c>
      <c r="P54" t="n">
        <v>232.767636762395</v>
      </c>
      <c r="Q54" t="n">
        <v>249.575273910433</v>
      </c>
      <c r="R54" t="n">
        <v>260.503843734212</v>
      </c>
      <c r="S54" t="n">
        <v>226.728334160777</v>
      </c>
      <c r="T54" t="n">
        <v>254.869991717416</v>
      </c>
      <c r="U54" t="n">
        <v>252.388956399813</v>
      </c>
      <c r="V54" t="n">
        <v>225.109657948867</v>
      </c>
      <c r="W54" t="n">
        <v>253.004152689879</v>
      </c>
      <c r="X54" t="n">
        <v>285.133347268685</v>
      </c>
      <c r="Y54" t="n">
        <v>305.176016888016</v>
      </c>
      <c r="Z54" t="n">
        <v>274.216131116768</v>
      </c>
      <c r="AA54" t="n">
        <v>324.565375221668</v>
      </c>
      <c r="AB54" t="n">
        <v>340.236892703781</v>
      </c>
      <c r="AC54" t="n">
        <v>291.792906774314</v>
      </c>
      <c r="AD54" t="n">
        <v>327.848069289065</v>
      </c>
      <c r="AE54" t="n">
        <v>278.5</v>
      </c>
      <c r="AF54" t="n">
        <v>323.6</v>
      </c>
    </row>
    <row r="55">
      <c r="A55" t="s">
        <v>57</v>
      </c>
      <c r="B55" t="s">
        <v>380</v>
      </c>
      <c r="C55" t="s">
        <v>198</v>
      </c>
      <c r="D55" t="s">
        <v>381</v>
      </c>
      <c r="E55" t="s">
        <v>200</v>
      </c>
      <c r="F55" t="n">
        <v>123.80609721238</v>
      </c>
      <c r="G55" t="n">
        <v>115.570967860034</v>
      </c>
      <c r="H55" t="n">
        <v>121.536816140925</v>
      </c>
      <c r="I55" t="n">
        <v>130.600578700587</v>
      </c>
      <c r="J55" t="n">
        <v>151.892677201098</v>
      </c>
      <c r="K55" t="n">
        <v>140.621489140239</v>
      </c>
      <c r="L55" t="n">
        <v>143.004904210412</v>
      </c>
      <c r="M55" t="n">
        <v>133.367050921186</v>
      </c>
      <c r="N55" t="n">
        <v>133.110575823261</v>
      </c>
      <c r="O55" t="n">
        <v>145.211537261739</v>
      </c>
      <c r="P55" t="n">
        <v>130.409013244325</v>
      </c>
      <c r="Q55" t="n">
        <v>141.795829658122</v>
      </c>
      <c r="R55" t="n">
        <v>159.461423054067</v>
      </c>
      <c r="S55" t="n">
        <v>136.168002971315</v>
      </c>
      <c r="T55" t="n">
        <v>152.381179012029</v>
      </c>
      <c r="U55" t="n">
        <v>147.556149043312</v>
      </c>
      <c r="V55" t="n">
        <v>145.236778437093</v>
      </c>
      <c r="W55" t="n">
        <v>144.587917178252</v>
      </c>
      <c r="X55" t="n">
        <v>145.432226183673</v>
      </c>
      <c r="Y55" t="n">
        <v>156.392335983022</v>
      </c>
      <c r="Z55" t="n">
        <v>146.709903338043</v>
      </c>
      <c r="AA55" t="n">
        <v>173.176036468628</v>
      </c>
      <c r="AB55" t="n">
        <v>164.81652576901</v>
      </c>
      <c r="AC55" t="n">
        <v>116.419653177237</v>
      </c>
      <c r="AD55" t="n">
        <v>133.791172106825</v>
      </c>
      <c r="AE55" t="n">
        <v>135.5</v>
      </c>
      <c r="AF55" t="n">
        <v>135.9</v>
      </c>
    </row>
    <row r="56">
      <c r="A56" t="s">
        <v>57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57</v>
      </c>
      <c r="B57" t="s">
        <v>384</v>
      </c>
      <c r="C57" t="s">
        <v>198</v>
      </c>
      <c r="D57" t="s">
        <v>385</v>
      </c>
      <c r="E57" t="s">
        <v>200</v>
      </c>
      <c r="F57" t="n">
        <v>11454.3160297252</v>
      </c>
      <c r="G57" t="n">
        <v>12495.6682611133</v>
      </c>
      <c r="H57" t="n">
        <v>12350.1250363596</v>
      </c>
      <c r="I57" t="n">
        <v>11974.7700377512</v>
      </c>
      <c r="J57" t="n">
        <v>11669.0793206418</v>
      </c>
      <c r="K57" t="n">
        <v>13332.4174157861</v>
      </c>
      <c r="L57" t="n">
        <v>13608.4016252976</v>
      </c>
      <c r="M57" t="n">
        <v>12609.2475658178</v>
      </c>
      <c r="N57" t="n">
        <v>13059.2894907116</v>
      </c>
      <c r="O57" t="n">
        <v>12754.606518321</v>
      </c>
      <c r="P57" t="n">
        <v>12955.8643682356</v>
      </c>
      <c r="Q57" t="n">
        <v>14077.6919346452</v>
      </c>
      <c r="R57" t="n">
        <v>15237.9986516802</v>
      </c>
      <c r="S57" t="n">
        <v>15238.5876736613</v>
      </c>
      <c r="T57" t="n">
        <v>14360.7269299378</v>
      </c>
      <c r="U57" t="n">
        <v>13062.9722369174</v>
      </c>
      <c r="V57" t="n">
        <v>14215.564215276</v>
      </c>
      <c r="W57" t="n">
        <v>14343.6612120345</v>
      </c>
      <c r="X57" t="n">
        <v>15088.7400233312</v>
      </c>
      <c r="Y57" t="n">
        <v>15343.8808164452</v>
      </c>
      <c r="Z57" t="n">
        <v>15518.154569363</v>
      </c>
      <c r="AA57" t="n">
        <v>16572.5575154122</v>
      </c>
      <c r="AB57" t="n">
        <v>17450.7183856728</v>
      </c>
      <c r="AC57" t="n">
        <v>17488.5037599977</v>
      </c>
      <c r="AD57" t="n">
        <v>17584.4980805255</v>
      </c>
      <c r="AE57" t="n">
        <v>16602.6</v>
      </c>
      <c r="AF57" t="n">
        <v>18868.9</v>
      </c>
    </row>
    <row r="58">
      <c r="A58" t="s">
        <v>57</v>
      </c>
      <c r="B58" t="s">
        <v>386</v>
      </c>
      <c r="C58" t="s">
        <v>198</v>
      </c>
      <c r="D58" t="s">
        <v>387</v>
      </c>
      <c r="E58" t="s">
        <v>200</v>
      </c>
      <c r="F58" t="n">
        <v>11454.3160297252</v>
      </c>
      <c r="G58" t="n">
        <v>12495.6682611133</v>
      </c>
      <c r="H58" t="n">
        <v>12350.1250363596</v>
      </c>
      <c r="I58" t="n">
        <v>11974.7700377512</v>
      </c>
      <c r="J58" t="n">
        <v>11669.0793206418</v>
      </c>
      <c r="K58" t="n">
        <v>13332.4174157861</v>
      </c>
      <c r="L58" t="n">
        <v>13608.4016252976</v>
      </c>
      <c r="M58" t="n">
        <v>12609.2475658178</v>
      </c>
      <c r="N58" t="n">
        <v>13059.2894907116</v>
      </c>
      <c r="O58" t="n">
        <v>12754.606518321</v>
      </c>
      <c r="P58" t="n">
        <v>12955.8643682356</v>
      </c>
      <c r="Q58" t="n">
        <v>14077.6919346452</v>
      </c>
      <c r="R58" t="n">
        <v>15237.9986516802</v>
      </c>
      <c r="S58" t="n">
        <v>15238.5876736613</v>
      </c>
      <c r="T58" t="n">
        <v>14360.7269299378</v>
      </c>
      <c r="U58" t="n">
        <v>13062.9722369174</v>
      </c>
      <c r="V58" t="n">
        <v>14215.564215276</v>
      </c>
      <c r="W58" t="n">
        <v>14343.6612120345</v>
      </c>
      <c r="X58" t="n">
        <v>15088.7400233312</v>
      </c>
      <c r="Y58" t="n">
        <v>15343.8808164452</v>
      </c>
      <c r="Z58" t="n">
        <v>15518.154569363</v>
      </c>
      <c r="AA58" t="n">
        <v>16572.5575154122</v>
      </c>
      <c r="AB58" t="n">
        <v>17450.7183856728</v>
      </c>
      <c r="AC58" t="n">
        <v>17488.5037599977</v>
      </c>
      <c r="AD58" t="n">
        <v>17584.4980805255</v>
      </c>
      <c r="AE58" t="n">
        <v>16602.6</v>
      </c>
      <c r="AF58" t="n">
        <v>18868.9</v>
      </c>
    </row>
    <row r="59">
      <c r="A59" t="s">
        <v>57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59</v>
      </c>
      <c r="B2" t="s">
        <v>197</v>
      </c>
      <c r="C2" t="s">
        <v>198</v>
      </c>
      <c r="D2" t="s">
        <v>199</v>
      </c>
      <c r="E2" t="s">
        <v>200</v>
      </c>
      <c r="F2" t="n">
        <v>1034.4364673961</v>
      </c>
      <c r="G2" t="n">
        <v>1079.13546106893</v>
      </c>
      <c r="H2" t="n">
        <v>1403.73170728739</v>
      </c>
      <c r="I2" t="n">
        <v>1217.03277294338</v>
      </c>
      <c r="J2" t="n">
        <v>1268.68540589016</v>
      </c>
      <c r="K2" t="n">
        <v>1093.197920326</v>
      </c>
      <c r="L2" t="n">
        <v>1073.25761491233</v>
      </c>
      <c r="M2" t="n">
        <v>1137.97749884674</v>
      </c>
      <c r="N2" t="n">
        <v>1062.12344640383</v>
      </c>
      <c r="O2" t="n">
        <v>1079.60017495379</v>
      </c>
      <c r="P2" t="n">
        <v>1106.65092202315</v>
      </c>
      <c r="Q2" t="n">
        <v>935.538774630955</v>
      </c>
      <c r="R2" t="n">
        <v>1174.00046816458</v>
      </c>
      <c r="S2" t="n">
        <v>1332.01077861362</v>
      </c>
      <c r="T2" t="n">
        <v>1307.51499401323</v>
      </c>
      <c r="U2" t="n">
        <v>1215.21179787694</v>
      </c>
      <c r="V2" t="n">
        <v>1175.23334197574</v>
      </c>
      <c r="W2" t="n">
        <v>1105.06632123011</v>
      </c>
      <c r="X2" t="n">
        <v>994.63397095706</v>
      </c>
      <c r="Y2" t="n">
        <v>826.300215853029</v>
      </c>
      <c r="Z2" t="n">
        <v>915.322481833504</v>
      </c>
      <c r="AA2" t="n">
        <v>845.222960777593</v>
      </c>
      <c r="AB2" t="n">
        <v>812.935061171155</v>
      </c>
      <c r="AC2" t="n">
        <v>892.031445501321</v>
      </c>
      <c r="AD2" t="n">
        <v>835.527962552353</v>
      </c>
      <c r="AE2" t="n">
        <v>834.5</v>
      </c>
      <c r="AF2" t="n">
        <v>1125.1</v>
      </c>
    </row>
    <row r="3">
      <c r="A3" t="s">
        <v>59</v>
      </c>
      <c r="B3" t="s">
        <v>276</v>
      </c>
      <c r="C3" t="s">
        <v>198</v>
      </c>
      <c r="D3" t="s">
        <v>277</v>
      </c>
      <c r="E3" t="s">
        <v>200</v>
      </c>
      <c r="F3" t="n">
        <v>69.4771707212848</v>
      </c>
      <c r="G3" t="n">
        <v>72.4152600303939</v>
      </c>
      <c r="H3" t="n">
        <v>66.4934513830486</v>
      </c>
      <c r="I3" t="n">
        <v>41.6824620610155</v>
      </c>
      <c r="J3" t="n">
        <v>65.2207935778243</v>
      </c>
      <c r="K3" t="n">
        <v>41.578255905863</v>
      </c>
      <c r="L3" t="n">
        <v>116.579032905285</v>
      </c>
      <c r="M3" t="n">
        <v>38.2796824465115</v>
      </c>
      <c r="N3" t="n">
        <v>29.6667538960464</v>
      </c>
      <c r="O3" t="n">
        <v>29.3511501311949</v>
      </c>
      <c r="P3" t="n">
        <v>48.2973951894265</v>
      </c>
      <c r="Q3" t="n">
        <v>42.2412954791536</v>
      </c>
      <c r="R3" t="n">
        <v>51.3349077003602</v>
      </c>
      <c r="S3" t="n">
        <v>53.3093272272972</v>
      </c>
      <c r="T3" t="n">
        <v>16.5164918109762</v>
      </c>
      <c r="U3" t="n">
        <v>16.5164918109762</v>
      </c>
      <c r="V3" t="n">
        <v>79.9745919268321</v>
      </c>
      <c r="W3" t="n">
        <v>31.5594802222477</v>
      </c>
      <c r="X3" t="n">
        <v>32.1374926805306</v>
      </c>
      <c r="Y3" t="n">
        <v>29.5348084141496</v>
      </c>
      <c r="Z3" t="n">
        <v>14.7116781534632</v>
      </c>
      <c r="AA3" t="n">
        <v>13.3843086960079</v>
      </c>
      <c r="AB3" t="n">
        <v>25.6715429087364</v>
      </c>
      <c r="AC3" t="n">
        <v>30.7411333150835</v>
      </c>
      <c r="AD3" t="n">
        <v>34.2153024911032</v>
      </c>
      <c r="AE3" t="n">
        <v>28.7</v>
      </c>
      <c r="AF3" t="n">
        <v>30</v>
      </c>
    </row>
    <row r="4">
      <c r="A4" t="s">
        <v>59</v>
      </c>
      <c r="B4" t="s">
        <v>278</v>
      </c>
      <c r="C4" t="s">
        <v>198</v>
      </c>
      <c r="D4" t="s">
        <v>279</v>
      </c>
      <c r="E4" t="s">
        <v>200</v>
      </c>
      <c r="F4" t="n">
        <v>2154.14492707717</v>
      </c>
      <c r="G4" t="n">
        <v>2099.39245074716</v>
      </c>
      <c r="H4" t="n">
        <v>2166.36957064645</v>
      </c>
      <c r="I4" t="n">
        <v>2093.09375898354</v>
      </c>
      <c r="J4" t="n">
        <v>1944.51690703148</v>
      </c>
      <c r="K4" t="n">
        <v>2169.90331193426</v>
      </c>
      <c r="L4" t="n">
        <v>2278.55826422552</v>
      </c>
      <c r="M4" t="n">
        <v>1871.09100130295</v>
      </c>
      <c r="N4" t="n">
        <v>1703.33570573159</v>
      </c>
      <c r="O4" t="n">
        <v>1777.83284516003</v>
      </c>
      <c r="P4" t="n">
        <v>1400.2486627342</v>
      </c>
      <c r="Q4" t="n">
        <v>1670.49145160104</v>
      </c>
      <c r="R4" t="n">
        <v>1948.5749126064</v>
      </c>
      <c r="S4" t="n">
        <v>1998.451603589</v>
      </c>
      <c r="T4" t="n">
        <v>1287.1359411298</v>
      </c>
      <c r="U4" t="n">
        <v>1108.18464319211</v>
      </c>
      <c r="V4" t="n">
        <v>1502.39629006953</v>
      </c>
      <c r="W4" t="n">
        <v>2154.01159985296</v>
      </c>
      <c r="X4" t="n">
        <v>1688.05748233554</v>
      </c>
      <c r="Y4" t="n">
        <v>1695.04886579565</v>
      </c>
      <c r="Z4" t="n">
        <v>1309.49495913831</v>
      </c>
      <c r="AA4" t="n">
        <v>1232.6626410354</v>
      </c>
      <c r="AB4" t="n">
        <v>1626.34849732221</v>
      </c>
      <c r="AC4" t="n">
        <v>2312.57427696885</v>
      </c>
      <c r="AD4" t="n">
        <v>2724.35441059479</v>
      </c>
      <c r="AE4" t="n">
        <v>2198.6</v>
      </c>
      <c r="AF4" t="n">
        <v>2224.5</v>
      </c>
    </row>
    <row r="5">
      <c r="A5" t="s">
        <v>59</v>
      </c>
      <c r="B5" t="s">
        <v>280</v>
      </c>
      <c r="C5" t="s">
        <v>198</v>
      </c>
      <c r="D5" t="s">
        <v>281</v>
      </c>
      <c r="E5" t="s">
        <v>200</v>
      </c>
      <c r="F5" t="n">
        <v>276.868527191213</v>
      </c>
      <c r="G5" t="n">
        <v>275.964909282625</v>
      </c>
      <c r="H5" t="n">
        <v>350.933878123573</v>
      </c>
      <c r="I5" t="n">
        <v>289.932739126853</v>
      </c>
      <c r="J5" t="n">
        <v>238.615681009645</v>
      </c>
      <c r="K5" t="n">
        <v>203.123264770082</v>
      </c>
      <c r="L5" t="n">
        <v>243.964500032307</v>
      </c>
      <c r="M5" t="n">
        <v>182.210985961629</v>
      </c>
      <c r="N5" t="n">
        <v>217.941663174818</v>
      </c>
      <c r="O5" t="n">
        <v>277.921406611585</v>
      </c>
      <c r="P5" t="n">
        <v>163.748288219799</v>
      </c>
      <c r="Q5" t="n">
        <v>234.880080088328</v>
      </c>
      <c r="R5" t="n">
        <v>217.998983873802</v>
      </c>
      <c r="S5" t="n">
        <v>227.836740503816</v>
      </c>
      <c r="T5" t="n">
        <v>189.160330280813</v>
      </c>
      <c r="U5" t="n">
        <v>147.951825441002</v>
      </c>
      <c r="V5" t="n">
        <v>214.82344345971</v>
      </c>
      <c r="W5" t="n">
        <v>334.77497704246</v>
      </c>
      <c r="X5" t="n">
        <v>257.272783240581</v>
      </c>
      <c r="Y5" t="n">
        <v>307.288051590847</v>
      </c>
      <c r="Z5" t="n">
        <v>244.707500543606</v>
      </c>
      <c r="AA5" t="n">
        <v>261.105425837765</v>
      </c>
      <c r="AB5" t="n">
        <v>252.574036171527</v>
      </c>
      <c r="AC5" t="n">
        <v>373.270222727452</v>
      </c>
      <c r="AD5" t="n">
        <v>349.184850197852</v>
      </c>
      <c r="AE5" t="n">
        <v>364</v>
      </c>
      <c r="AF5" t="n">
        <v>311.6</v>
      </c>
    </row>
    <row r="6">
      <c r="A6" t="s">
        <v>59</v>
      </c>
      <c r="B6" t="s">
        <v>282</v>
      </c>
      <c r="C6" t="s">
        <v>198</v>
      </c>
      <c r="D6" t="s">
        <v>283</v>
      </c>
      <c r="E6" t="s">
        <v>200</v>
      </c>
      <c r="F6" t="n">
        <v>55.8404245220926</v>
      </c>
      <c r="G6" t="n">
        <v>55.6602941204084</v>
      </c>
      <c r="H6" t="n">
        <v>72.3046907544855</v>
      </c>
      <c r="I6" t="n">
        <v>102.417055911317</v>
      </c>
      <c r="J6" t="n">
        <v>67.1188176260925</v>
      </c>
      <c r="K6" t="n">
        <v>48.437964444446</v>
      </c>
      <c r="L6" t="n">
        <v>79.7339219913446</v>
      </c>
      <c r="M6" t="n">
        <v>55.2718643706991</v>
      </c>
      <c r="N6" t="n">
        <v>31.1390785187037</v>
      </c>
      <c r="O6" t="n">
        <v>22.702382368316</v>
      </c>
      <c r="P6" t="n">
        <v>12.4787929574187</v>
      </c>
      <c r="Q6" t="n">
        <v>11.0277705205096</v>
      </c>
      <c r="R6" t="n">
        <v>16.6867580244553</v>
      </c>
      <c r="S6" t="n">
        <v>21.7776333539501</v>
      </c>
      <c r="T6" t="n">
        <v>12.0385675062209</v>
      </c>
      <c r="U6" t="n">
        <v>20.7698362469964</v>
      </c>
      <c r="V6" t="n">
        <v>31.4143773235821</v>
      </c>
      <c r="W6" t="n">
        <v>25.8632423748367</v>
      </c>
      <c r="X6" t="n">
        <v>16.547572135559</v>
      </c>
      <c r="Y6" t="n">
        <v>22.3808889315474</v>
      </c>
      <c r="Z6" t="n">
        <v>18.5341736464377</v>
      </c>
      <c r="AA6" t="n">
        <v>39.0132914409584</v>
      </c>
      <c r="AB6" t="n">
        <v>22.5335390219329</v>
      </c>
      <c r="AC6" t="n">
        <v>20.4552028985507</v>
      </c>
      <c r="AD6" t="n">
        <v>10.5985507246377</v>
      </c>
      <c r="AE6" t="n">
        <v>14.2</v>
      </c>
      <c r="AF6" t="n">
        <v>12.6</v>
      </c>
    </row>
    <row r="7">
      <c r="A7" t="s">
        <v>59</v>
      </c>
      <c r="B7" t="s">
        <v>284</v>
      </c>
      <c r="C7" t="s">
        <v>198</v>
      </c>
      <c r="D7" t="s">
        <v>285</v>
      </c>
      <c r="E7" t="s">
        <v>200</v>
      </c>
      <c r="F7" t="n">
        <v>255.173823745989</v>
      </c>
      <c r="G7" t="n">
        <v>251.408082144678</v>
      </c>
      <c r="H7" t="n">
        <v>290.333481226737</v>
      </c>
      <c r="I7" t="n">
        <v>279.09249949745</v>
      </c>
      <c r="J7" t="n">
        <v>233.783038159284</v>
      </c>
      <c r="K7" t="n">
        <v>371.165831343022</v>
      </c>
      <c r="L7" t="n">
        <v>304.68604527613</v>
      </c>
      <c r="M7" t="n">
        <v>259.558898631555</v>
      </c>
      <c r="N7" t="n">
        <v>210.901383577659</v>
      </c>
      <c r="O7" t="n">
        <v>250.426093823545</v>
      </c>
      <c r="P7" t="n">
        <v>185.130481943359</v>
      </c>
      <c r="Q7" t="n">
        <v>150.418516578979</v>
      </c>
      <c r="R7" t="n">
        <v>219.910111957572</v>
      </c>
      <c r="S7" t="n">
        <v>207.795815446623</v>
      </c>
      <c r="T7" t="n">
        <v>121.816038694611</v>
      </c>
      <c r="U7" t="n">
        <v>114.767730778874</v>
      </c>
      <c r="V7" t="n">
        <v>155.281651632711</v>
      </c>
      <c r="W7" t="n">
        <v>169.835351663487</v>
      </c>
      <c r="X7" t="n">
        <v>143.744703436922</v>
      </c>
      <c r="Y7" t="n">
        <v>92.1163974524942</v>
      </c>
      <c r="Z7" t="n">
        <v>110.586436535608</v>
      </c>
      <c r="AA7" t="n">
        <v>106.575529511001</v>
      </c>
      <c r="AB7" t="n">
        <v>154.702794942811</v>
      </c>
      <c r="AC7" t="n">
        <v>165.987772194305</v>
      </c>
      <c r="AD7" t="n">
        <v>168.959420289855</v>
      </c>
      <c r="AE7" t="n">
        <v>184.6</v>
      </c>
      <c r="AF7" t="n">
        <v>280.5</v>
      </c>
    </row>
    <row r="8">
      <c r="A8" t="s">
        <v>59</v>
      </c>
      <c r="B8" t="s">
        <v>286</v>
      </c>
      <c r="C8" t="s">
        <v>198</v>
      </c>
      <c r="D8" t="s">
        <v>287</v>
      </c>
      <c r="E8" t="s">
        <v>200</v>
      </c>
      <c r="F8" t="n">
        <v>25.3752795435434</v>
      </c>
      <c r="G8" t="n">
        <v>21.2121477434308</v>
      </c>
      <c r="H8" t="n">
        <v>16.4542828290164</v>
      </c>
      <c r="I8" t="n">
        <v>25.746113132461</v>
      </c>
      <c r="J8" t="n">
        <v>18.9309655385743</v>
      </c>
      <c r="K8" t="n">
        <v>37.4907356744314</v>
      </c>
      <c r="L8" t="n">
        <v>16.8000938163726</v>
      </c>
      <c r="M8" t="n">
        <v>10.6750596124867</v>
      </c>
      <c r="N8" t="n">
        <v>14.5250811120721</v>
      </c>
      <c r="O8" t="n">
        <v>7.78129345289577</v>
      </c>
      <c r="P8" t="n">
        <v>13.3635257125819</v>
      </c>
      <c r="Q8" t="n">
        <v>10.4300688488444</v>
      </c>
      <c r="R8" t="n">
        <v>31.9420858495859</v>
      </c>
      <c r="S8" t="n">
        <v>22.3437250770503</v>
      </c>
      <c r="T8" t="n">
        <v>11.0208914231397</v>
      </c>
      <c r="U8" t="n">
        <v>17.9814544272279</v>
      </c>
      <c r="V8" t="n">
        <v>15.8576605972403</v>
      </c>
      <c r="W8" t="n">
        <v>15.0374367732451</v>
      </c>
      <c r="X8" t="n">
        <v>11.0451969219411</v>
      </c>
      <c r="Y8" t="n">
        <v>8.96610103075219</v>
      </c>
      <c r="Z8" t="n">
        <v>11.6559313399779</v>
      </c>
      <c r="AA8" t="n">
        <v>7.51995570321152</v>
      </c>
      <c r="AB8" t="n">
        <v>1.2327796234773</v>
      </c>
      <c r="AC8" t="n">
        <v>2.4655592469546</v>
      </c>
      <c r="AD8" t="n">
        <v>2.25116279069767</v>
      </c>
      <c r="AE8" t="n">
        <v>8.8</v>
      </c>
      <c r="AF8" t="n">
        <v>15.3</v>
      </c>
    </row>
    <row r="9">
      <c r="A9" t="s">
        <v>59</v>
      </c>
      <c r="B9" t="s">
        <v>288</v>
      </c>
      <c r="C9" t="s">
        <v>198</v>
      </c>
      <c r="D9" t="s">
        <v>289</v>
      </c>
      <c r="E9" t="s">
        <v>200</v>
      </c>
      <c r="F9" t="n">
        <v>37.753264741756</v>
      </c>
      <c r="G9" t="n">
        <v>60.0456686845071</v>
      </c>
      <c r="H9" t="n">
        <v>120.091337369014</v>
      </c>
      <c r="I9" t="n">
        <v>61.4543647240263</v>
      </c>
      <c r="J9" t="n">
        <v>64.3244861534451</v>
      </c>
      <c r="K9" t="n">
        <v>50.8082017212022</v>
      </c>
      <c r="L9" t="n">
        <v>72.0803102731514</v>
      </c>
      <c r="M9" t="n">
        <v>40.7276806447444</v>
      </c>
      <c r="N9" t="n">
        <v>42.9291768958116</v>
      </c>
      <c r="O9" t="n">
        <v>60.3497124477352</v>
      </c>
      <c r="P9" t="n">
        <v>47.5715845570158</v>
      </c>
      <c r="Q9" t="n">
        <v>128.889261909165</v>
      </c>
      <c r="R9" t="n">
        <v>72.3327728497159</v>
      </c>
      <c r="S9" t="n">
        <v>184.977486299471</v>
      </c>
      <c r="T9" t="n">
        <v>92.4887431497356</v>
      </c>
      <c r="U9" t="n">
        <v>61.6591620998237</v>
      </c>
      <c r="V9" t="n">
        <v>94.2411614409937</v>
      </c>
      <c r="W9" t="n">
        <v>152.196955910054</v>
      </c>
      <c r="X9" t="n">
        <v>111.635609367197</v>
      </c>
      <c r="Y9" t="n">
        <v>73.4695890707197</v>
      </c>
      <c r="Z9" t="n">
        <v>44.826928355352</v>
      </c>
      <c r="AA9" t="n">
        <v>64.4958867153533</v>
      </c>
      <c r="AB9" t="n">
        <v>62.1444741788561</v>
      </c>
      <c r="AC9" t="n">
        <v>211.050511779953</v>
      </c>
      <c r="AD9" t="n">
        <v>147.237147595357</v>
      </c>
      <c r="AE9" t="n">
        <v>124</v>
      </c>
      <c r="AF9" t="n">
        <v>108.1</v>
      </c>
    </row>
    <row r="10">
      <c r="A10" t="s">
        <v>59</v>
      </c>
      <c r="B10" t="s">
        <v>290</v>
      </c>
      <c r="C10" t="s">
        <v>198</v>
      </c>
      <c r="D10" t="s">
        <v>291</v>
      </c>
      <c r="E10" t="s">
        <v>200</v>
      </c>
      <c r="F10" t="n">
        <v>107.737825456103</v>
      </c>
      <c r="G10" t="n">
        <v>103.941694022247</v>
      </c>
      <c r="H10" t="n">
        <v>167.061996101502</v>
      </c>
      <c r="I10" t="n">
        <v>120.114563474887</v>
      </c>
      <c r="J10" t="n">
        <v>169.043834027598</v>
      </c>
      <c r="K10" t="n">
        <v>164.780846942518</v>
      </c>
      <c r="L10" t="n">
        <v>172.018884144666</v>
      </c>
      <c r="M10" t="n">
        <v>198.887183822559</v>
      </c>
      <c r="N10" t="n">
        <v>202.99120507604</v>
      </c>
      <c r="O10" t="n">
        <v>162.330649032413</v>
      </c>
      <c r="P10" t="n">
        <v>89.3435796480674</v>
      </c>
      <c r="Q10" t="n">
        <v>184.9412098715</v>
      </c>
      <c r="R10" t="n">
        <v>266.756459041083</v>
      </c>
      <c r="S10" t="n">
        <v>333.445573801354</v>
      </c>
      <c r="T10" t="n">
        <v>192.256907416997</v>
      </c>
      <c r="U10" t="n">
        <v>183.215780373874</v>
      </c>
      <c r="V10" t="n">
        <v>178.667870931969</v>
      </c>
      <c r="W10" t="n">
        <v>439.477538457662</v>
      </c>
      <c r="X10" t="n">
        <v>328.748840220564</v>
      </c>
      <c r="Y10" t="n">
        <v>275.551300621236</v>
      </c>
      <c r="Z10" t="n">
        <v>270.651573853204</v>
      </c>
      <c r="AA10" t="n">
        <v>212.654808027517</v>
      </c>
      <c r="AB10" t="n">
        <v>192.700904058673</v>
      </c>
      <c r="AC10" t="n">
        <v>376.861654414746</v>
      </c>
      <c r="AD10" t="n">
        <v>656.988766519824</v>
      </c>
      <c r="AE10" t="n">
        <v>420.3</v>
      </c>
      <c r="AF10" t="n">
        <v>480</v>
      </c>
    </row>
    <row r="11">
      <c r="A11" t="s">
        <v>59</v>
      </c>
      <c r="B11" t="s">
        <v>292</v>
      </c>
      <c r="C11" t="s">
        <v>198</v>
      </c>
      <c r="D11" t="s">
        <v>293</v>
      </c>
      <c r="E11" t="s">
        <v>200</v>
      </c>
      <c r="F11" t="n">
        <v>69.939628977881</v>
      </c>
      <c r="G11" t="n">
        <v>43.6669704240138</v>
      </c>
      <c r="H11" t="n">
        <v>46.3736008221964</v>
      </c>
      <c r="I11" t="n">
        <v>58.4556117643779</v>
      </c>
      <c r="J11" t="n">
        <v>104.640657793959</v>
      </c>
      <c r="K11" t="n">
        <v>114.018829954739</v>
      </c>
      <c r="L11" t="n">
        <v>99.8051004752861</v>
      </c>
      <c r="M11" t="n">
        <v>158.2955314515</v>
      </c>
      <c r="N11" t="n">
        <v>160.19318018019</v>
      </c>
      <c r="O11" t="n">
        <v>102.012015421464</v>
      </c>
      <c r="P11" t="n">
        <v>41.7321881269627</v>
      </c>
      <c r="Q11" t="n">
        <v>55.8913233843251</v>
      </c>
      <c r="R11" t="n">
        <v>194.352761848426</v>
      </c>
      <c r="S11" t="n">
        <v>148.269117286428</v>
      </c>
      <c r="T11" t="n">
        <v>99.6652445848</v>
      </c>
      <c r="U11" t="n">
        <v>121.458711400676</v>
      </c>
      <c r="V11" t="n">
        <v>84.3066349722341</v>
      </c>
      <c r="W11" t="n">
        <v>287.122147547654</v>
      </c>
      <c r="X11" t="n">
        <v>216.999501589694</v>
      </c>
      <c r="Y11" t="n">
        <v>202.046393707273</v>
      </c>
      <c r="Z11" t="n">
        <v>225.857753797558</v>
      </c>
      <c r="AA11" t="n">
        <v>148.169093803362</v>
      </c>
      <c r="AB11" t="n">
        <v>130.559292344522</v>
      </c>
      <c r="AC11" t="n">
        <v>165.718296407099</v>
      </c>
      <c r="AD11" t="n">
        <v>509.780034722222</v>
      </c>
      <c r="AE11" t="n">
        <v>296.3</v>
      </c>
      <c r="AF11" t="n">
        <v>371.9</v>
      </c>
    </row>
    <row r="12">
      <c r="A12" t="s">
        <v>59</v>
      </c>
      <c r="B12" t="s">
        <v>294</v>
      </c>
      <c r="C12" t="s">
        <v>198</v>
      </c>
      <c r="D12" t="s">
        <v>295</v>
      </c>
      <c r="E12" t="s">
        <v>200</v>
      </c>
      <c r="F12" t="n">
        <v>197.852091473285</v>
      </c>
      <c r="G12" t="n">
        <v>199.139233332312</v>
      </c>
      <c r="H12" t="n">
        <v>177.541412070168</v>
      </c>
      <c r="I12" t="n">
        <v>248.669404562714</v>
      </c>
      <c r="J12" t="n">
        <v>205.723713524028</v>
      </c>
      <c r="K12" t="n">
        <v>230.103309444895</v>
      </c>
      <c r="L12" t="n">
        <v>229.157679406081</v>
      </c>
      <c r="M12" t="n">
        <v>195.225609230332</v>
      </c>
      <c r="N12" t="n">
        <v>187.123668543998</v>
      </c>
      <c r="O12" t="n">
        <v>134.845897545675</v>
      </c>
      <c r="P12" t="n">
        <v>179.794530060899</v>
      </c>
      <c r="Q12" t="n">
        <v>215.199773824918</v>
      </c>
      <c r="R12" t="n">
        <v>270.457710328741</v>
      </c>
      <c r="S12" t="n">
        <v>305.032863999927</v>
      </c>
      <c r="T12" t="n">
        <v>140.773895606054</v>
      </c>
      <c r="U12" t="n">
        <v>111.767554167378</v>
      </c>
      <c r="V12" t="n">
        <v>140.03510574584</v>
      </c>
      <c r="W12" t="n">
        <v>156.480059446797</v>
      </c>
      <c r="X12" t="n">
        <v>141.360619296007</v>
      </c>
      <c r="Y12" t="n">
        <v>126.63804844638</v>
      </c>
      <c r="Z12" t="n">
        <v>103.039445322608</v>
      </c>
      <c r="AA12" t="n">
        <v>139.487213523487</v>
      </c>
      <c r="AB12" t="n">
        <v>160.533438356886</v>
      </c>
      <c r="AC12" t="n">
        <v>241.01886794181</v>
      </c>
      <c r="AD12" t="n">
        <v>231.055906821963</v>
      </c>
      <c r="AE12" t="n">
        <v>247.2</v>
      </c>
      <c r="AF12" t="n">
        <v>172.9</v>
      </c>
    </row>
    <row r="13">
      <c r="A13" t="s">
        <v>59</v>
      </c>
      <c r="B13" t="s">
        <v>296</v>
      </c>
      <c r="C13" t="s">
        <v>198</v>
      </c>
      <c r="D13" t="s">
        <v>297</v>
      </c>
      <c r="E13" t="s">
        <v>200</v>
      </c>
      <c r="F13" t="n">
        <v>206.162565810255</v>
      </c>
      <c r="G13" t="n">
        <v>210.852177980917</v>
      </c>
      <c r="H13" t="n">
        <v>280.17836256408</v>
      </c>
      <c r="I13" t="n">
        <v>278.739706016896</v>
      </c>
      <c r="J13" t="n">
        <v>309.052225687021</v>
      </c>
      <c r="K13" t="n">
        <v>278.672490430858</v>
      </c>
      <c r="L13" t="n">
        <v>298.743085309534</v>
      </c>
      <c r="M13" t="n">
        <v>244.076180523511</v>
      </c>
      <c r="N13" t="n">
        <v>260.957083871901</v>
      </c>
      <c r="O13" t="n">
        <v>236.358670228238</v>
      </c>
      <c r="P13" t="n">
        <v>192.566327774783</v>
      </c>
      <c r="Q13" t="n">
        <v>288.05256555024</v>
      </c>
      <c r="R13" t="n">
        <v>314.015007258947</v>
      </c>
      <c r="S13" t="n">
        <v>374.254620896378</v>
      </c>
      <c r="T13" t="n">
        <v>350.855204395405</v>
      </c>
      <c r="U13" t="n">
        <v>232.489621650752</v>
      </c>
      <c r="V13" t="n">
        <v>226.914020016071</v>
      </c>
      <c r="W13" t="n">
        <v>306.45999036615</v>
      </c>
      <c r="X13" t="n">
        <v>411.843950223845</v>
      </c>
      <c r="Y13" t="n">
        <v>386.977900399009</v>
      </c>
      <c r="Z13" t="n">
        <v>277.596816636152</v>
      </c>
      <c r="AA13" t="n">
        <v>250.466735999959</v>
      </c>
      <c r="AB13" t="n">
        <v>290.137977406663</v>
      </c>
      <c r="AC13" t="n">
        <v>396.120453682003</v>
      </c>
      <c r="AD13" t="n">
        <v>408.316933514247</v>
      </c>
      <c r="AE13" t="n">
        <v>379.1</v>
      </c>
      <c r="AF13" t="n">
        <v>295.5</v>
      </c>
    </row>
    <row r="14">
      <c r="A14" t="s">
        <v>59</v>
      </c>
      <c r="B14" t="s">
        <v>298</v>
      </c>
      <c r="C14" t="s">
        <v>198</v>
      </c>
      <c r="D14" t="s">
        <v>299</v>
      </c>
      <c r="E14" t="s">
        <v>200</v>
      </c>
      <c r="F14" t="n">
        <v>59.0524358839467</v>
      </c>
      <c r="G14" t="n">
        <v>67.7472730693131</v>
      </c>
      <c r="H14" t="n">
        <v>78.1976502980902</v>
      </c>
      <c r="I14" t="n">
        <v>38.7497284959286</v>
      </c>
      <c r="J14" t="n">
        <v>55.2315134670475</v>
      </c>
      <c r="K14" t="n">
        <v>191.391377482488</v>
      </c>
      <c r="L14" t="n">
        <v>279.014456935978</v>
      </c>
      <c r="M14" t="n">
        <v>111.19914735509</v>
      </c>
      <c r="N14" t="n">
        <v>42.466435340699</v>
      </c>
      <c r="O14" t="n">
        <v>47.2710320398292</v>
      </c>
      <c r="P14" t="n">
        <v>40.2566208339191</v>
      </c>
      <c r="Q14" t="n">
        <v>30.5597705600554</v>
      </c>
      <c r="R14" t="n">
        <v>92.8546874709374</v>
      </c>
      <c r="S14" t="n">
        <v>49.3423836943573</v>
      </c>
      <c r="T14" t="n">
        <v>13.8648020298194</v>
      </c>
      <c r="U14" t="n">
        <v>20.0709515098338</v>
      </c>
      <c r="V14" t="n">
        <v>30.9481123280663</v>
      </c>
      <c r="W14" t="n">
        <v>84.5411848961811</v>
      </c>
      <c r="X14" t="n">
        <v>64.3540712813188</v>
      </c>
      <c r="Y14" t="n">
        <v>40.5192300660155</v>
      </c>
      <c r="Z14" t="n">
        <v>53.4434672422446</v>
      </c>
      <c r="AA14" t="n">
        <v>52.0760437733599</v>
      </c>
      <c r="AB14" t="n">
        <v>40.6774247500065</v>
      </c>
      <c r="AC14" t="n">
        <v>90.1026827795842</v>
      </c>
      <c r="AD14" t="n">
        <v>76.1102661596958</v>
      </c>
      <c r="AE14" t="n">
        <v>54.1</v>
      </c>
      <c r="AF14" t="n">
        <v>285.2</v>
      </c>
    </row>
    <row r="15">
      <c r="A15" t="s">
        <v>59</v>
      </c>
      <c r="B15" t="s">
        <v>300</v>
      </c>
      <c r="C15" t="s">
        <v>198</v>
      </c>
      <c r="D15" t="s">
        <v>301</v>
      </c>
      <c r="E15" t="s">
        <v>200</v>
      </c>
      <c r="F15" t="n">
        <v>102.104971112108</v>
      </c>
      <c r="G15" t="n">
        <v>108.803346876555</v>
      </c>
      <c r="H15" t="n">
        <v>117.990384443946</v>
      </c>
      <c r="I15" t="n">
        <v>119.927540009444</v>
      </c>
      <c r="J15" t="n">
        <v>93.6933906323778</v>
      </c>
      <c r="K15" t="n">
        <v>246.786093714704</v>
      </c>
      <c r="L15" t="n">
        <v>337.30011554737</v>
      </c>
      <c r="M15" t="n">
        <v>135.07406453655</v>
      </c>
      <c r="N15" t="n">
        <v>59.8606072458188</v>
      </c>
      <c r="O15" t="n">
        <v>82.3657460313312</v>
      </c>
      <c r="P15" t="n">
        <v>124.677948288743</v>
      </c>
      <c r="Q15" t="n">
        <v>126.419665843417</v>
      </c>
      <c r="R15" t="n">
        <v>220.289900481172</v>
      </c>
      <c r="S15" t="n">
        <v>192.116577733258</v>
      </c>
      <c r="T15" t="n">
        <v>199.156790588882</v>
      </c>
      <c r="U15" t="n">
        <v>172.233009753804</v>
      </c>
      <c r="V15" t="n">
        <v>137.062305059334</v>
      </c>
      <c r="W15" t="n">
        <v>157.810268669233</v>
      </c>
      <c r="X15" t="n">
        <v>106.063180570717</v>
      </c>
      <c r="Y15" t="n">
        <v>88.5251743346142</v>
      </c>
      <c r="Z15" t="n">
        <v>92.7239968326987</v>
      </c>
      <c r="AA15" t="n">
        <v>119.330759470653</v>
      </c>
      <c r="AB15" t="n">
        <v>97.3900194554109</v>
      </c>
      <c r="AC15" t="n">
        <v>184.931609977128</v>
      </c>
      <c r="AD15" t="n">
        <v>210.062797800855</v>
      </c>
      <c r="AE15" t="n">
        <v>168.4</v>
      </c>
      <c r="AF15" t="n">
        <v>385.7</v>
      </c>
    </row>
    <row r="16">
      <c r="A16" t="s">
        <v>59</v>
      </c>
      <c r="B16" t="s">
        <v>302</v>
      </c>
      <c r="C16" t="s">
        <v>198</v>
      </c>
      <c r="D16" t="s">
        <v>303</v>
      </c>
      <c r="E16" t="s">
        <v>200</v>
      </c>
      <c r="F16" t="n">
        <v>41.5596462131048</v>
      </c>
      <c r="G16" t="n">
        <v>39.6388222284655</v>
      </c>
      <c r="H16" t="n">
        <v>38.4218408442582</v>
      </c>
      <c r="I16" t="n">
        <v>79.4397520158311</v>
      </c>
      <c r="J16" t="n">
        <v>38.6508110221953</v>
      </c>
      <c r="K16" t="n">
        <v>57.4930813955154</v>
      </c>
      <c r="L16" t="n">
        <v>61.4899266262197</v>
      </c>
      <c r="M16" t="n">
        <v>25.1412015269765</v>
      </c>
      <c r="N16" t="n">
        <v>17.7828010800566</v>
      </c>
      <c r="O16" t="n">
        <v>35.4136124072922</v>
      </c>
      <c r="P16" t="n">
        <v>84.2754320578598</v>
      </c>
      <c r="Q16" t="n">
        <v>95.5121563322411</v>
      </c>
      <c r="R16" t="n">
        <v>127.541912685349</v>
      </c>
      <c r="S16" t="n">
        <v>142.654852505208</v>
      </c>
      <c r="T16" t="n">
        <v>184.937966931467</v>
      </c>
      <c r="U16" t="n">
        <v>151.875695065514</v>
      </c>
      <c r="V16" t="n">
        <v>105.938781349862</v>
      </c>
      <c r="W16" t="n">
        <v>73.1780918565987</v>
      </c>
      <c r="X16" t="n">
        <v>41.6589805060103</v>
      </c>
      <c r="Y16" t="n">
        <v>47.9854159410204</v>
      </c>
      <c r="Z16" t="n">
        <v>39.2289531780605</v>
      </c>
      <c r="AA16" t="n">
        <v>67.2496340195323</v>
      </c>
      <c r="AB16" t="n">
        <v>56.7138580231389</v>
      </c>
      <c r="AC16" t="n">
        <v>94.8150599382979</v>
      </c>
      <c r="AD16" t="n">
        <v>133.950135013501</v>
      </c>
      <c r="AE16" t="n">
        <v>114.3</v>
      </c>
      <c r="AF16" t="n">
        <v>100.5</v>
      </c>
    </row>
    <row r="17">
      <c r="A17" t="s">
        <v>59</v>
      </c>
      <c r="B17" t="s">
        <v>304</v>
      </c>
      <c r="C17" t="s">
        <v>198</v>
      </c>
      <c r="D17" t="s">
        <v>305</v>
      </c>
      <c r="E17" t="s">
        <v>200</v>
      </c>
      <c r="F17" t="n">
        <v>94.0997529949867</v>
      </c>
      <c r="G17" t="n">
        <v>95.8586268827435</v>
      </c>
      <c r="H17" t="n">
        <v>118.289896061886</v>
      </c>
      <c r="I17" t="n">
        <v>103.185186257061</v>
      </c>
      <c r="J17" t="n">
        <v>148.600025515832</v>
      </c>
      <c r="K17" t="n">
        <v>161.876454060304</v>
      </c>
      <c r="L17" t="n">
        <v>223.094078267493</v>
      </c>
      <c r="M17" t="n">
        <v>154.508236891461</v>
      </c>
      <c r="N17" t="n">
        <v>149.062327232648</v>
      </c>
      <c r="O17" t="n">
        <v>134.631988653998</v>
      </c>
      <c r="P17" t="n">
        <v>112.922015119647</v>
      </c>
      <c r="Q17" t="n">
        <v>114.816190857138</v>
      </c>
      <c r="R17" t="n">
        <v>165.148574396798</v>
      </c>
      <c r="S17" t="n">
        <v>265.803783102432</v>
      </c>
      <c r="T17" t="n">
        <v>154.825256858333</v>
      </c>
      <c r="U17" t="n">
        <v>87.4463682513158</v>
      </c>
      <c r="V17" t="n">
        <v>162.642425600063</v>
      </c>
      <c r="W17" t="n">
        <v>207.98976856332</v>
      </c>
      <c r="X17" t="n">
        <v>152.788692546515</v>
      </c>
      <c r="Y17" t="n">
        <v>174.016006974092</v>
      </c>
      <c r="Z17" t="n">
        <v>124.982579319657</v>
      </c>
      <c r="AA17" t="n">
        <v>113.39099023675</v>
      </c>
      <c r="AB17" t="n">
        <v>159.038995208419</v>
      </c>
      <c r="AC17" t="n">
        <v>254.550017124219</v>
      </c>
      <c r="AD17" t="n">
        <v>247.655954160438</v>
      </c>
      <c r="AE17" t="n">
        <v>206.5</v>
      </c>
      <c r="AF17" t="n">
        <v>214.3</v>
      </c>
    </row>
    <row r="18">
      <c r="A18" t="s">
        <v>59</v>
      </c>
      <c r="B18" t="s">
        <v>306</v>
      </c>
      <c r="C18" t="s">
        <v>198</v>
      </c>
      <c r="D18" t="s">
        <v>307</v>
      </c>
      <c r="E18" t="s">
        <v>200</v>
      </c>
      <c r="F18" t="n">
        <v>149.96455560311</v>
      </c>
      <c r="G18" t="n">
        <v>160.611858588168</v>
      </c>
      <c r="H18" t="n">
        <v>130.935535332796</v>
      </c>
      <c r="I18" t="n">
        <v>118.235503900243</v>
      </c>
      <c r="J18" t="n">
        <v>77.0732869263762</v>
      </c>
      <c r="K18" t="n">
        <v>58.5033905027504</v>
      </c>
      <c r="L18" t="n">
        <v>80.0326382077625</v>
      </c>
      <c r="M18" t="n">
        <v>120.508915002493</v>
      </c>
      <c r="N18" t="n">
        <v>53.1656977952175</v>
      </c>
      <c r="O18" t="n">
        <v>64.2863165317529</v>
      </c>
      <c r="P18" t="n">
        <v>36.030237870122</v>
      </c>
      <c r="Q18" t="n">
        <v>42.1076273903835</v>
      </c>
      <c r="R18" t="n">
        <v>53.8283071794594</v>
      </c>
      <c r="S18" t="n">
        <v>92.1756500249845</v>
      </c>
      <c r="T18" t="n">
        <v>48.3922162631169</v>
      </c>
      <c r="U18" t="n">
        <v>48.7899605063754</v>
      </c>
      <c r="V18" t="n">
        <v>32.4401333154092</v>
      </c>
      <c r="W18" t="n">
        <v>94.0385187547853</v>
      </c>
      <c r="X18" t="n">
        <v>36.2158786327176</v>
      </c>
      <c r="Y18" t="n">
        <v>62.0331386481202</v>
      </c>
      <c r="Z18" t="n">
        <v>81.6225508527897</v>
      </c>
      <c r="AA18" t="n">
        <v>41.2119471346484</v>
      </c>
      <c r="AB18" t="n">
        <v>320.487458098873</v>
      </c>
      <c r="AC18" t="n">
        <v>168.244954918526</v>
      </c>
      <c r="AD18" t="n">
        <v>212.665015479876</v>
      </c>
      <c r="AE18" t="n">
        <v>66.4</v>
      </c>
      <c r="AF18" t="n">
        <v>25.3</v>
      </c>
    </row>
    <row r="19">
      <c r="A19" t="s">
        <v>59</v>
      </c>
      <c r="B19" t="s">
        <v>308</v>
      </c>
      <c r="C19" t="s">
        <v>198</v>
      </c>
      <c r="D19" t="s">
        <v>309</v>
      </c>
      <c r="E19" t="s">
        <v>200</v>
      </c>
      <c r="F19" t="n">
        <v>141.093622780658</v>
      </c>
      <c r="G19" t="n">
        <v>129.992347891824</v>
      </c>
      <c r="H19" t="n">
        <v>123.759838061394</v>
      </c>
      <c r="I19" t="n">
        <v>140.331668229159</v>
      </c>
      <c r="J19" t="n">
        <v>138.125729067153</v>
      </c>
      <c r="K19" t="n">
        <v>148.01501248628</v>
      </c>
      <c r="L19" t="n">
        <v>115.174181590887</v>
      </c>
      <c r="M19" t="n">
        <v>70.9582358877891</v>
      </c>
      <c r="N19" t="n">
        <v>74.1697077706416</v>
      </c>
      <c r="O19" t="n">
        <v>75.9787250333402</v>
      </c>
      <c r="P19" t="n">
        <v>54.3551502675163</v>
      </c>
      <c r="Q19" t="n">
        <v>71.9490541698966</v>
      </c>
      <c r="R19" t="n">
        <v>83.8213633072751</v>
      </c>
      <c r="S19" t="n">
        <v>94.17493271748</v>
      </c>
      <c r="T19" t="n">
        <v>142.351126622087</v>
      </c>
      <c r="U19" t="n">
        <v>69.6498988598281</v>
      </c>
      <c r="V19" t="n">
        <v>82.4081980902266</v>
      </c>
      <c r="W19" t="n">
        <v>78.3574110873276</v>
      </c>
      <c r="X19" t="n">
        <v>79.8335318613432</v>
      </c>
      <c r="Y19" t="n">
        <v>72.6413217837447</v>
      </c>
      <c r="Z19" t="n">
        <v>81.2974535260911</v>
      </c>
      <c r="AA19" t="n">
        <v>61.8044110727265</v>
      </c>
      <c r="AB19" t="n">
        <v>92.5383650362965</v>
      </c>
      <c r="AC19" t="n">
        <v>118.27388667361</v>
      </c>
      <c r="AD19" t="n">
        <v>147.232425742574</v>
      </c>
      <c r="AE19" t="n">
        <v>124.7</v>
      </c>
      <c r="AF19" t="n">
        <v>110.1</v>
      </c>
    </row>
    <row r="20">
      <c r="A20" t="s">
        <v>59</v>
      </c>
      <c r="B20" t="s">
        <v>310</v>
      </c>
      <c r="C20" t="s">
        <v>198</v>
      </c>
      <c r="D20" t="s">
        <v>311</v>
      </c>
      <c r="E20" t="s">
        <v>200</v>
      </c>
      <c r="F20" t="n">
        <v>832.99619768913</v>
      </c>
      <c r="G20" t="n">
        <v>777.86018787273</v>
      </c>
      <c r="H20" t="n">
        <v>746.20599303533</v>
      </c>
      <c r="I20" t="n">
        <v>548.043405673251</v>
      </c>
      <c r="J20" t="n">
        <v>624.998573322983</v>
      </c>
      <c r="K20" t="n">
        <v>325.321838036763</v>
      </c>
      <c r="L20" t="n">
        <v>349.531099330355</v>
      </c>
      <c r="M20" t="n">
        <v>238.238393721809</v>
      </c>
      <c r="N20" t="n">
        <v>334.16484629324</v>
      </c>
      <c r="O20" t="n">
        <v>420.048334826549</v>
      </c>
      <c r="P20" t="n">
        <v>632.453032108128</v>
      </c>
      <c r="Q20" t="n">
        <v>692.807891672318</v>
      </c>
      <c r="R20" t="n">
        <v>676.84123169244</v>
      </c>
      <c r="S20" t="n">
        <v>692.743931695107</v>
      </c>
      <c r="T20" t="n">
        <v>626.85039407741</v>
      </c>
      <c r="U20" t="n">
        <v>567.260436517091</v>
      </c>
      <c r="V20" t="n">
        <v>629.5521933536</v>
      </c>
      <c r="W20" t="n">
        <v>904.293832497018</v>
      </c>
      <c r="X20" t="n">
        <v>623.670667250952</v>
      </c>
      <c r="Y20" t="n">
        <v>721.031274934055</v>
      </c>
      <c r="Z20" t="n">
        <v>607.429704895931</v>
      </c>
      <c r="AA20" t="n">
        <v>579.192551372532</v>
      </c>
      <c r="AB20" t="n">
        <v>631.330788577065</v>
      </c>
      <c r="AC20" t="n">
        <v>642.809530187557</v>
      </c>
      <c r="AD20" t="n">
        <v>593.628833669129</v>
      </c>
      <c r="AE20" t="n">
        <v>455</v>
      </c>
      <c r="AF20" t="n">
        <v>570.9</v>
      </c>
    </row>
    <row r="21">
      <c r="A21" t="s">
        <v>59</v>
      </c>
      <c r="B21" t="s">
        <v>312</v>
      </c>
      <c r="C21" t="s">
        <v>198</v>
      </c>
      <c r="D21" t="s">
        <v>313</v>
      </c>
      <c r="E21" t="s">
        <v>200</v>
      </c>
      <c r="F21" t="n">
        <v>2617.57490260337</v>
      </c>
      <c r="G21" t="n">
        <v>2596.15838067298</v>
      </c>
      <c r="H21" t="n">
        <v>3048.69822396646</v>
      </c>
      <c r="I21" t="n">
        <v>2655.34929351713</v>
      </c>
      <c r="J21" t="n">
        <v>2555.97702966682</v>
      </c>
      <c r="K21" t="n">
        <v>2350.72554931412</v>
      </c>
      <c r="L21" t="n">
        <v>2239.74980381187</v>
      </c>
      <c r="M21" t="n">
        <v>2085.53239413599</v>
      </c>
      <c r="N21" t="n">
        <v>2149.3511035901</v>
      </c>
      <c r="O21" t="n">
        <v>1899.59706694851</v>
      </c>
      <c r="P21" t="n">
        <v>2136.81653912157</v>
      </c>
      <c r="Q21" t="n">
        <v>1950.4793120286</v>
      </c>
      <c r="R21" t="n">
        <v>2063.03764817303</v>
      </c>
      <c r="S21" t="n">
        <v>1970.89170010611</v>
      </c>
      <c r="T21" t="n">
        <v>1526.92436432663</v>
      </c>
      <c r="U21" t="n">
        <v>1191.99936299101</v>
      </c>
      <c r="V21" t="n">
        <v>1477.2054290459</v>
      </c>
      <c r="W21" t="n">
        <v>1823.56019257749</v>
      </c>
      <c r="X21" t="n">
        <v>1520.14833294291</v>
      </c>
      <c r="Y21" t="n">
        <v>1578.61557651764</v>
      </c>
      <c r="Z21" t="n">
        <v>1420.18820683128</v>
      </c>
      <c r="AA21" t="n">
        <v>1300.16764519546</v>
      </c>
      <c r="AB21" t="n">
        <v>1441.74847939018</v>
      </c>
      <c r="AC21" t="n">
        <v>1479.80772315755</v>
      </c>
      <c r="AD21" t="n">
        <v>1546.79059027504</v>
      </c>
      <c r="AE21" t="n">
        <v>1292.2</v>
      </c>
      <c r="AF21" t="n">
        <v>1452</v>
      </c>
    </row>
    <row r="22">
      <c r="A22" t="s">
        <v>59</v>
      </c>
      <c r="B22" t="s">
        <v>314</v>
      </c>
      <c r="C22" t="s">
        <v>198</v>
      </c>
      <c r="D22" t="s">
        <v>315</v>
      </c>
      <c r="E22" t="s">
        <v>200</v>
      </c>
      <c r="F22" t="n">
        <v>1784.58880463989</v>
      </c>
      <c r="G22" t="n">
        <v>1818.22503341844</v>
      </c>
      <c r="H22" t="n">
        <v>2301.98822437732</v>
      </c>
      <c r="I22" t="n">
        <v>2106.60693319659</v>
      </c>
      <c r="J22" t="n">
        <v>1930.54673572393</v>
      </c>
      <c r="K22" t="n">
        <v>2024.57836989097</v>
      </c>
      <c r="L22" t="n">
        <v>1889.49061382286</v>
      </c>
      <c r="M22" t="n">
        <v>1846.50145863122</v>
      </c>
      <c r="N22" t="n">
        <v>1814.53217964597</v>
      </c>
      <c r="O22" t="n">
        <v>1479.16023271192</v>
      </c>
      <c r="P22" t="n">
        <v>1504.15796396459</v>
      </c>
      <c r="Q22" t="n">
        <v>1257.60412224849</v>
      </c>
      <c r="R22" t="n">
        <v>1386.06126454872</v>
      </c>
      <c r="S22" t="n">
        <v>1278.06915838352</v>
      </c>
      <c r="T22" t="n">
        <v>900.117715214255</v>
      </c>
      <c r="U22" t="n">
        <v>624.875108082623</v>
      </c>
      <c r="V22" t="n">
        <v>847.676927428409</v>
      </c>
      <c r="W22" t="n">
        <v>919.555965134327</v>
      </c>
      <c r="X22" t="n">
        <v>896.464181822898</v>
      </c>
      <c r="Y22" t="n">
        <v>857.702414342148</v>
      </c>
      <c r="Z22" t="n">
        <v>812.799431171444</v>
      </c>
      <c r="AA22" t="n">
        <v>721.044189788355</v>
      </c>
      <c r="AB22" t="n">
        <v>810.480249588361</v>
      </c>
      <c r="AC22" t="n">
        <v>837.056886094763</v>
      </c>
      <c r="AD22" t="n">
        <v>953.177961566529</v>
      </c>
      <c r="AE22" t="n">
        <v>837.2</v>
      </c>
      <c r="AF22" t="n">
        <v>881.1</v>
      </c>
    </row>
    <row r="23">
      <c r="A23" t="s">
        <v>59</v>
      </c>
      <c r="B23" t="s">
        <v>316</v>
      </c>
      <c r="C23" t="s">
        <v>198</v>
      </c>
      <c r="D23" t="s">
        <v>317</v>
      </c>
      <c r="E23" t="s">
        <v>200</v>
      </c>
      <c r="F23" t="n">
        <v>1702.39023607577</v>
      </c>
      <c r="G23" t="n">
        <v>1744.22758853999</v>
      </c>
      <c r="H23" t="n">
        <v>1799.1748438464</v>
      </c>
      <c r="I23" t="n">
        <v>1752.3700872427</v>
      </c>
      <c r="J23" t="n">
        <v>1714.62310199966</v>
      </c>
      <c r="K23" t="n">
        <v>1412.06224230657</v>
      </c>
      <c r="L23" t="n">
        <v>1526.84142039759</v>
      </c>
      <c r="M23" t="n">
        <v>1417.96620574114</v>
      </c>
      <c r="N23" t="n">
        <v>1692.66355411291</v>
      </c>
      <c r="O23" t="n">
        <v>1696.20907426815</v>
      </c>
      <c r="P23" t="n">
        <v>2393.5025273697</v>
      </c>
      <c r="Q23" t="n">
        <v>1822.99855200564</v>
      </c>
      <c r="R23" t="n">
        <v>1388.48910927189</v>
      </c>
      <c r="S23" t="n">
        <v>489.582035220467</v>
      </c>
      <c r="T23" t="n">
        <v>376.622604747812</v>
      </c>
      <c r="U23" t="n">
        <v>470.21325555701</v>
      </c>
      <c r="V23" t="n">
        <v>382.402346386725</v>
      </c>
      <c r="W23" t="n">
        <v>551.324642210267</v>
      </c>
      <c r="X23" t="n">
        <v>379.095618111104</v>
      </c>
      <c r="Y23" t="n">
        <v>353.627869344318</v>
      </c>
      <c r="Z23" t="n">
        <v>265.478815365134</v>
      </c>
      <c r="AA23" t="n">
        <v>259.48121211946</v>
      </c>
      <c r="AB23" t="n">
        <v>233.677679666946</v>
      </c>
      <c r="AC23" t="n">
        <v>291.007185032997</v>
      </c>
      <c r="AD23" t="n">
        <v>347.577202072539</v>
      </c>
      <c r="AE23" t="n">
        <v>376.2</v>
      </c>
      <c r="AF23" t="n">
        <v>443.3</v>
      </c>
    </row>
    <row r="24">
      <c r="A24" t="s">
        <v>59</v>
      </c>
      <c r="B24" t="s">
        <v>318</v>
      </c>
      <c r="C24" t="s">
        <v>198</v>
      </c>
      <c r="D24" t="s">
        <v>319</v>
      </c>
      <c r="E24" t="s">
        <v>200</v>
      </c>
      <c r="F24" t="n">
        <v>2282.51200458689</v>
      </c>
      <c r="G24" t="n">
        <v>2213.08407122105</v>
      </c>
      <c r="H24" t="n">
        <v>1993.23175872788</v>
      </c>
      <c r="I24" t="n">
        <v>1920.20349176646</v>
      </c>
      <c r="J24" t="n">
        <v>1780.8310735653</v>
      </c>
      <c r="K24" t="n">
        <v>1786.00991538451</v>
      </c>
      <c r="L24" t="n">
        <v>1630.77806633833</v>
      </c>
      <c r="M24" t="n">
        <v>1514.97232851212</v>
      </c>
      <c r="N24" t="n">
        <v>1447.52090797143</v>
      </c>
      <c r="O24" t="n">
        <v>1684.62629282829</v>
      </c>
      <c r="P24" t="n">
        <v>1607.69676397622</v>
      </c>
      <c r="Q24" t="n">
        <v>1544.48871349553</v>
      </c>
      <c r="R24" t="n">
        <v>1403.89926089075</v>
      </c>
      <c r="S24" t="n">
        <v>1190.18541209241</v>
      </c>
      <c r="T24" t="n">
        <v>785.333610180519</v>
      </c>
      <c r="U24" t="n">
        <v>829.535222220045</v>
      </c>
      <c r="V24" t="n">
        <v>1299.44379330254</v>
      </c>
      <c r="W24" t="n">
        <v>1280.63383522838</v>
      </c>
      <c r="X24" t="n">
        <v>1216.683330631</v>
      </c>
      <c r="Y24" t="n">
        <v>1682.04232575304</v>
      </c>
      <c r="Z24" t="n">
        <v>1578.1834114489</v>
      </c>
      <c r="AA24" t="n">
        <v>1968.65224230646</v>
      </c>
      <c r="AB24" t="n">
        <v>1252.07050336518</v>
      </c>
      <c r="AC24" t="n">
        <v>1642.5437402471</v>
      </c>
      <c r="AD24" t="n">
        <v>1628.36642066421</v>
      </c>
      <c r="AE24" t="n">
        <v>1506.1</v>
      </c>
      <c r="AF24" t="n">
        <v>1314.8</v>
      </c>
    </row>
    <row r="25">
      <c r="A25" t="s">
        <v>59</v>
      </c>
      <c r="B25" t="s">
        <v>320</v>
      </c>
      <c r="C25" t="s">
        <v>198</v>
      </c>
      <c r="D25" t="s">
        <v>321</v>
      </c>
      <c r="E25" t="s">
        <v>200</v>
      </c>
      <c r="F25" t="n">
        <v>177.780200949182</v>
      </c>
      <c r="G25" t="n">
        <v>193.682902468686</v>
      </c>
      <c r="H25" t="n">
        <v>208.891259706412</v>
      </c>
      <c r="I25" t="n">
        <v>244.194761522152</v>
      </c>
      <c r="J25" t="n">
        <v>185.216728476159</v>
      </c>
      <c r="K25" t="n">
        <v>231.955012302565</v>
      </c>
      <c r="L25" t="n">
        <v>231.086808887833</v>
      </c>
      <c r="M25" t="n">
        <v>191.583553517527</v>
      </c>
      <c r="N25" t="n">
        <v>185.882555057334</v>
      </c>
      <c r="O25" t="n">
        <v>206.888795019098</v>
      </c>
      <c r="P25" t="n">
        <v>204.626891283466</v>
      </c>
      <c r="Q25" t="n">
        <v>209.347915451506</v>
      </c>
      <c r="R25" t="n">
        <v>210.841124548878</v>
      </c>
      <c r="S25" t="n">
        <v>161.851994170489</v>
      </c>
      <c r="T25" t="n">
        <v>101.174773469511</v>
      </c>
      <c r="U25" t="n">
        <v>105.62646350217</v>
      </c>
      <c r="V25" t="n">
        <v>147.321120147763</v>
      </c>
      <c r="W25" t="n">
        <v>162.516830093074</v>
      </c>
      <c r="X25" t="n">
        <v>173.418113221908</v>
      </c>
      <c r="Y25" t="n">
        <v>189.504684511643</v>
      </c>
      <c r="Z25" t="n">
        <v>214.336332826961</v>
      </c>
      <c r="AA25" t="n">
        <v>236.525080561351</v>
      </c>
      <c r="AB25" t="n">
        <v>231.123936951958</v>
      </c>
      <c r="AC25" t="n">
        <v>217.95448185498</v>
      </c>
      <c r="AD25" t="n">
        <v>201.384842883549</v>
      </c>
      <c r="AE25" t="n">
        <v>222.8</v>
      </c>
      <c r="AF25" t="n">
        <v>280.1</v>
      </c>
    </row>
    <row r="26">
      <c r="A26" t="s">
        <v>59</v>
      </c>
      <c r="B26" t="s">
        <v>322</v>
      </c>
      <c r="C26" t="s">
        <v>198</v>
      </c>
      <c r="D26" t="s">
        <v>323</v>
      </c>
      <c r="E26" t="s">
        <v>200</v>
      </c>
      <c r="F26" t="n">
        <v>772.941483601614</v>
      </c>
      <c r="G26" t="n">
        <v>711.389754034006</v>
      </c>
      <c r="H26" t="n">
        <v>651.437567351972</v>
      </c>
      <c r="I26" t="n">
        <v>619.040379702093</v>
      </c>
      <c r="J26" t="n">
        <v>614.224758178689</v>
      </c>
      <c r="K26" t="n">
        <v>639.921280769836</v>
      </c>
      <c r="L26" t="n">
        <v>562.326961217552</v>
      </c>
      <c r="M26" t="n">
        <v>508.180366206696</v>
      </c>
      <c r="N26" t="n">
        <v>489.212514279852</v>
      </c>
      <c r="O26" t="n">
        <v>586.707946019597</v>
      </c>
      <c r="P26" t="n">
        <v>497.491639318315</v>
      </c>
      <c r="Q26" t="n">
        <v>532.883247085912</v>
      </c>
      <c r="R26" t="n">
        <v>566.100727808564</v>
      </c>
      <c r="S26" t="n">
        <v>578.959776943713</v>
      </c>
      <c r="T26" t="n">
        <v>416.222017563571</v>
      </c>
      <c r="U26" t="n">
        <v>335.504425624599</v>
      </c>
      <c r="V26" t="n">
        <v>479.959628955796</v>
      </c>
      <c r="W26" t="n">
        <v>503.536131036775</v>
      </c>
      <c r="X26" t="n">
        <v>516.598679709218</v>
      </c>
      <c r="Y26" t="n">
        <v>631.640579785111</v>
      </c>
      <c r="Z26" t="n">
        <v>741.83516859205</v>
      </c>
      <c r="AA26" t="n">
        <v>892.72277691696</v>
      </c>
      <c r="AB26" t="n">
        <v>469.913261240762</v>
      </c>
      <c r="AC26" t="n">
        <v>685.116415209267</v>
      </c>
      <c r="AD26" t="n">
        <v>687.45216</v>
      </c>
      <c r="AE26" t="n">
        <v>643.2</v>
      </c>
      <c r="AF26" t="n">
        <v>596.3</v>
      </c>
    </row>
    <row r="27">
      <c r="A27" t="s">
        <v>59</v>
      </c>
      <c r="B27" t="s">
        <v>324</v>
      </c>
      <c r="C27" t="s">
        <v>198</v>
      </c>
      <c r="D27" t="s">
        <v>325</v>
      </c>
      <c r="E27" t="s">
        <v>200</v>
      </c>
      <c r="F27" t="n">
        <v>543.178536637515</v>
      </c>
      <c r="G27" t="n">
        <v>593.26944948307</v>
      </c>
      <c r="H27" t="n">
        <v>639.034041025402</v>
      </c>
      <c r="I27" t="n">
        <v>631.459816370115</v>
      </c>
      <c r="J27" t="n">
        <v>649.075991820461</v>
      </c>
      <c r="K27" t="n">
        <v>699.912044211997</v>
      </c>
      <c r="L27" t="n">
        <v>681.70805382442</v>
      </c>
      <c r="M27" t="n">
        <v>621.690308404251</v>
      </c>
      <c r="N27" t="n">
        <v>601.881946527698</v>
      </c>
      <c r="O27" t="n">
        <v>634.78965273479</v>
      </c>
      <c r="P27" t="n">
        <v>709.207551971845</v>
      </c>
      <c r="Q27" t="n">
        <v>650.845848445178</v>
      </c>
      <c r="R27" t="n">
        <v>611.039236581682</v>
      </c>
      <c r="S27" t="n">
        <v>606.542994958564</v>
      </c>
      <c r="T27" t="n">
        <v>488.751001593997</v>
      </c>
      <c r="U27" t="n">
        <v>490.977023804502</v>
      </c>
      <c r="V27" t="n">
        <v>594.677694111254</v>
      </c>
      <c r="W27" t="n">
        <v>538.016855638304</v>
      </c>
      <c r="X27" t="n">
        <v>555.701668948637</v>
      </c>
      <c r="Y27" t="n">
        <v>826.945587773977</v>
      </c>
      <c r="Z27" t="n">
        <v>781.700939031135</v>
      </c>
      <c r="AA27" t="n">
        <v>1120.9166440949</v>
      </c>
      <c r="AB27" t="n">
        <v>722.740619427944</v>
      </c>
      <c r="AC27" t="n">
        <v>790.747780460776</v>
      </c>
      <c r="AD27" t="n">
        <v>782.999513618677</v>
      </c>
      <c r="AE27" t="n">
        <v>740.5</v>
      </c>
      <c r="AF27" t="n">
        <v>725.3</v>
      </c>
    </row>
    <row r="28">
      <c r="A28" t="s">
        <v>59</v>
      </c>
      <c r="B28" t="s">
        <v>326</v>
      </c>
      <c r="C28" t="s">
        <v>198</v>
      </c>
      <c r="D28" t="s">
        <v>327</v>
      </c>
      <c r="E28" t="s">
        <v>200</v>
      </c>
      <c r="F28" t="n">
        <v>2370.27788487994</v>
      </c>
      <c r="G28" t="n">
        <v>2387.81426533292</v>
      </c>
      <c r="H28" t="n">
        <v>2303.80255170505</v>
      </c>
      <c r="I28" t="n">
        <v>2576.31963000064</v>
      </c>
      <c r="J28" t="n">
        <v>3044.6541948289</v>
      </c>
      <c r="K28" t="n">
        <v>3133.55387618195</v>
      </c>
      <c r="L28" t="n">
        <v>3418.13717103496</v>
      </c>
      <c r="M28" t="n">
        <v>3543.70582834889</v>
      </c>
      <c r="N28" t="n">
        <v>4446.91140881589</v>
      </c>
      <c r="O28" t="n">
        <v>6506.33471279072</v>
      </c>
      <c r="P28" t="n">
        <v>4582.94253456427</v>
      </c>
      <c r="Q28" t="n">
        <v>4414.32189168455</v>
      </c>
      <c r="R28" t="n">
        <v>4018.78159557525</v>
      </c>
      <c r="S28" t="n">
        <v>4703.66591516284</v>
      </c>
      <c r="T28" t="n">
        <v>4462.9478121201</v>
      </c>
      <c r="U28" t="n">
        <v>4316.93441509215</v>
      </c>
      <c r="V28" t="n">
        <v>4381.90985600544</v>
      </c>
      <c r="W28" t="n">
        <v>3729.62927887477</v>
      </c>
      <c r="X28" t="n">
        <v>3887.45298356548</v>
      </c>
      <c r="Y28" t="n">
        <v>3895.23589481275</v>
      </c>
      <c r="Z28" t="n">
        <v>3942.8299221973</v>
      </c>
      <c r="AA28" t="n">
        <v>4226.38211845473</v>
      </c>
      <c r="AB28" t="n">
        <v>4182.19371919456</v>
      </c>
      <c r="AC28" t="n">
        <v>4128.54166377986</v>
      </c>
      <c r="AD28" t="n">
        <v>4548.09234375</v>
      </c>
      <c r="AE28" t="n">
        <v>4161.6</v>
      </c>
      <c r="AF28" t="n">
        <v>3740.6</v>
      </c>
    </row>
    <row r="29">
      <c r="A29" t="s">
        <v>59</v>
      </c>
      <c r="B29" t="s">
        <v>328</v>
      </c>
      <c r="C29" t="s">
        <v>198</v>
      </c>
      <c r="D29" t="s">
        <v>329</v>
      </c>
      <c r="E29" t="s">
        <v>200</v>
      </c>
      <c r="F29" t="n">
        <v>1384.45817805925</v>
      </c>
      <c r="G29" t="n">
        <v>1389.86225974965</v>
      </c>
      <c r="H29" t="n">
        <v>1255.75565527416</v>
      </c>
      <c r="I29" t="n">
        <v>1538.13885352847</v>
      </c>
      <c r="J29" t="n">
        <v>1843.6118355642</v>
      </c>
      <c r="K29" t="n">
        <v>1796.91152699395</v>
      </c>
      <c r="L29" t="n">
        <v>1748.76431014077</v>
      </c>
      <c r="M29" t="n">
        <v>1694.11542544887</v>
      </c>
      <c r="N29" t="n">
        <v>1961.12188366052</v>
      </c>
      <c r="O29" t="n">
        <v>4380.74097279173</v>
      </c>
      <c r="P29" t="n">
        <v>721.257268324647</v>
      </c>
      <c r="Q29" t="n">
        <v>655.522428679869</v>
      </c>
      <c r="R29" t="n">
        <v>607.543014277167</v>
      </c>
      <c r="S29" t="n">
        <v>729.079815926486</v>
      </c>
      <c r="T29" t="n">
        <v>490.695893746261</v>
      </c>
      <c r="U29" t="n">
        <v>619.023790109189</v>
      </c>
      <c r="V29" t="n">
        <v>673.424355933392</v>
      </c>
      <c r="W29" t="n">
        <v>622.93831760711</v>
      </c>
      <c r="X29" t="n">
        <v>688.811728831948</v>
      </c>
      <c r="Y29" t="n">
        <v>567.790634454446</v>
      </c>
      <c r="Z29" t="n">
        <v>647.955816534188</v>
      </c>
      <c r="AA29" t="n">
        <v>884.801641894536</v>
      </c>
      <c r="AB29" t="n">
        <v>664.602138255625</v>
      </c>
      <c r="AC29" t="n">
        <v>642.590515436598</v>
      </c>
      <c r="AD29" t="n">
        <v>761.967512783053</v>
      </c>
      <c r="AE29" t="n">
        <v>557.9</v>
      </c>
      <c r="AF29" t="n">
        <v>625.6</v>
      </c>
    </row>
    <row r="30">
      <c r="A30" t="s">
        <v>59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n">
        <v>0</v>
      </c>
      <c r="J30" t="n">
        <v>0</v>
      </c>
      <c r="K30" t="n">
        <v>3.1230521274126</v>
      </c>
      <c r="L30" t="n">
        <v>0.347005791934733</v>
      </c>
      <c r="M30" t="n">
        <v>1.0410173758042</v>
      </c>
      <c r="N30" t="n">
        <v>0.694011583869467</v>
      </c>
      <c r="O30" t="n">
        <v>0.462674389246311</v>
      </c>
      <c r="P30" t="n">
        <v>0.231337194623156</v>
      </c>
      <c r="Q30" t="n">
        <v>0.231337194623156</v>
      </c>
      <c r="R30" t="n">
        <v>0.231337194623156</v>
      </c>
      <c r="S30" t="n">
        <v>0.925348778492623</v>
      </c>
      <c r="T30" t="n">
        <v>3.51632535827197</v>
      </c>
      <c r="U30" t="n">
        <v>6.85683444863033</v>
      </c>
      <c r="V30" t="n">
        <v>5.80193684114874</v>
      </c>
      <c r="W30" t="n">
        <v>0.341290402420514</v>
      </c>
      <c r="X30" t="n">
        <v>0.910107739788038</v>
      </c>
      <c r="Y30" t="n">
        <v>0.113763467473505</v>
      </c>
      <c r="Z30" t="n">
        <v>13.5378526293471</v>
      </c>
      <c r="AA30" t="n">
        <v>10.4051264010684</v>
      </c>
      <c r="AB30" t="n">
        <v>17.4148957659987</v>
      </c>
      <c r="AC30" t="n">
        <v>12.7139423076923</v>
      </c>
      <c r="AD30" t="n">
        <v>21.5</v>
      </c>
      <c r="AE30" t="n">
        <v>0.4</v>
      </c>
      <c r="AF30" t="n">
        <v>1</v>
      </c>
    </row>
    <row r="31">
      <c r="A31" t="s">
        <v>59</v>
      </c>
      <c r="B31" t="s">
        <v>332</v>
      </c>
      <c r="C31" t="s">
        <v>198</v>
      </c>
      <c r="D31" t="s">
        <v>333</v>
      </c>
      <c r="E31" t="s">
        <v>200</v>
      </c>
      <c r="F31" t="n">
        <v>6.55251111222433</v>
      </c>
      <c r="G31" t="n">
        <v>6.55251111222433</v>
      </c>
      <c r="H31" t="n">
        <v>7.05655042854928</v>
      </c>
      <c r="I31" t="n">
        <v>1.94663460097911</v>
      </c>
      <c r="J31" t="n">
        <v>9.73317300489556</v>
      </c>
      <c r="K31" t="n">
        <v>9.00318502952839</v>
      </c>
      <c r="L31" t="n">
        <v>2.84311106195633</v>
      </c>
      <c r="M31" t="n">
        <v>2.32618177796427</v>
      </c>
      <c r="N31" t="n">
        <v>0.516929283992061</v>
      </c>
      <c r="O31" t="n">
        <v>2.32618177796427</v>
      </c>
      <c r="P31" t="n">
        <v>2.84311106195634</v>
      </c>
      <c r="Q31" t="n">
        <v>2.84311106195634</v>
      </c>
      <c r="R31" t="n">
        <v>11.3724442478253</v>
      </c>
      <c r="S31" t="n">
        <v>5.00387546904315</v>
      </c>
      <c r="T31" t="n">
        <v>1.30535881801126</v>
      </c>
      <c r="U31" t="n">
        <v>3.04583724202627</v>
      </c>
      <c r="V31" t="n">
        <v>6.52679409005628</v>
      </c>
      <c r="W31" t="n">
        <v>8.63221153846154</v>
      </c>
      <c r="X31" t="n">
        <v>1.64423076923077</v>
      </c>
      <c r="Y31" t="n">
        <v>1.64423076923077</v>
      </c>
      <c r="Z31" t="n">
        <v>0.328846153846154</v>
      </c>
      <c r="AA31" t="n">
        <v>2.85</v>
      </c>
      <c r="AB31" t="n">
        <v>0.95</v>
      </c>
      <c r="AC31" t="n">
        <v>3.8</v>
      </c>
      <c r="AD31" t="n">
        <v>2.9</v>
      </c>
      <c r="AE31" t="n">
        <v>1</v>
      </c>
      <c r="AF31" t="n">
        <v>0.6</v>
      </c>
    </row>
    <row r="32">
      <c r="A32" t="s">
        <v>59</v>
      </c>
      <c r="B32" t="s">
        <v>334</v>
      </c>
      <c r="C32" t="s">
        <v>198</v>
      </c>
      <c r="D32" t="s">
        <v>335</v>
      </c>
      <c r="E32" t="s">
        <v>200</v>
      </c>
      <c r="F32" t="n">
        <v>764.480363275042</v>
      </c>
      <c r="G32" t="n">
        <v>689.049911204591</v>
      </c>
      <c r="H32" t="n">
        <v>543.298552990984</v>
      </c>
      <c r="I32" t="n">
        <v>574.883877815766</v>
      </c>
      <c r="J32" t="n">
        <v>658.938404241337</v>
      </c>
      <c r="K32" t="n">
        <v>729.920034738115</v>
      </c>
      <c r="L32" t="n">
        <v>896.499295777934</v>
      </c>
      <c r="M32" t="n">
        <v>1095.30583075021</v>
      </c>
      <c r="N32" t="n">
        <v>1550.96515081663</v>
      </c>
      <c r="O32" t="n">
        <v>1826.2182003796</v>
      </c>
      <c r="P32" t="n">
        <v>3086.15357255106</v>
      </c>
      <c r="Q32" t="n">
        <v>3173.62179004938</v>
      </c>
      <c r="R32" t="n">
        <v>2653.10188011496</v>
      </c>
      <c r="S32" t="n">
        <v>3303.77259526218</v>
      </c>
      <c r="T32" t="n">
        <v>3503.20105442659</v>
      </c>
      <c r="U32" t="n">
        <v>3357.94098123736</v>
      </c>
      <c r="V32" t="n">
        <v>3089.21263664501</v>
      </c>
      <c r="W32" t="n">
        <v>2575.42192844921</v>
      </c>
      <c r="X32" t="n">
        <v>2638.54395162606</v>
      </c>
      <c r="Y32" t="n">
        <v>2789.62731927921</v>
      </c>
      <c r="Z32" t="n">
        <v>2798.3625482165</v>
      </c>
      <c r="AA32" t="n">
        <v>2824.02387670934</v>
      </c>
      <c r="AB32" t="n">
        <v>2990.7818477096</v>
      </c>
      <c r="AC32" t="n">
        <v>3162.39873795474</v>
      </c>
      <c r="AD32" t="n">
        <v>3391.45796785777</v>
      </c>
      <c r="AE32" t="n">
        <v>3433.5</v>
      </c>
      <c r="AF32" t="n">
        <v>3301.3</v>
      </c>
    </row>
    <row r="33">
      <c r="A33" t="s">
        <v>59</v>
      </c>
      <c r="B33" t="s">
        <v>336</v>
      </c>
      <c r="C33" t="s">
        <v>198</v>
      </c>
      <c r="D33" t="s">
        <v>337</v>
      </c>
      <c r="E33" t="s">
        <v>200</v>
      </c>
      <c r="F33" t="n">
        <v>6.99168752313339</v>
      </c>
      <c r="G33" t="n">
        <v>19.899418335072</v>
      </c>
      <c r="H33" t="n">
        <v>14.8341118497809</v>
      </c>
      <c r="I33" t="n">
        <v>14.8341118497809</v>
      </c>
      <c r="J33" t="n">
        <v>21.0437400659683</v>
      </c>
      <c r="K33" t="n">
        <v>23.7590613648029</v>
      </c>
      <c r="L33" t="n">
        <v>40.4234030165049</v>
      </c>
      <c r="M33" t="n">
        <v>48.4102850641208</v>
      </c>
      <c r="N33" t="n">
        <v>14.1608316854231</v>
      </c>
      <c r="O33" t="n">
        <v>16.7651225700986</v>
      </c>
      <c r="P33" t="n">
        <v>52.0517138843061</v>
      </c>
      <c r="Q33" t="n">
        <v>47.2635740314471</v>
      </c>
      <c r="R33" t="n">
        <v>29.4282630761841</v>
      </c>
      <c r="S33" t="n">
        <v>18.7658489181464</v>
      </c>
      <c r="T33" t="n">
        <v>11.8306438831792</v>
      </c>
      <c r="U33" t="n">
        <v>10.1025723047373</v>
      </c>
      <c r="V33" t="n">
        <v>13.0815359330573</v>
      </c>
      <c r="W33" t="n">
        <v>7.36630178754682</v>
      </c>
      <c r="X33" t="n">
        <v>27.2553166139232</v>
      </c>
      <c r="Y33" t="n">
        <v>31.4392467958851</v>
      </c>
      <c r="Z33" t="n">
        <v>48.3232867418235</v>
      </c>
      <c r="AA33" t="n">
        <v>58.9475554581109</v>
      </c>
      <c r="AB33" t="n">
        <v>40.0081317462844</v>
      </c>
      <c r="AC33" t="n">
        <v>25.3603458063879</v>
      </c>
      <c r="AD33" t="n">
        <v>91.4670212765958</v>
      </c>
      <c r="AE33" t="n">
        <v>67.7</v>
      </c>
      <c r="AF33" t="n">
        <v>53.7</v>
      </c>
    </row>
    <row r="34">
      <c r="A34" t="s">
        <v>59</v>
      </c>
      <c r="B34" t="s">
        <v>338</v>
      </c>
      <c r="C34" t="s">
        <v>198</v>
      </c>
      <c r="D34" t="s">
        <v>339</v>
      </c>
      <c r="E34" t="s">
        <v>200</v>
      </c>
      <c r="F34" t="n">
        <v>1105.92192700046</v>
      </c>
      <c r="G34" t="n">
        <v>985.525786811674</v>
      </c>
      <c r="H34" t="n">
        <v>764.322006195185</v>
      </c>
      <c r="I34" t="n">
        <v>669.26583776004</v>
      </c>
      <c r="J34" t="n">
        <v>728.349462499793</v>
      </c>
      <c r="K34" t="n">
        <v>869.426160191195</v>
      </c>
      <c r="L34" t="n">
        <v>785.876179741837</v>
      </c>
      <c r="M34" t="n">
        <v>848.546263216478</v>
      </c>
      <c r="N34" t="n">
        <v>940.852522071119</v>
      </c>
      <c r="O34" t="n">
        <v>983.17345929605</v>
      </c>
      <c r="P34" t="n">
        <v>1004.04001588532</v>
      </c>
      <c r="Q34" t="n">
        <v>1003.40784839539</v>
      </c>
      <c r="R34" t="n">
        <v>942.009173260287</v>
      </c>
      <c r="S34" t="n">
        <v>683.259238956733</v>
      </c>
      <c r="T34" t="n">
        <v>696.783545542268</v>
      </c>
      <c r="U34" t="n">
        <v>625.52627260898</v>
      </c>
      <c r="V34" t="n">
        <v>645.300974130167</v>
      </c>
      <c r="W34" t="n">
        <v>741.453803776347</v>
      </c>
      <c r="X34" t="n">
        <v>739.205081203816</v>
      </c>
      <c r="Y34" t="n">
        <v>577.93497101647</v>
      </c>
      <c r="Z34" t="n">
        <v>510.060663758612</v>
      </c>
      <c r="AA34" t="n">
        <v>552.401830221677</v>
      </c>
      <c r="AB34" t="n">
        <v>593.504501153952</v>
      </c>
      <c r="AC34" t="n">
        <v>664.028615661662</v>
      </c>
      <c r="AD34" t="n">
        <v>789.713274172675</v>
      </c>
      <c r="AE34" t="n">
        <v>556.7</v>
      </c>
      <c r="AF34" t="n">
        <v>620.4</v>
      </c>
    </row>
    <row r="35">
      <c r="A35" t="s">
        <v>59</v>
      </c>
      <c r="B35" t="s">
        <v>340</v>
      </c>
      <c r="C35" t="s">
        <v>198</v>
      </c>
      <c r="D35" t="s">
        <v>341</v>
      </c>
      <c r="E35" t="s">
        <v>200</v>
      </c>
      <c r="F35" t="n">
        <v>187.895314220017</v>
      </c>
      <c r="G35" t="n">
        <v>156.410153458825</v>
      </c>
      <c r="H35" t="n">
        <v>103.886828621487</v>
      </c>
      <c r="I35" t="n">
        <v>307.44666754284</v>
      </c>
      <c r="J35" t="n">
        <v>219.833995059337</v>
      </c>
      <c r="K35" t="n">
        <v>663.027020084211</v>
      </c>
      <c r="L35" t="n">
        <v>418.580047554943</v>
      </c>
      <c r="M35" t="n">
        <v>331.563964779483</v>
      </c>
      <c r="N35" t="n">
        <v>106.758893624032</v>
      </c>
      <c r="O35" t="n">
        <v>123.052038726537</v>
      </c>
      <c r="P35" t="n">
        <v>120.303978308326</v>
      </c>
      <c r="Q35" t="n">
        <v>90.5992923062705</v>
      </c>
      <c r="R35" t="n">
        <v>220.232619930505</v>
      </c>
      <c r="S35" t="n">
        <v>164.170890784148</v>
      </c>
      <c r="T35" t="n">
        <v>152.717107706184</v>
      </c>
      <c r="U35" t="n">
        <v>61.06134773895</v>
      </c>
      <c r="V35" t="n">
        <v>88.2814666105301</v>
      </c>
      <c r="W35" t="n">
        <v>239.671772806098</v>
      </c>
      <c r="X35" t="n">
        <v>362.254613625262</v>
      </c>
      <c r="Y35" t="n">
        <v>274.026090145236</v>
      </c>
      <c r="Z35" t="n">
        <v>400.09808540865</v>
      </c>
      <c r="AA35" t="n">
        <v>376.017085237726</v>
      </c>
      <c r="AB35" t="n">
        <v>408.253365431021</v>
      </c>
      <c r="AC35" t="n">
        <v>389.007288946388</v>
      </c>
      <c r="AD35" t="n">
        <v>150.936089415567</v>
      </c>
      <c r="AE35" t="n">
        <v>377.9</v>
      </c>
      <c r="AF35" t="n">
        <v>169</v>
      </c>
    </row>
    <row r="36">
      <c r="A36" t="s">
        <v>59</v>
      </c>
      <c r="B36" t="s">
        <v>342</v>
      </c>
      <c r="C36" t="s">
        <v>198</v>
      </c>
      <c r="D36" t="s">
        <v>343</v>
      </c>
      <c r="E36" t="s">
        <v>200</v>
      </c>
      <c r="F36" t="n">
        <v>32.5225418901235</v>
      </c>
      <c r="G36" t="n">
        <v>29.4575902983841</v>
      </c>
      <c r="H36" t="n">
        <v>38.3790319316091</v>
      </c>
      <c r="I36" t="n">
        <v>31.6256400466478</v>
      </c>
      <c r="J36" t="n">
        <v>30.3347975957642</v>
      </c>
      <c r="K36" t="n">
        <v>28.1113045782736</v>
      </c>
      <c r="L36" t="n">
        <v>28.5772378033279</v>
      </c>
      <c r="M36" t="n">
        <v>20.5447169072574</v>
      </c>
      <c r="N36" t="n">
        <v>15.7198212699469</v>
      </c>
      <c r="O36" t="n">
        <v>22.8091524309034</v>
      </c>
      <c r="P36" t="n">
        <v>25.5832385373646</v>
      </c>
      <c r="Q36" t="n">
        <v>13.7640815522663</v>
      </c>
      <c r="R36" t="n">
        <v>10.9520648910506</v>
      </c>
      <c r="S36" t="n">
        <v>12.1049138269507</v>
      </c>
      <c r="T36" t="n">
        <v>7.97823865867205</v>
      </c>
      <c r="U36" t="n">
        <v>12.6322112095641</v>
      </c>
      <c r="V36" t="n">
        <v>23.3109876959997</v>
      </c>
      <c r="W36" t="n">
        <v>20.3971142339997</v>
      </c>
      <c r="X36" t="n">
        <v>25.9599635705451</v>
      </c>
      <c r="Y36" t="n">
        <v>2.64407036366663</v>
      </c>
      <c r="Z36" t="n">
        <v>30.286624165636</v>
      </c>
      <c r="AA36" t="n">
        <v>54.4452154261627</v>
      </c>
      <c r="AB36" t="n">
        <v>20.81067118562</v>
      </c>
      <c r="AC36" t="n">
        <v>31.6013895781638</v>
      </c>
      <c r="AD36" t="n">
        <v>39.5815384615385</v>
      </c>
      <c r="AE36" t="n">
        <v>53.6</v>
      </c>
      <c r="AF36" t="n">
        <v>51</v>
      </c>
    </row>
    <row r="37">
      <c r="A37" t="s">
        <v>59</v>
      </c>
      <c r="B37" t="s">
        <v>344</v>
      </c>
      <c r="C37" t="s">
        <v>198</v>
      </c>
      <c r="D37" t="s">
        <v>345</v>
      </c>
      <c r="E37" t="s">
        <v>200</v>
      </c>
      <c r="F37" t="n">
        <v>118.217420633496</v>
      </c>
      <c r="G37" t="n">
        <v>86.1198123606028</v>
      </c>
      <c r="H37" t="n">
        <v>29.1781705123192</v>
      </c>
      <c r="I37" t="n">
        <v>220.476471859359</v>
      </c>
      <c r="J37" t="n">
        <v>128.89135207022</v>
      </c>
      <c r="K37" t="n">
        <v>487.661094946089</v>
      </c>
      <c r="L37" t="n">
        <v>277.456745558934</v>
      </c>
      <c r="M37" t="n">
        <v>222.061735594911</v>
      </c>
      <c r="N37" t="n">
        <v>36.3609859453655</v>
      </c>
      <c r="O37" t="n">
        <v>87.9391245991439</v>
      </c>
      <c r="P37" t="n">
        <v>36.8117265763858</v>
      </c>
      <c r="Q37" t="n">
        <v>45.4822572162784</v>
      </c>
      <c r="R37" t="n">
        <v>143.174050851243</v>
      </c>
      <c r="S37" t="n">
        <v>113.783483227821</v>
      </c>
      <c r="T37" t="n">
        <v>111.118764651057</v>
      </c>
      <c r="U37" t="n">
        <v>34.3969478609139</v>
      </c>
      <c r="V37" t="n">
        <v>37.8122476485224</v>
      </c>
      <c r="W37" t="n">
        <v>148.186316329723</v>
      </c>
      <c r="X37" t="n">
        <v>233.077547157371</v>
      </c>
      <c r="Y37" t="n">
        <v>179.046961540871</v>
      </c>
      <c r="Z37" t="n">
        <v>281.645655475416</v>
      </c>
      <c r="AA37" t="n">
        <v>254.769808805099</v>
      </c>
      <c r="AB37" t="n">
        <v>280.616021292572</v>
      </c>
      <c r="AC37" t="n">
        <v>269.498281782314</v>
      </c>
      <c r="AD37" t="n">
        <v>64.7047156726768</v>
      </c>
      <c r="AE37" t="n">
        <v>294.8</v>
      </c>
      <c r="AF37" t="n">
        <v>292.7</v>
      </c>
    </row>
    <row r="38">
      <c r="A38" t="s">
        <v>59</v>
      </c>
      <c r="B38" t="s">
        <v>346</v>
      </c>
      <c r="C38" t="s">
        <v>198</v>
      </c>
      <c r="D38" t="s">
        <v>347</v>
      </c>
      <c r="E38" t="s">
        <v>200</v>
      </c>
      <c r="F38" t="n">
        <v>20.2641823876834</v>
      </c>
      <c r="G38" t="n">
        <v>22.4748204663398</v>
      </c>
      <c r="H38" t="n">
        <v>23.0185661227835</v>
      </c>
      <c r="I38" t="n">
        <v>17.3524575387137</v>
      </c>
      <c r="J38" t="n">
        <v>31.4405913820259</v>
      </c>
      <c r="K38" t="n">
        <v>22.5066528472426</v>
      </c>
      <c r="L38" t="n">
        <v>26.8736153399911</v>
      </c>
      <c r="M38" t="n">
        <v>29.8595725999901</v>
      </c>
      <c r="N38" t="n">
        <v>42.2037534513827</v>
      </c>
      <c r="O38" t="n">
        <v>11.2103720105235</v>
      </c>
      <c r="P38" t="n">
        <v>45.9787721591038</v>
      </c>
      <c r="Q38" t="n">
        <v>21.0278343662795</v>
      </c>
      <c r="R38" t="n">
        <v>15.1700805071017</v>
      </c>
      <c r="S38" t="n">
        <v>14.0142648494177</v>
      </c>
      <c r="T38" t="n">
        <v>13.4592444593418</v>
      </c>
      <c r="U38" t="n">
        <v>14.6705764606825</v>
      </c>
      <c r="V38" t="n">
        <v>20.7502748137582</v>
      </c>
      <c r="W38" t="n">
        <v>26.0018875752649</v>
      </c>
      <c r="X38" t="n">
        <v>27.0019601743135</v>
      </c>
      <c r="Y38" t="n">
        <v>34.7863090533949</v>
      </c>
      <c r="Z38" t="n">
        <v>12.0687194675044</v>
      </c>
      <c r="AA38" t="n">
        <v>13.6933547804376</v>
      </c>
      <c r="AB38" t="n">
        <v>32.3661112992162</v>
      </c>
      <c r="AC38" t="n">
        <v>53.6132523901983</v>
      </c>
      <c r="AD38" t="n">
        <v>45.4223388305847</v>
      </c>
      <c r="AE38" t="n">
        <v>68.7</v>
      </c>
      <c r="AF38" t="n">
        <v>85.9</v>
      </c>
    </row>
    <row r="39">
      <c r="A39" t="s">
        <v>59</v>
      </c>
      <c r="B39" t="s">
        <v>348</v>
      </c>
      <c r="C39" t="s">
        <v>198</v>
      </c>
      <c r="D39" t="s">
        <v>349</v>
      </c>
      <c r="E39" t="s">
        <v>200</v>
      </c>
      <c r="F39" t="n">
        <v>934.540204396009</v>
      </c>
      <c r="G39" t="n">
        <v>985.491798203048</v>
      </c>
      <c r="H39" t="n">
        <v>851.515267242962</v>
      </c>
      <c r="I39" t="n">
        <v>849.050678915196</v>
      </c>
      <c r="J39" t="n">
        <v>855.150180918897</v>
      </c>
      <c r="K39" t="n">
        <v>738.58588929526</v>
      </c>
      <c r="L39" t="n">
        <v>664.642890549814</v>
      </c>
      <c r="M39" t="n">
        <v>615.965758861691</v>
      </c>
      <c r="N39" t="n">
        <v>489.88500527621</v>
      </c>
      <c r="O39" t="n">
        <v>643.274956098039</v>
      </c>
      <c r="P39" t="n">
        <v>881.506821968568</v>
      </c>
      <c r="Q39" t="n">
        <v>681.717576322473</v>
      </c>
      <c r="R39" t="n">
        <v>543.869707928512</v>
      </c>
      <c r="S39" t="n">
        <v>269.868030969957</v>
      </c>
      <c r="T39" t="n">
        <v>200.006578276273</v>
      </c>
      <c r="U39" t="n">
        <v>348.810374330823</v>
      </c>
      <c r="V39" t="n">
        <v>428.311697597123</v>
      </c>
      <c r="W39" t="n">
        <v>343.843077440889</v>
      </c>
      <c r="X39" t="n">
        <v>216.572428725936</v>
      </c>
      <c r="Y39" t="n">
        <v>445.727836551033</v>
      </c>
      <c r="Z39" t="n">
        <v>431.090587681242</v>
      </c>
      <c r="AA39" t="n">
        <v>258.816329748508</v>
      </c>
      <c r="AB39" t="n">
        <v>295.290009726155</v>
      </c>
      <c r="AC39" t="n">
        <v>538.573719231883</v>
      </c>
      <c r="AD39" t="n">
        <v>553.71177705669</v>
      </c>
      <c r="AE39" t="n">
        <v>539.2</v>
      </c>
      <c r="AF39" t="n">
        <v>468.1</v>
      </c>
    </row>
    <row r="40">
      <c r="A40" t="s">
        <v>59</v>
      </c>
      <c r="B40" t="s">
        <v>350</v>
      </c>
      <c r="C40" t="s">
        <v>198</v>
      </c>
      <c r="D40" t="s">
        <v>351</v>
      </c>
      <c r="E40" t="s">
        <v>200</v>
      </c>
      <c r="F40" t="n">
        <v>6601.9993489979</v>
      </c>
      <c r="G40" t="n">
        <v>7210.07100881491</v>
      </c>
      <c r="H40" t="n">
        <v>6698.50563568786</v>
      </c>
      <c r="I40" t="n">
        <v>7028.83133439389</v>
      </c>
      <c r="J40" t="n">
        <v>6893.69499041962</v>
      </c>
      <c r="K40" t="n">
        <v>8634.15927421576</v>
      </c>
      <c r="L40" t="n">
        <v>8380.14892343205</v>
      </c>
      <c r="M40" t="n">
        <v>8338.17572507964</v>
      </c>
      <c r="N40" t="n">
        <v>10254.0221802276</v>
      </c>
      <c r="O40" t="n">
        <v>8704.38322336903</v>
      </c>
      <c r="P40" t="n">
        <v>9327.55626002441</v>
      </c>
      <c r="Q40" t="n">
        <v>9022.07654168855</v>
      </c>
      <c r="R40" t="n">
        <v>8949.81524095163</v>
      </c>
      <c r="S40" t="n">
        <v>8086.99757644314</v>
      </c>
      <c r="T40" t="n">
        <v>6602.02727599922</v>
      </c>
      <c r="U40" t="n">
        <v>7235.94815715171</v>
      </c>
      <c r="V40" t="n">
        <v>8064.33890704415</v>
      </c>
      <c r="W40" t="n">
        <v>7564.11125885391</v>
      </c>
      <c r="X40" t="n">
        <v>7559.11655046039</v>
      </c>
      <c r="Y40" t="n">
        <v>6479.22548010967</v>
      </c>
      <c r="Z40" t="n">
        <v>6427.77777009259</v>
      </c>
      <c r="AA40" t="n">
        <v>5561.92843012599</v>
      </c>
      <c r="AB40" t="n">
        <v>5494.53095772489</v>
      </c>
      <c r="AC40" t="n">
        <v>4874.35661269404</v>
      </c>
      <c r="AD40" t="n">
        <v>5442.42393520304</v>
      </c>
      <c r="AE40" t="n">
        <v>5603.7</v>
      </c>
      <c r="AF40" t="n">
        <v>6605.2</v>
      </c>
    </row>
    <row r="41">
      <c r="A41" t="s">
        <v>59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59</v>
      </c>
      <c r="B42" t="s">
        <v>354</v>
      </c>
      <c r="C42" t="s">
        <v>198</v>
      </c>
      <c r="D42" t="s">
        <v>355</v>
      </c>
      <c r="E42" t="s">
        <v>200</v>
      </c>
      <c r="F42" t="n">
        <v>240.806473270447</v>
      </c>
      <c r="G42" t="n">
        <v>281.459733396712</v>
      </c>
      <c r="H42" t="n">
        <v>296.377458729999</v>
      </c>
      <c r="I42" t="n">
        <v>401.095147533057</v>
      </c>
      <c r="J42" t="n">
        <v>468.873606434169</v>
      </c>
      <c r="K42" t="n">
        <v>323.343249208836</v>
      </c>
      <c r="L42" t="n">
        <v>235.082017822499</v>
      </c>
      <c r="M42" t="n">
        <v>374.865017789244</v>
      </c>
      <c r="N42" t="n">
        <v>551.726131822307</v>
      </c>
      <c r="O42" t="n">
        <v>421.468984910875</v>
      </c>
      <c r="P42" t="n">
        <v>773.481185461196</v>
      </c>
      <c r="Q42" t="n">
        <v>964.59885421709</v>
      </c>
      <c r="R42" t="n">
        <v>971.968063989876</v>
      </c>
      <c r="S42" t="n">
        <v>926.204075557789</v>
      </c>
      <c r="T42" t="n">
        <v>338.645566181129</v>
      </c>
      <c r="U42" t="n">
        <v>425.674868556012</v>
      </c>
      <c r="V42" t="n">
        <v>666.536682402673</v>
      </c>
      <c r="W42" t="n">
        <v>705.561685593337</v>
      </c>
      <c r="X42" t="n">
        <v>403.588274862572</v>
      </c>
      <c r="Y42" t="n">
        <v>405.522790260356</v>
      </c>
      <c r="Z42" t="n">
        <v>293.316746170278</v>
      </c>
      <c r="AA42" t="n">
        <v>320.717640471561</v>
      </c>
      <c r="AB42" t="n">
        <v>242.146898560893</v>
      </c>
      <c r="AC42" t="n">
        <v>546.97877677654</v>
      </c>
      <c r="AD42" t="n">
        <v>466.38708797454</v>
      </c>
      <c r="AE42" t="n">
        <v>452.8</v>
      </c>
      <c r="AF42" t="n">
        <v>360.4</v>
      </c>
    </row>
    <row r="43">
      <c r="A43" t="s">
        <v>59</v>
      </c>
      <c r="B43" t="s">
        <v>356</v>
      </c>
      <c r="C43" t="s">
        <v>198</v>
      </c>
      <c r="D43" t="s">
        <v>357</v>
      </c>
      <c r="E43" t="s">
        <v>200</v>
      </c>
      <c r="F43" t="n">
        <v>496.230029000584</v>
      </c>
      <c r="G43" t="n">
        <v>524.011599684963</v>
      </c>
      <c r="H43" t="n">
        <v>548.938913975247</v>
      </c>
      <c r="I43" t="n">
        <v>685.866433291107</v>
      </c>
      <c r="J43" t="n">
        <v>803.364078730739</v>
      </c>
      <c r="K43" t="n">
        <v>646.307692921</v>
      </c>
      <c r="L43" t="n">
        <v>464.317951830194</v>
      </c>
      <c r="M43" t="n">
        <v>657.825325954916</v>
      </c>
      <c r="N43" t="n">
        <v>996.699965744366</v>
      </c>
      <c r="O43" t="n">
        <v>704.147002377207</v>
      </c>
      <c r="P43" t="n">
        <v>964.237336588608</v>
      </c>
      <c r="Q43" t="n">
        <v>1194.05801373724</v>
      </c>
      <c r="R43" t="n">
        <v>1292.24803128767</v>
      </c>
      <c r="S43" t="n">
        <v>1106.79946507415</v>
      </c>
      <c r="T43" t="n">
        <v>455.931106628642</v>
      </c>
      <c r="U43" t="n">
        <v>543.694421748449</v>
      </c>
      <c r="V43" t="n">
        <v>864.925757447496</v>
      </c>
      <c r="W43" t="n">
        <v>882.118273624528</v>
      </c>
      <c r="X43" t="n">
        <v>530.192171516633</v>
      </c>
      <c r="Y43" t="n">
        <v>575.781944226662</v>
      </c>
      <c r="Z43" t="n">
        <v>378.243178654726</v>
      </c>
      <c r="AA43" t="n">
        <v>437.437428395383</v>
      </c>
      <c r="AB43" t="n">
        <v>380.517587802838</v>
      </c>
      <c r="AC43" t="n">
        <v>721.420851832101</v>
      </c>
      <c r="AD43" t="n">
        <v>720.675362318841</v>
      </c>
      <c r="AE43" t="n">
        <v>645.8</v>
      </c>
      <c r="AF43" t="n">
        <v>498.4</v>
      </c>
    </row>
    <row r="44">
      <c r="A44" t="s">
        <v>59</v>
      </c>
      <c r="B44" t="s">
        <v>358</v>
      </c>
      <c r="C44" t="s">
        <v>198</v>
      </c>
      <c r="D44" t="s">
        <v>359</v>
      </c>
      <c r="E44" t="s">
        <v>200</v>
      </c>
      <c r="F44" t="n">
        <v>15559.8067538043</v>
      </c>
      <c r="G44" t="n">
        <v>15438.5583021318</v>
      </c>
      <c r="H44" t="n">
        <v>15633.7775277865</v>
      </c>
      <c r="I44" t="n">
        <v>15343.15795699</v>
      </c>
      <c r="J44" t="n">
        <v>15577.1593187297</v>
      </c>
      <c r="K44" t="n">
        <v>15469.4113464918</v>
      </c>
      <c r="L44" t="n">
        <v>15179.3140209723</v>
      </c>
      <c r="M44" t="n">
        <v>14658.3295687143</v>
      </c>
      <c r="N44" t="n">
        <v>15623.4068926153</v>
      </c>
      <c r="O44" t="n">
        <v>17772.8422291896</v>
      </c>
      <c r="P44" t="n">
        <v>16805.6309820547</v>
      </c>
      <c r="Q44" t="n">
        <v>15919.6368020491</v>
      </c>
      <c r="R44" t="n">
        <v>15521.5080567398</v>
      </c>
      <c r="S44" t="n">
        <v>14463.3471125376</v>
      </c>
      <c r="T44" t="n">
        <v>11777.6865615824</v>
      </c>
      <c r="U44" t="n">
        <v>11199.2264292518</v>
      </c>
      <c r="V44" t="n">
        <v>12745.4354525236</v>
      </c>
      <c r="W44" t="n">
        <v>13278.0482043831</v>
      </c>
      <c r="X44" t="n">
        <v>11984.3097698003</v>
      </c>
      <c r="Y44" t="n">
        <v>12393.9156774595</v>
      </c>
      <c r="Z44" t="n">
        <v>11624.8307265054</v>
      </c>
      <c r="AA44" t="n">
        <v>11862.4811236898</v>
      </c>
      <c r="AB44" t="n">
        <v>11714.5544250894</v>
      </c>
      <c r="AC44" t="n">
        <v>13542.9856018078</v>
      </c>
      <c r="AD44" t="n">
        <v>14529.5914954486</v>
      </c>
      <c r="AE44" t="n">
        <v>12983.1</v>
      </c>
      <c r="AF44" t="n">
        <v>12881.8</v>
      </c>
    </row>
    <row r="45">
      <c r="A45" t="s">
        <v>59</v>
      </c>
      <c r="B45" t="s">
        <v>360</v>
      </c>
      <c r="C45" t="s">
        <v>198</v>
      </c>
      <c r="D45" t="s">
        <v>361</v>
      </c>
      <c r="E45" t="s">
        <v>200</v>
      </c>
      <c r="F45" t="n">
        <v>14533.7867691596</v>
      </c>
      <c r="G45" t="n">
        <v>14369.441907996</v>
      </c>
      <c r="H45" t="n">
        <v>14250.2571239553</v>
      </c>
      <c r="I45" t="n">
        <v>14140.715065948</v>
      </c>
      <c r="J45" t="n">
        <v>14324.367226873</v>
      </c>
      <c r="K45" t="n">
        <v>14387.0635656536</v>
      </c>
      <c r="L45" t="n">
        <v>14116.7188161151</v>
      </c>
      <c r="M45" t="n">
        <v>13533.4259056218</v>
      </c>
      <c r="N45" t="n">
        <v>14571.1031531543</v>
      </c>
      <c r="O45" t="n">
        <v>16700.9628991677</v>
      </c>
      <c r="P45" t="n">
        <v>15708.5328949975</v>
      </c>
      <c r="Q45" t="n">
        <v>14990.4916585876</v>
      </c>
      <c r="R45" t="n">
        <v>14360.126235008</v>
      </c>
      <c r="S45" t="n">
        <v>13148.9984992821</v>
      </c>
      <c r="T45" t="n">
        <v>10490.5702001906</v>
      </c>
      <c r="U45" t="n">
        <v>10002.5475794272</v>
      </c>
      <c r="V45" t="n">
        <v>11581.9507840063</v>
      </c>
      <c r="W45" t="n">
        <v>12179.7320527718</v>
      </c>
      <c r="X45" t="n">
        <v>10995.6490191551</v>
      </c>
      <c r="Y45" t="n">
        <v>11566.573386452</v>
      </c>
      <c r="Z45" t="n">
        <v>10712.7851228129</v>
      </c>
      <c r="AA45" t="n">
        <v>11018.5146502873</v>
      </c>
      <c r="AB45" t="n">
        <v>10902.4930300976</v>
      </c>
      <c r="AC45" t="n">
        <v>12651.3704297431</v>
      </c>
      <c r="AD45" t="n">
        <v>13693.5784401391</v>
      </c>
      <c r="AE45" t="n">
        <v>12148.6</v>
      </c>
      <c r="AF45" t="n">
        <v>11756.7</v>
      </c>
    </row>
    <row r="46">
      <c r="A46" t="s">
        <v>59</v>
      </c>
      <c r="B46" t="s">
        <v>362</v>
      </c>
      <c r="C46" t="s">
        <v>198</v>
      </c>
      <c r="D46" t="s">
        <v>363</v>
      </c>
      <c r="E46" t="s">
        <v>200</v>
      </c>
      <c r="F46" t="n">
        <v>254.560374761749</v>
      </c>
      <c r="G46" t="n">
        <v>241.832356023661</v>
      </c>
      <c r="H46" t="n">
        <v>251.819532968591</v>
      </c>
      <c r="I46" t="n">
        <v>284.104088477385</v>
      </c>
      <c r="J46" t="n">
        <v>333.701335066807</v>
      </c>
      <c r="K46" t="n">
        <v>321.887383235298</v>
      </c>
      <c r="L46" t="n">
        <v>228.484804012575</v>
      </c>
      <c r="M46" t="n">
        <v>282.216758646502</v>
      </c>
      <c r="N46" t="n">
        <v>443.721334391108</v>
      </c>
      <c r="O46" t="n">
        <v>282.03882961483</v>
      </c>
      <c r="P46" t="n">
        <v>191.475902674289</v>
      </c>
      <c r="Q46" t="n">
        <v>230.39887305398</v>
      </c>
      <c r="R46" t="n">
        <v>320.760335832426</v>
      </c>
      <c r="S46" t="n">
        <v>181.700692751123</v>
      </c>
      <c r="T46" t="n">
        <v>117.406601469956</v>
      </c>
      <c r="U46" t="n">
        <v>118.358914575738</v>
      </c>
      <c r="V46" t="n">
        <v>198.816378978347</v>
      </c>
      <c r="W46" t="n">
        <v>177.267248869726</v>
      </c>
      <c r="X46" t="n">
        <v>126.831378898423</v>
      </c>
      <c r="Y46" t="n">
        <v>170.227370544197</v>
      </c>
      <c r="Z46" t="n">
        <v>85.1136852720986</v>
      </c>
      <c r="AA46" t="n">
        <v>116.815948612314</v>
      </c>
      <c r="AB46" t="n">
        <v>138.269646867075</v>
      </c>
      <c r="AC46" t="n">
        <v>174.592863623426</v>
      </c>
      <c r="AD46" t="n">
        <v>254.185106382979</v>
      </c>
      <c r="AE46" t="n">
        <v>193</v>
      </c>
      <c r="AF46" t="n">
        <v>138</v>
      </c>
    </row>
    <row r="47">
      <c r="A47" t="s">
        <v>59</v>
      </c>
      <c r="B47" t="s">
        <v>364</v>
      </c>
      <c r="C47" t="s">
        <v>198</v>
      </c>
      <c r="D47" t="s">
        <v>365</v>
      </c>
      <c r="E47" t="s">
        <v>200</v>
      </c>
      <c r="F47" t="n">
        <v>2634.96118428972</v>
      </c>
      <c r="G47" t="n">
        <v>2318.43030917592</v>
      </c>
      <c r="H47" t="n">
        <v>2364.68495463873</v>
      </c>
      <c r="I47" t="n">
        <v>2132.38056052315</v>
      </c>
      <c r="J47" t="n">
        <v>1909.37166341866</v>
      </c>
      <c r="K47" t="n">
        <v>1782.43732347193</v>
      </c>
      <c r="L47" t="n">
        <v>1696.92237281487</v>
      </c>
      <c r="M47" t="n">
        <v>2010.46698951883</v>
      </c>
      <c r="N47" t="n">
        <v>2099.6799739728</v>
      </c>
      <c r="O47" t="n">
        <v>1881.83758727273</v>
      </c>
      <c r="P47" t="n">
        <v>1749.17661858651</v>
      </c>
      <c r="Q47" t="n">
        <v>1967.69165125955</v>
      </c>
      <c r="R47" t="n">
        <v>1850.4139532579</v>
      </c>
      <c r="S47" t="n">
        <v>1815.98307161834</v>
      </c>
      <c r="T47" t="n">
        <v>1702.58430523087</v>
      </c>
      <c r="U47" t="n">
        <v>1418.38906753203</v>
      </c>
      <c r="V47" t="n">
        <v>1238.74128901703</v>
      </c>
      <c r="W47" t="n">
        <v>1350.23990456064</v>
      </c>
      <c r="X47" t="n">
        <v>1335.48948143324</v>
      </c>
      <c r="Y47" t="n">
        <v>1557.14607673176</v>
      </c>
      <c r="Z47" t="n">
        <v>1602.40220598015</v>
      </c>
      <c r="AA47" t="n">
        <v>1524.59847457898</v>
      </c>
      <c r="AB47" t="n">
        <v>1644.28208043356</v>
      </c>
      <c r="AC47" t="n">
        <v>1780.47253581104</v>
      </c>
      <c r="AD47" t="n">
        <v>1710.45867061909</v>
      </c>
      <c r="AE47" t="n">
        <v>1787.6</v>
      </c>
      <c r="AF47" t="n">
        <v>1900.3</v>
      </c>
    </row>
    <row r="48">
      <c r="A48" t="s">
        <v>59</v>
      </c>
      <c r="B48" t="s">
        <v>366</v>
      </c>
      <c r="C48" t="s">
        <v>198</v>
      </c>
      <c r="D48" t="s">
        <v>367</v>
      </c>
      <c r="E48" t="s">
        <v>200</v>
      </c>
      <c r="F48" t="n">
        <v>4752.04168261807</v>
      </c>
      <c r="G48" t="n">
        <v>4410.18861121321</v>
      </c>
      <c r="H48" t="n">
        <v>4320.42971390772</v>
      </c>
      <c r="I48" t="n">
        <v>3973.69914392781</v>
      </c>
      <c r="J48" t="n">
        <v>3767.0849893642</v>
      </c>
      <c r="K48" t="n">
        <v>3432.50891396478</v>
      </c>
      <c r="L48" t="n">
        <v>3196.86080104706</v>
      </c>
      <c r="M48" t="n">
        <v>3619.04785500647</v>
      </c>
      <c r="N48" t="n">
        <v>3758.78954095735</v>
      </c>
      <c r="O48" t="n">
        <v>3544.08483985847</v>
      </c>
      <c r="P48" t="n">
        <v>3318.37128482055</v>
      </c>
      <c r="Q48" t="n">
        <v>3337.88656052124</v>
      </c>
      <c r="R48" t="n">
        <v>3268.78539860226</v>
      </c>
      <c r="S48" t="n">
        <v>3276.7281066616</v>
      </c>
      <c r="T48" t="n">
        <v>3477.49284860318</v>
      </c>
      <c r="U48" t="n">
        <v>3115.02019998398</v>
      </c>
      <c r="V48" t="n">
        <v>2989.50324763137</v>
      </c>
      <c r="W48" t="n">
        <v>3106.59441095521</v>
      </c>
      <c r="X48" t="n">
        <v>3130.78944647141</v>
      </c>
      <c r="Y48" t="n">
        <v>3436.33534702652</v>
      </c>
      <c r="Z48" t="n">
        <v>3435.41478704339</v>
      </c>
      <c r="AA48" t="n">
        <v>3352.0584596805</v>
      </c>
      <c r="AB48" t="n">
        <v>3761.73347705838</v>
      </c>
      <c r="AC48" t="n">
        <v>3873.35276880181</v>
      </c>
      <c r="AD48" t="n">
        <v>3509.47536360855</v>
      </c>
      <c r="AE48" t="n">
        <v>3683.3</v>
      </c>
      <c r="AF48" t="n">
        <v>3873.1</v>
      </c>
    </row>
    <row r="49">
      <c r="A49" t="s">
        <v>59</v>
      </c>
      <c r="B49" t="s">
        <v>368</v>
      </c>
      <c r="C49" t="s">
        <v>198</v>
      </c>
      <c r="D49" t="s">
        <v>369</v>
      </c>
      <c r="E49" t="s">
        <v>200</v>
      </c>
      <c r="F49" t="n">
        <v>979.603175309475</v>
      </c>
      <c r="G49" t="n">
        <v>892.4498678976</v>
      </c>
      <c r="H49" t="n">
        <v>826.195772399049</v>
      </c>
      <c r="I49" t="n">
        <v>596.5598740552</v>
      </c>
      <c r="J49" t="n">
        <v>518.216679129554</v>
      </c>
      <c r="K49" t="n">
        <v>455.989192643017</v>
      </c>
      <c r="L49" t="n">
        <v>359.689140843639</v>
      </c>
      <c r="M49" t="n">
        <v>401.897560432434</v>
      </c>
      <c r="N49" t="n">
        <v>415.506967788214</v>
      </c>
      <c r="O49" t="n">
        <v>361.180387033818</v>
      </c>
      <c r="P49" t="n">
        <v>291.816779040427</v>
      </c>
      <c r="Q49" t="n">
        <v>238.485838402345</v>
      </c>
      <c r="R49" t="n">
        <v>226.184828039877</v>
      </c>
      <c r="S49" t="n">
        <v>310.301930755361</v>
      </c>
      <c r="T49" t="n">
        <v>395.250435673381</v>
      </c>
      <c r="U49" t="n">
        <v>398.552214460768</v>
      </c>
      <c r="V49" t="n">
        <v>317.088411572679</v>
      </c>
      <c r="W49" t="n">
        <v>275.581967874819</v>
      </c>
      <c r="X49" t="n">
        <v>377.171502395945</v>
      </c>
      <c r="Y49" t="n">
        <v>458.184545354302</v>
      </c>
      <c r="Z49" t="n">
        <v>491.773706655444</v>
      </c>
      <c r="AA49" t="n">
        <v>558.73370723185</v>
      </c>
      <c r="AB49" t="n">
        <v>709.718382163435</v>
      </c>
      <c r="AC49" t="n">
        <v>698.803030317205</v>
      </c>
      <c r="AD49" t="n">
        <v>730.794623342562</v>
      </c>
      <c r="AE49" t="n">
        <v>706.5</v>
      </c>
      <c r="AF49" t="n">
        <v>821.8</v>
      </c>
    </row>
    <row r="50">
      <c r="A50" t="s">
        <v>59</v>
      </c>
      <c r="B50" t="s">
        <v>370</v>
      </c>
      <c r="C50" t="s">
        <v>198</v>
      </c>
      <c r="D50" t="s">
        <v>371</v>
      </c>
      <c r="E50" t="s">
        <v>200</v>
      </c>
      <c r="F50" t="n">
        <v>1107.32069359625</v>
      </c>
      <c r="G50" t="n">
        <v>1180.06706383582</v>
      </c>
      <c r="H50" t="n">
        <v>1103.63784985681</v>
      </c>
      <c r="I50" t="n">
        <v>1223.68266861317</v>
      </c>
      <c r="J50" t="n">
        <v>1327.54408565866</v>
      </c>
      <c r="K50" t="n">
        <v>1180.61470382806</v>
      </c>
      <c r="L50" t="n">
        <v>1125.43948471247</v>
      </c>
      <c r="M50" t="n">
        <v>1184.76084339734</v>
      </c>
      <c r="N50" t="n">
        <v>1220.16941817876</v>
      </c>
      <c r="O50" t="n">
        <v>1284.55480295414</v>
      </c>
      <c r="P50" t="n">
        <v>1262.55062856018</v>
      </c>
      <c r="Q50" t="n">
        <v>1107.062541138</v>
      </c>
      <c r="R50" t="n">
        <v>1171.67828074969</v>
      </c>
      <c r="S50" t="n">
        <v>1132.12048543085</v>
      </c>
      <c r="T50" t="n">
        <v>1372.49354680547</v>
      </c>
      <c r="U50" t="n">
        <v>1298.19706803603</v>
      </c>
      <c r="V50" t="n">
        <v>1444.34011933562</v>
      </c>
      <c r="W50" t="n">
        <v>1486.00752099884</v>
      </c>
      <c r="X50" t="n">
        <v>1425.77241670808</v>
      </c>
      <c r="Y50" t="n">
        <v>1423.23093289933</v>
      </c>
      <c r="Z50" t="n">
        <v>1340.70597046909</v>
      </c>
      <c r="AA50" t="n">
        <v>1270.02072170245</v>
      </c>
      <c r="AB50" t="n">
        <v>1411.51053803508</v>
      </c>
      <c r="AC50" t="n">
        <v>1395.64344065202</v>
      </c>
      <c r="AD50" t="n">
        <v>1068.15973688766</v>
      </c>
      <c r="AE50" t="n">
        <v>1189.2</v>
      </c>
      <c r="AF50" t="n">
        <v>1151</v>
      </c>
    </row>
    <row r="51">
      <c r="A51" t="s">
        <v>59</v>
      </c>
      <c r="B51" t="s">
        <v>372</v>
      </c>
      <c r="C51" t="s">
        <v>198</v>
      </c>
      <c r="D51" t="s">
        <v>373</v>
      </c>
      <c r="E51" t="s">
        <v>200</v>
      </c>
      <c r="F51" t="n">
        <v>928.248041002888</v>
      </c>
      <c r="G51" t="n">
        <v>1020.51879439</v>
      </c>
      <c r="H51" t="n">
        <v>891.804712214683</v>
      </c>
      <c r="I51" t="n">
        <v>1022.31703804912</v>
      </c>
      <c r="J51" t="n">
        <v>1110.06359581083</v>
      </c>
      <c r="K51" t="n">
        <v>985.996652301356</v>
      </c>
      <c r="L51" t="n">
        <v>980.73845580706</v>
      </c>
      <c r="M51" t="n">
        <v>1007.21339884158</v>
      </c>
      <c r="N51" t="n">
        <v>1014.61816978552</v>
      </c>
      <c r="O51" t="n">
        <v>1059.37358210146</v>
      </c>
      <c r="P51" t="n">
        <v>1067.72254862211</v>
      </c>
      <c r="Q51" t="n">
        <v>920.313661674994</v>
      </c>
      <c r="R51" t="n">
        <v>1012.27110706646</v>
      </c>
      <c r="S51" t="n">
        <v>1013.9712124947</v>
      </c>
      <c r="T51" t="n">
        <v>1267.2947721926</v>
      </c>
      <c r="U51" t="n">
        <v>1169.18077659615</v>
      </c>
      <c r="V51" t="n">
        <v>1284.42841101531</v>
      </c>
      <c r="W51" t="n">
        <v>1347.77457149582</v>
      </c>
      <c r="X51" t="n">
        <v>1369.23595002282</v>
      </c>
      <c r="Y51" t="n">
        <v>1376.52929554774</v>
      </c>
      <c r="Z51" t="n">
        <v>1366.02054700255</v>
      </c>
      <c r="AA51" t="n">
        <v>1283.05780259941</v>
      </c>
      <c r="AB51" t="n">
        <v>1392.49541589084</v>
      </c>
      <c r="AC51" t="n">
        <v>1316.42553092326</v>
      </c>
      <c r="AD51" t="n">
        <v>1039.55699322243</v>
      </c>
      <c r="AE51" t="n">
        <v>1169</v>
      </c>
      <c r="AF51" t="n">
        <v>1067.4</v>
      </c>
    </row>
    <row r="52">
      <c r="A52" t="s">
        <v>59</v>
      </c>
      <c r="B52" t="s">
        <v>374</v>
      </c>
      <c r="C52" t="s">
        <v>198</v>
      </c>
      <c r="D52" t="s">
        <v>375</v>
      </c>
      <c r="E52" t="s">
        <v>200</v>
      </c>
      <c r="F52" t="n">
        <v>278.831218123591</v>
      </c>
      <c r="G52" t="n">
        <v>291.418673934916</v>
      </c>
      <c r="H52" t="n">
        <v>265.980330125449</v>
      </c>
      <c r="I52" t="n">
        <v>286.964971555465</v>
      </c>
      <c r="J52" t="n">
        <v>332.329494004952</v>
      </c>
      <c r="K52" t="n">
        <v>358.677868209948</v>
      </c>
      <c r="L52" t="n">
        <v>330.198074844375</v>
      </c>
      <c r="M52" t="n">
        <v>350.444517120476</v>
      </c>
      <c r="N52" t="n">
        <v>392.393395043141</v>
      </c>
      <c r="O52" t="n">
        <v>370.030671832401</v>
      </c>
      <c r="P52" t="n">
        <v>369.090712462801</v>
      </c>
      <c r="Q52" t="n">
        <v>382.901261325513</v>
      </c>
      <c r="R52" t="n">
        <v>387.162250035582</v>
      </c>
      <c r="S52" t="n">
        <v>402.231861077345</v>
      </c>
      <c r="T52" t="n">
        <v>437.647656009833</v>
      </c>
      <c r="U52" t="n">
        <v>416.494466992246</v>
      </c>
      <c r="V52" t="n">
        <v>439.57573931163</v>
      </c>
      <c r="W52" t="n">
        <v>470.436364845495</v>
      </c>
      <c r="X52" t="n">
        <v>492.675174820009</v>
      </c>
      <c r="Y52" t="n">
        <v>542.347696072413</v>
      </c>
      <c r="Z52" t="n">
        <v>574.681528263735</v>
      </c>
      <c r="AA52" t="n">
        <v>634.375359302847</v>
      </c>
      <c r="AB52" t="n">
        <v>686.503540829056</v>
      </c>
      <c r="AC52" t="n">
        <v>693.060403683201</v>
      </c>
      <c r="AD52" t="n">
        <v>625.491250634625</v>
      </c>
      <c r="AE52" t="n">
        <v>607.3</v>
      </c>
      <c r="AF52" t="n">
        <v>593.4</v>
      </c>
    </row>
    <row r="53">
      <c r="A53" t="s">
        <v>59</v>
      </c>
      <c r="B53" t="s">
        <v>376</v>
      </c>
      <c r="C53" t="s">
        <v>198</v>
      </c>
      <c r="D53" t="s">
        <v>377</v>
      </c>
      <c r="E53" t="s">
        <v>200</v>
      </c>
      <c r="F53" t="n">
        <v>272.903958233221</v>
      </c>
      <c r="G53" t="n">
        <v>279.065136573148</v>
      </c>
      <c r="H53" t="n">
        <v>274.265927218068</v>
      </c>
      <c r="I53" t="n">
        <v>280.87893815353</v>
      </c>
      <c r="J53" t="n">
        <v>299.144685051857</v>
      </c>
      <c r="K53" t="n">
        <v>266.153299786138</v>
      </c>
      <c r="L53" t="n">
        <v>252.945943829414</v>
      </c>
      <c r="M53" t="n">
        <v>272.276234768696</v>
      </c>
      <c r="N53" t="n">
        <v>256.964857263366</v>
      </c>
      <c r="O53" t="n">
        <v>269.311022730857</v>
      </c>
      <c r="P53" t="n">
        <v>261.708849716833</v>
      </c>
      <c r="Q53" t="n">
        <v>293.088807716453</v>
      </c>
      <c r="R53" t="n">
        <v>258.796045503139</v>
      </c>
      <c r="S53" t="n">
        <v>263.485441571146</v>
      </c>
      <c r="T53" t="n">
        <v>252.436954371507</v>
      </c>
      <c r="U53" t="n">
        <v>232.274693579827</v>
      </c>
      <c r="V53" t="n">
        <v>213.362419217249</v>
      </c>
      <c r="W53" t="n">
        <v>219.909641467598</v>
      </c>
      <c r="X53" t="n">
        <v>203.3453401991</v>
      </c>
      <c r="Y53" t="n">
        <v>215.702018689075</v>
      </c>
      <c r="Z53" t="n">
        <v>196.476403979831</v>
      </c>
      <c r="AA53" t="n">
        <v>206.599310039682</v>
      </c>
      <c r="AB53" t="n">
        <v>214.809298952527</v>
      </c>
      <c r="AC53" t="n">
        <v>230.513659765519</v>
      </c>
      <c r="AD53" t="n">
        <v>231.577405311276</v>
      </c>
      <c r="AE53" t="n">
        <v>236.1</v>
      </c>
      <c r="AF53" t="n">
        <v>264.7</v>
      </c>
    </row>
    <row r="54">
      <c r="A54" t="s">
        <v>59</v>
      </c>
      <c r="B54" t="s">
        <v>378</v>
      </c>
      <c r="C54" t="s">
        <v>198</v>
      </c>
      <c r="D54" t="s">
        <v>379</v>
      </c>
      <c r="E54" t="s">
        <v>200</v>
      </c>
      <c r="F54" t="n">
        <v>712.878088986972</v>
      </c>
      <c r="G54" t="n">
        <v>699.582202299172</v>
      </c>
      <c r="H54" t="n">
        <v>667.051808630688</v>
      </c>
      <c r="I54" t="n">
        <v>642.028616439138</v>
      </c>
      <c r="J54" t="n">
        <v>645.146942153089</v>
      </c>
      <c r="K54" t="n">
        <v>595.678806013555</v>
      </c>
      <c r="L54" t="n">
        <v>578.884929328651</v>
      </c>
      <c r="M54" t="n">
        <v>608.584098818427</v>
      </c>
      <c r="N54" t="n">
        <v>541.910552572257</v>
      </c>
      <c r="O54" t="n">
        <v>567.857474424603</v>
      </c>
      <c r="P54" t="n">
        <v>550.000321140811</v>
      </c>
      <c r="Q54" t="n">
        <v>572.982589854766</v>
      </c>
      <c r="R54" t="n">
        <v>487.348682644019</v>
      </c>
      <c r="S54" t="n">
        <v>469.260605406477</v>
      </c>
      <c r="T54" t="n">
        <v>444.13417753697</v>
      </c>
      <c r="U54" t="n">
        <v>424.990462987963</v>
      </c>
      <c r="V54" t="n">
        <v>414.954479132769</v>
      </c>
      <c r="W54" t="n">
        <v>439.082740201745</v>
      </c>
      <c r="X54" t="n">
        <v>406.903218494826</v>
      </c>
      <c r="Y54" t="n">
        <v>469.781690979817</v>
      </c>
      <c r="Z54" t="n">
        <v>444.963479463357</v>
      </c>
      <c r="AA54" t="n">
        <v>375.629009368081</v>
      </c>
      <c r="AB54" t="n">
        <v>438.290194249165</v>
      </c>
      <c r="AC54" t="n">
        <v>454.352033697051</v>
      </c>
      <c r="AD54" t="n">
        <v>653.197614314115</v>
      </c>
      <c r="AE54" t="n">
        <v>465.6</v>
      </c>
      <c r="AF54" t="n">
        <v>795.6</v>
      </c>
    </row>
    <row r="55">
      <c r="A55" t="s">
        <v>59</v>
      </c>
      <c r="B55" t="s">
        <v>380</v>
      </c>
      <c r="C55" t="s">
        <v>198</v>
      </c>
      <c r="D55" t="s">
        <v>381</v>
      </c>
      <c r="E55" t="s">
        <v>200</v>
      </c>
      <c r="F55" t="n">
        <v>440.476163746929</v>
      </c>
      <c r="G55" t="n">
        <v>420.903510291396</v>
      </c>
      <c r="H55" t="n">
        <v>393.070726974346</v>
      </c>
      <c r="I55" t="n">
        <v>361.252389951825</v>
      </c>
      <c r="J55" t="n">
        <v>345.939186524195</v>
      </c>
      <c r="K55" t="n">
        <v>329.556224051713</v>
      </c>
      <c r="L55" t="n">
        <v>326.016233921234</v>
      </c>
      <c r="M55" t="n">
        <v>336.33952631302</v>
      </c>
      <c r="N55" t="n">
        <v>284.865830112573</v>
      </c>
      <c r="O55" t="n">
        <v>298.4624529701</v>
      </c>
      <c r="P55" t="n">
        <v>288.204332655252</v>
      </c>
      <c r="Q55" t="n">
        <v>279.68131296008</v>
      </c>
      <c r="R55" t="n">
        <v>228.31440515217</v>
      </c>
      <c r="S55" t="n">
        <v>205.453466651792</v>
      </c>
      <c r="T55" t="n">
        <v>191.371666332957</v>
      </c>
      <c r="U55" t="n">
        <v>192.46913825458</v>
      </c>
      <c r="V55" t="n">
        <v>201.474328382413</v>
      </c>
      <c r="W55" t="n">
        <v>219.106573337373</v>
      </c>
      <c r="X55" t="n">
        <v>203.500692045538</v>
      </c>
      <c r="Y55" t="n">
        <v>254.164263030137</v>
      </c>
      <c r="Z55" t="n">
        <v>248.618431849813</v>
      </c>
      <c r="AA55" t="n">
        <v>168.907822475909</v>
      </c>
      <c r="AB55" t="n">
        <v>223.44156462555</v>
      </c>
      <c r="AC55" t="n">
        <v>223.772099484464</v>
      </c>
      <c r="AD55" t="n">
        <v>421.744843049327</v>
      </c>
      <c r="AE55" t="n">
        <v>229.5</v>
      </c>
      <c r="AF55" t="n">
        <v>530.9</v>
      </c>
    </row>
    <row r="56">
      <c r="A56" t="s">
        <v>59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59</v>
      </c>
      <c r="B57" t="s">
        <v>384</v>
      </c>
      <c r="C57" t="s">
        <v>198</v>
      </c>
      <c r="D57" t="s">
        <v>385</v>
      </c>
      <c r="E57" t="s">
        <v>200</v>
      </c>
      <c r="F57" t="n">
        <v>26922.7760745645</v>
      </c>
      <c r="G57" t="n">
        <v>27048.5518048264</v>
      </c>
      <c r="H57" t="n">
        <v>26658.3083664276</v>
      </c>
      <c r="I57" t="n">
        <v>26337.0847941071</v>
      </c>
      <c r="J57" t="n">
        <v>26234.6855530725</v>
      </c>
      <c r="K57" t="n">
        <v>27487.4012096763</v>
      </c>
      <c r="L57" t="n">
        <v>26710.420489628</v>
      </c>
      <c r="M57" t="n">
        <v>26566.4224259504</v>
      </c>
      <c r="N57" t="n">
        <v>29552.2975514875</v>
      </c>
      <c r="O57" t="n">
        <v>29991.9587010823</v>
      </c>
      <c r="P57" t="n">
        <v>29399.5792383158</v>
      </c>
      <c r="Q57" t="n">
        <v>28226.7232718616</v>
      </c>
      <c r="R57" t="n">
        <v>27685.2336664888</v>
      </c>
      <c r="S57" t="n">
        <v>25781.4360001213</v>
      </c>
      <c r="T57" t="n">
        <v>21820.2913731868</v>
      </c>
      <c r="U57" t="n">
        <v>21490.530181377</v>
      </c>
      <c r="V57" t="n">
        <v>23735.5750908159</v>
      </c>
      <c r="W57" t="n">
        <v>23912.1807472557</v>
      </c>
      <c r="X57" t="n">
        <v>22617.55916732</v>
      </c>
      <c r="Y57" t="n">
        <v>22288.9372076461</v>
      </c>
      <c r="Z57" t="n">
        <v>21460.3496123226</v>
      </c>
      <c r="AA57" t="n">
        <v>20766.9565868438</v>
      </c>
      <c r="AB57" t="n">
        <v>20961.7894503348</v>
      </c>
      <c r="AC57" t="n">
        <v>22295.4252198328</v>
      </c>
      <c r="AD57" t="n">
        <v>23484.6035229255</v>
      </c>
      <c r="AE57" t="n">
        <v>22270.1</v>
      </c>
      <c r="AF57" t="n">
        <v>23360.1</v>
      </c>
    </row>
    <row r="58">
      <c r="A58" t="s">
        <v>59</v>
      </c>
      <c r="B58" t="s">
        <v>386</v>
      </c>
      <c r="C58" t="s">
        <v>198</v>
      </c>
      <c r="D58" t="s">
        <v>387</v>
      </c>
      <c r="E58" t="s">
        <v>200</v>
      </c>
      <c r="F58" t="n">
        <v>26922.7760745645</v>
      </c>
      <c r="G58" t="n">
        <v>27048.5518048264</v>
      </c>
      <c r="H58" t="n">
        <v>26658.3083664276</v>
      </c>
      <c r="I58" t="n">
        <v>26337.0847941071</v>
      </c>
      <c r="J58" t="n">
        <v>26234.6855530725</v>
      </c>
      <c r="K58" t="n">
        <v>27487.4012096763</v>
      </c>
      <c r="L58" t="n">
        <v>26710.420489628</v>
      </c>
      <c r="M58" t="n">
        <v>26566.4224259504</v>
      </c>
      <c r="N58" t="n">
        <v>29552.2975514875</v>
      </c>
      <c r="O58" t="n">
        <v>29991.9587010823</v>
      </c>
      <c r="P58" t="n">
        <v>29399.5792383158</v>
      </c>
      <c r="Q58" t="n">
        <v>28226.7232718616</v>
      </c>
      <c r="R58" t="n">
        <v>27685.2336664888</v>
      </c>
      <c r="S58" t="n">
        <v>25781.4360001213</v>
      </c>
      <c r="T58" t="n">
        <v>21820.2913731868</v>
      </c>
      <c r="U58" t="n">
        <v>21490.530181377</v>
      </c>
      <c r="V58" t="n">
        <v>23735.5750908159</v>
      </c>
      <c r="W58" t="n">
        <v>23912.1807472557</v>
      </c>
      <c r="X58" t="n">
        <v>22617.55916732</v>
      </c>
      <c r="Y58" t="n">
        <v>22288.9372076461</v>
      </c>
      <c r="Z58" t="n">
        <v>21460.3496123226</v>
      </c>
      <c r="AA58" t="n">
        <v>20766.9565868438</v>
      </c>
      <c r="AB58" t="n">
        <v>20961.7894503348</v>
      </c>
      <c r="AC58" t="n">
        <v>22295.4252198328</v>
      </c>
      <c r="AD58" t="n">
        <v>23484.6035229255</v>
      </c>
      <c r="AE58" t="n">
        <v>22270.1</v>
      </c>
      <c r="AF58" t="n">
        <v>23360.1</v>
      </c>
    </row>
    <row r="59">
      <c r="A59" t="s">
        <v>59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61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61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61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61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61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61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61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61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61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61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61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61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61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61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61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61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61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61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61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61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61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61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61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61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61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61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61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61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61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61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61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61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61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61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61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61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61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61</v>
      </c>
      <c r="B39" t="s">
        <v>348</v>
      </c>
      <c r="C39" t="s">
        <v>198</v>
      </c>
      <c r="D39" t="s">
        <v>349</v>
      </c>
      <c r="E39" t="s">
        <v>200</v>
      </c>
      <c r="F39" t="n">
        <v>220.763157443763</v>
      </c>
      <c r="G39" t="n">
        <v>253.746743812832</v>
      </c>
      <c r="H39" t="n">
        <v>322.168968770492</v>
      </c>
      <c r="I39" t="n">
        <v>382.936350656602</v>
      </c>
      <c r="J39" t="n">
        <v>320.512020050004</v>
      </c>
      <c r="K39" t="n">
        <v>208.740314043983</v>
      </c>
      <c r="L39" t="n">
        <v>127.045085253436</v>
      </c>
      <c r="M39" t="n">
        <v>110.137944630355</v>
      </c>
      <c r="N39" t="n">
        <v>123.646927737974</v>
      </c>
      <c r="O39" t="n">
        <v>108.777993389737</v>
      </c>
      <c r="P39" t="n">
        <v>130.685729121376</v>
      </c>
      <c r="Q39" t="n">
        <v>71.8102470598689</v>
      </c>
      <c r="R39" t="n">
        <v>138.118902611119</v>
      </c>
      <c r="S39" t="n">
        <v>127.558503618719</v>
      </c>
      <c r="T39" t="n">
        <v>123.713184902563</v>
      </c>
      <c r="U39" t="n">
        <v>197.811553242108</v>
      </c>
      <c r="V39" t="n">
        <v>306.703315026831</v>
      </c>
      <c r="W39" t="n">
        <v>253.729538258678</v>
      </c>
      <c r="X39" t="n">
        <v>201.778264629466</v>
      </c>
      <c r="Y39" t="n">
        <v>268.488629670229</v>
      </c>
      <c r="Z39" t="n">
        <v>379.734455188378</v>
      </c>
      <c r="AA39" t="n">
        <v>226.979443074402</v>
      </c>
      <c r="AB39" t="n">
        <v>230.656576909186</v>
      </c>
      <c r="AC39" t="n">
        <v>262.298207611014</v>
      </c>
      <c r="AD39" t="n">
        <v>290.689128305583</v>
      </c>
      <c r="AE39" t="n">
        <v>314.4</v>
      </c>
      <c r="AF39" t="n">
        <v>247.2</v>
      </c>
    </row>
    <row r="40">
      <c r="A40" t="s">
        <v>61</v>
      </c>
      <c r="B40" t="s">
        <v>350</v>
      </c>
      <c r="C40" t="s">
        <v>198</v>
      </c>
      <c r="D40" t="s">
        <v>351</v>
      </c>
      <c r="E40" t="s">
        <v>200</v>
      </c>
      <c r="F40" t="n">
        <v>17101.5794057824</v>
      </c>
      <c r="G40" t="n">
        <v>17518.8779290451</v>
      </c>
      <c r="H40" t="n">
        <v>17639.1122488831</v>
      </c>
      <c r="I40" t="n">
        <v>18273.834427773</v>
      </c>
      <c r="J40" t="n">
        <v>18435.7053206486</v>
      </c>
      <c r="K40" t="n">
        <v>18438.5266211766</v>
      </c>
      <c r="L40" t="n">
        <v>17495.1943437568</v>
      </c>
      <c r="M40" t="n">
        <v>15967.0011085407</v>
      </c>
      <c r="N40" t="n">
        <v>15290.783023656</v>
      </c>
      <c r="O40" t="n">
        <v>15652.8718187764</v>
      </c>
      <c r="P40" t="n">
        <v>15753.0088044042</v>
      </c>
      <c r="Q40" t="n">
        <v>16602.3694421687</v>
      </c>
      <c r="R40" t="n">
        <v>17820.8667834318</v>
      </c>
      <c r="S40" t="n">
        <v>19844.5812832293</v>
      </c>
      <c r="T40" t="n">
        <v>20112.8085513945</v>
      </c>
      <c r="U40" t="n">
        <v>18637.153192293</v>
      </c>
      <c r="V40" t="n">
        <v>17259.3823896105</v>
      </c>
      <c r="W40" t="n">
        <v>18128.2814421353</v>
      </c>
      <c r="X40" t="n">
        <v>18527.9325756163</v>
      </c>
      <c r="Y40" t="n">
        <v>18930.9950510368</v>
      </c>
      <c r="Z40" t="n">
        <v>19777.6608287873</v>
      </c>
      <c r="AA40" t="n">
        <v>20813.5812041237</v>
      </c>
      <c r="AB40" t="n">
        <v>21650.6556817965</v>
      </c>
      <c r="AC40" t="n">
        <v>22700.6726214173</v>
      </c>
      <c r="AD40" t="n">
        <v>23067.2258916549</v>
      </c>
      <c r="AE40" t="n">
        <v>22635.8</v>
      </c>
      <c r="AF40" t="n">
        <v>23451.6</v>
      </c>
    </row>
    <row r="41">
      <c r="A41" t="s">
        <v>61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61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61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61</v>
      </c>
      <c r="B44" t="s">
        <v>358</v>
      </c>
      <c r="C44" t="s">
        <v>198</v>
      </c>
      <c r="D44" t="s">
        <v>359</v>
      </c>
      <c r="E44" t="s">
        <v>200</v>
      </c>
      <c r="F44" t="n">
        <v>220.763157443763</v>
      </c>
      <c r="G44" t="n">
        <v>253.746743812832</v>
      </c>
      <c r="H44" t="n">
        <v>322.168968770492</v>
      </c>
      <c r="I44" t="n">
        <v>382.936350656602</v>
      </c>
      <c r="J44" t="n">
        <v>320.512020050004</v>
      </c>
      <c r="K44" t="n">
        <v>208.740314043983</v>
      </c>
      <c r="L44" t="n">
        <v>127.045085253436</v>
      </c>
      <c r="M44" t="n">
        <v>110.137944630355</v>
      </c>
      <c r="N44" t="n">
        <v>123.646927737974</v>
      </c>
      <c r="O44" t="n">
        <v>108.777993389737</v>
      </c>
      <c r="P44" t="n">
        <v>130.685729121376</v>
      </c>
      <c r="Q44" t="n">
        <v>71.8102470598689</v>
      </c>
      <c r="R44" t="n">
        <v>138.118902611119</v>
      </c>
      <c r="S44" t="n">
        <v>127.558503618719</v>
      </c>
      <c r="T44" t="n">
        <v>123.713184902563</v>
      </c>
      <c r="U44" t="n">
        <v>197.811553242108</v>
      </c>
      <c r="V44" t="n">
        <v>306.703315026831</v>
      </c>
      <c r="W44" t="n">
        <v>253.729538258678</v>
      </c>
      <c r="X44" t="n">
        <v>201.778264629466</v>
      </c>
      <c r="Y44" t="n">
        <v>268.488629670229</v>
      </c>
      <c r="Z44" t="n">
        <v>379.734455188378</v>
      </c>
      <c r="AA44" t="n">
        <v>226.979443074402</v>
      </c>
      <c r="AB44" t="n">
        <v>230.656576909186</v>
      </c>
      <c r="AC44" t="n">
        <v>262.298207611014</v>
      </c>
      <c r="AD44" t="n">
        <v>290.689128305583</v>
      </c>
      <c r="AE44" t="n">
        <v>314.4</v>
      </c>
      <c r="AF44" t="n">
        <v>247.2</v>
      </c>
    </row>
    <row r="45">
      <c r="A45" t="s">
        <v>61</v>
      </c>
      <c r="B45" t="s">
        <v>360</v>
      </c>
      <c r="C45" t="s">
        <v>198</v>
      </c>
      <c r="D45" t="s">
        <v>361</v>
      </c>
      <c r="E45" t="s">
        <v>200</v>
      </c>
      <c r="F45" t="n">
        <v>220.763157443763</v>
      </c>
      <c r="G45" t="n">
        <v>253.746743812832</v>
      </c>
      <c r="H45" t="n">
        <v>322.168968770492</v>
      </c>
      <c r="I45" t="n">
        <v>382.936350656602</v>
      </c>
      <c r="J45" t="n">
        <v>320.512020050004</v>
      </c>
      <c r="K45" t="n">
        <v>208.740314043983</v>
      </c>
      <c r="L45" t="n">
        <v>127.045085253436</v>
      </c>
      <c r="M45" t="n">
        <v>110.137944630355</v>
      </c>
      <c r="N45" t="n">
        <v>123.646927737974</v>
      </c>
      <c r="O45" t="n">
        <v>108.777993389737</v>
      </c>
      <c r="P45" t="n">
        <v>130.685729121376</v>
      </c>
      <c r="Q45" t="n">
        <v>71.8102470598689</v>
      </c>
      <c r="R45" t="n">
        <v>138.118902611119</v>
      </c>
      <c r="S45" t="n">
        <v>127.558503618719</v>
      </c>
      <c r="T45" t="n">
        <v>123.713184902563</v>
      </c>
      <c r="U45" t="n">
        <v>197.811553242108</v>
      </c>
      <c r="V45" t="n">
        <v>306.703315026831</v>
      </c>
      <c r="W45" t="n">
        <v>253.729538258678</v>
      </c>
      <c r="X45" t="n">
        <v>201.778264629466</v>
      </c>
      <c r="Y45" t="n">
        <v>268.488629670229</v>
      </c>
      <c r="Z45" t="n">
        <v>379.734455188378</v>
      </c>
      <c r="AA45" t="n">
        <v>226.979443074402</v>
      </c>
      <c r="AB45" t="n">
        <v>230.656576909186</v>
      </c>
      <c r="AC45" t="n">
        <v>262.298207611014</v>
      </c>
      <c r="AD45" t="n">
        <v>290.689128305583</v>
      </c>
      <c r="AE45" t="n">
        <v>314.4</v>
      </c>
      <c r="AF45" t="n">
        <v>247.2</v>
      </c>
    </row>
    <row r="46">
      <c r="A46" t="s">
        <v>61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61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61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61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61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61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61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61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61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61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61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61</v>
      </c>
      <c r="B57" t="s">
        <v>384</v>
      </c>
      <c r="C57" t="s">
        <v>198</v>
      </c>
      <c r="D57" t="s">
        <v>385</v>
      </c>
      <c r="E57" t="s">
        <v>200</v>
      </c>
      <c r="F57" t="n">
        <v>17322.3096766414</v>
      </c>
      <c r="G57" t="n">
        <v>17772.5246842174</v>
      </c>
      <c r="H57" t="n">
        <v>17961.0284348732</v>
      </c>
      <c r="I57" t="n">
        <v>18656.3967568313</v>
      </c>
      <c r="J57" t="n">
        <v>18755.999765143</v>
      </c>
      <c r="K57" t="n">
        <v>18647.2938654131</v>
      </c>
      <c r="L57" t="n">
        <v>17622.3994420343</v>
      </c>
      <c r="M57" t="n">
        <v>16077.2991737501</v>
      </c>
      <c r="N57" t="n">
        <v>15414.5616015459</v>
      </c>
      <c r="O57" t="n">
        <v>15761.7962998791</v>
      </c>
      <c r="P57" t="n">
        <v>15883.8486377424</v>
      </c>
      <c r="Q57" t="n">
        <v>16674.3546182724</v>
      </c>
      <c r="R57" t="n">
        <v>17959.0535464259</v>
      </c>
      <c r="S57" t="n">
        <v>19972.2597729681</v>
      </c>
      <c r="T57" t="n">
        <v>20236.651852506</v>
      </c>
      <c r="U57" t="n">
        <v>18835.0008455389</v>
      </c>
      <c r="V57" t="n">
        <v>17566.0368236966</v>
      </c>
      <c r="W57" t="n">
        <v>18382.0149069185</v>
      </c>
      <c r="X57" t="n">
        <v>18729.7387952373</v>
      </c>
      <c r="Y57" t="n">
        <v>19199.5087527714</v>
      </c>
      <c r="Z57" t="n">
        <v>20157.3868154412</v>
      </c>
      <c r="AA57" t="n">
        <v>21040.5782977037</v>
      </c>
      <c r="AB57" t="n">
        <v>21881.3326056053</v>
      </c>
      <c r="AC57" t="n">
        <v>22962.9828335413</v>
      </c>
      <c r="AD57" t="n">
        <v>23357.9212282459</v>
      </c>
      <c r="AE57" t="n">
        <v>22950.2</v>
      </c>
      <c r="AF57" t="n">
        <v>23698.8</v>
      </c>
    </row>
    <row r="58">
      <c r="A58" t="s">
        <v>61</v>
      </c>
      <c r="B58" t="s">
        <v>386</v>
      </c>
      <c r="C58" t="s">
        <v>198</v>
      </c>
      <c r="D58" t="s">
        <v>387</v>
      </c>
      <c r="E58" t="s">
        <v>200</v>
      </c>
      <c r="F58" t="n">
        <v>17322.3096766414</v>
      </c>
      <c r="G58" t="n">
        <v>17772.5246842174</v>
      </c>
      <c r="H58" t="n">
        <v>17961.0284348732</v>
      </c>
      <c r="I58" t="n">
        <v>18656.3967568313</v>
      </c>
      <c r="J58" t="n">
        <v>18755.999765143</v>
      </c>
      <c r="K58" t="n">
        <v>18647.2938654131</v>
      </c>
      <c r="L58" t="n">
        <v>17622.3994420343</v>
      </c>
      <c r="M58" t="n">
        <v>16077.2991737501</v>
      </c>
      <c r="N58" t="n">
        <v>15414.5616015459</v>
      </c>
      <c r="O58" t="n">
        <v>15761.7962998791</v>
      </c>
      <c r="P58" t="n">
        <v>15883.8486377424</v>
      </c>
      <c r="Q58" t="n">
        <v>16674.3546182724</v>
      </c>
      <c r="R58" t="n">
        <v>17959.0535464259</v>
      </c>
      <c r="S58" t="n">
        <v>19972.2597729681</v>
      </c>
      <c r="T58" t="n">
        <v>20236.651852506</v>
      </c>
      <c r="U58" t="n">
        <v>18835.0008455389</v>
      </c>
      <c r="V58" t="n">
        <v>17566.0368236966</v>
      </c>
      <c r="W58" t="n">
        <v>18382.0149069185</v>
      </c>
      <c r="X58" t="n">
        <v>18729.7387952373</v>
      </c>
      <c r="Y58" t="n">
        <v>19199.5087527714</v>
      </c>
      <c r="Z58" t="n">
        <v>20157.3868154412</v>
      </c>
      <c r="AA58" t="n">
        <v>21040.5782977037</v>
      </c>
      <c r="AB58" t="n">
        <v>21881.3326056053</v>
      </c>
      <c r="AC58" t="n">
        <v>22962.9828335413</v>
      </c>
      <c r="AD58" t="n">
        <v>23357.9212282459</v>
      </c>
      <c r="AE58" t="n">
        <v>22950.2</v>
      </c>
      <c r="AF58" t="n">
        <v>23698.8</v>
      </c>
    </row>
    <row r="59">
      <c r="A59" t="s">
        <v>61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63</v>
      </c>
      <c r="B2" t="s">
        <v>197</v>
      </c>
      <c r="C2" t="s">
        <v>198</v>
      </c>
      <c r="D2" t="s">
        <v>199</v>
      </c>
      <c r="E2" t="s">
        <v>200</v>
      </c>
      <c r="F2" t="n">
        <v>177.236713354969</v>
      </c>
      <c r="G2" t="n">
        <v>165.531286655742</v>
      </c>
      <c r="H2" t="n">
        <v>127.643304706125</v>
      </c>
      <c r="I2" t="n">
        <v>165.012121089135</v>
      </c>
      <c r="J2" t="n">
        <v>153.91886925121</v>
      </c>
      <c r="K2" t="n">
        <v>169.887397473237</v>
      </c>
      <c r="L2" t="n">
        <v>156.399945709123</v>
      </c>
      <c r="M2" t="n">
        <v>149.021224866232</v>
      </c>
      <c r="N2" t="n">
        <v>132.611149508939</v>
      </c>
      <c r="O2" t="n">
        <v>155.218771107144</v>
      </c>
      <c r="P2" t="n">
        <v>193.272405314057</v>
      </c>
      <c r="Q2" t="n">
        <v>172.14128899972</v>
      </c>
      <c r="R2" t="n">
        <v>189.005638792871</v>
      </c>
      <c r="S2" t="n">
        <v>171.016836143745</v>
      </c>
      <c r="T2" t="n">
        <v>169.975461634074</v>
      </c>
      <c r="U2" t="n">
        <v>147.868826450452</v>
      </c>
      <c r="V2" t="n">
        <v>124.92583718022</v>
      </c>
      <c r="W2" t="n">
        <v>94.8702179504516</v>
      </c>
      <c r="X2" t="n">
        <v>107.11497110904</v>
      </c>
      <c r="Y2" t="n">
        <v>130.582223786288</v>
      </c>
      <c r="Z2" t="n">
        <v>139.105318167182</v>
      </c>
      <c r="AA2" t="n">
        <v>140.931646195635</v>
      </c>
      <c r="AB2" t="n">
        <v>118.386700602615</v>
      </c>
      <c r="AC2" t="n">
        <v>104.837011394129</v>
      </c>
      <c r="AD2" t="n">
        <v>116.719817073171</v>
      </c>
      <c r="AE2" t="n">
        <v>123.1</v>
      </c>
      <c r="AF2" t="n">
        <v>132</v>
      </c>
    </row>
    <row r="3">
      <c r="A3" t="s">
        <v>63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63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63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63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63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63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63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63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63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63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63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63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63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63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63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63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63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63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63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63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63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63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63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63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63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63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63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63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63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63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63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63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63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63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63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63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63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63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63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63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63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63</v>
      </c>
      <c r="B44" t="s">
        <v>358</v>
      </c>
      <c r="C44" t="s">
        <v>198</v>
      </c>
      <c r="D44" t="s">
        <v>359</v>
      </c>
      <c r="E44" t="s">
        <v>200</v>
      </c>
      <c r="F44" t="n">
        <v>177.236713354969</v>
      </c>
      <c r="G44" t="n">
        <v>165.531286655742</v>
      </c>
      <c r="H44" t="n">
        <v>127.643304706125</v>
      </c>
      <c r="I44" t="n">
        <v>165.012121089135</v>
      </c>
      <c r="J44" t="n">
        <v>153.91886925121</v>
      </c>
      <c r="K44" t="n">
        <v>169.887397473237</v>
      </c>
      <c r="L44" t="n">
        <v>156.399945709123</v>
      </c>
      <c r="M44" t="n">
        <v>149.021224866232</v>
      </c>
      <c r="N44" t="n">
        <v>132.611149508939</v>
      </c>
      <c r="O44" t="n">
        <v>155.218771107144</v>
      </c>
      <c r="P44" t="n">
        <v>193.272405314057</v>
      </c>
      <c r="Q44" t="n">
        <v>172.14128899972</v>
      </c>
      <c r="R44" t="n">
        <v>189.005638792871</v>
      </c>
      <c r="S44" t="n">
        <v>171.016836143745</v>
      </c>
      <c r="T44" t="n">
        <v>169.975461634074</v>
      </c>
      <c r="U44" t="n">
        <v>147.868826450452</v>
      </c>
      <c r="V44" t="n">
        <v>124.92583718022</v>
      </c>
      <c r="W44" t="n">
        <v>94.8702179504516</v>
      </c>
      <c r="X44" t="n">
        <v>107.11497110904</v>
      </c>
      <c r="Y44" t="n">
        <v>130.582223786288</v>
      </c>
      <c r="Z44" t="n">
        <v>139.105318167182</v>
      </c>
      <c r="AA44" t="n">
        <v>140.931646195635</v>
      </c>
      <c r="AB44" t="n">
        <v>118.386700602615</v>
      </c>
      <c r="AC44" t="n">
        <v>104.837011394129</v>
      </c>
      <c r="AD44" t="n">
        <v>116.719817073171</v>
      </c>
      <c r="AE44" t="n">
        <v>123.1</v>
      </c>
      <c r="AF44" t="n">
        <v>132</v>
      </c>
    </row>
    <row r="45">
      <c r="A45" t="s">
        <v>63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63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63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63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63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63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63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63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63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63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63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63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63</v>
      </c>
      <c r="B57" t="s">
        <v>384</v>
      </c>
      <c r="C57" t="s">
        <v>198</v>
      </c>
      <c r="D57" t="s">
        <v>385</v>
      </c>
      <c r="E57" t="s">
        <v>200</v>
      </c>
      <c r="F57" t="n">
        <v>177.236713354969</v>
      </c>
      <c r="G57" t="n">
        <v>165.531286655742</v>
      </c>
      <c r="H57" t="n">
        <v>127.643304706125</v>
      </c>
      <c r="I57" t="n">
        <v>165.012121089135</v>
      </c>
      <c r="J57" t="n">
        <v>153.91886925121</v>
      </c>
      <c r="K57" t="n">
        <v>169.887397473237</v>
      </c>
      <c r="L57" t="n">
        <v>156.399945709123</v>
      </c>
      <c r="M57" t="n">
        <v>149.021224866232</v>
      </c>
      <c r="N57" t="n">
        <v>132.611149508939</v>
      </c>
      <c r="O57" t="n">
        <v>155.218771107144</v>
      </c>
      <c r="P57" t="n">
        <v>193.272405314057</v>
      </c>
      <c r="Q57" t="n">
        <v>172.14128899972</v>
      </c>
      <c r="R57" t="n">
        <v>189.005638792871</v>
      </c>
      <c r="S57" t="n">
        <v>171.016836143745</v>
      </c>
      <c r="T57" t="n">
        <v>169.975461634074</v>
      </c>
      <c r="U57" t="n">
        <v>147.868826450452</v>
      </c>
      <c r="V57" t="n">
        <v>124.92583718022</v>
      </c>
      <c r="W57" t="n">
        <v>94.8702179504516</v>
      </c>
      <c r="X57" t="n">
        <v>107.11497110904</v>
      </c>
      <c r="Y57" t="n">
        <v>130.582223786288</v>
      </c>
      <c r="Z57" t="n">
        <v>139.105318167182</v>
      </c>
      <c r="AA57" t="n">
        <v>140.931646195635</v>
      </c>
      <c r="AB57" t="n">
        <v>118.386700602615</v>
      </c>
      <c r="AC57" t="n">
        <v>104.837011394129</v>
      </c>
      <c r="AD57" t="n">
        <v>116.719817073171</v>
      </c>
      <c r="AE57" t="n">
        <v>123.1</v>
      </c>
      <c r="AF57" t="n">
        <v>132</v>
      </c>
    </row>
    <row r="58">
      <c r="A58" t="s">
        <v>63</v>
      </c>
      <c r="B58" t="s">
        <v>386</v>
      </c>
      <c r="C58" t="s">
        <v>198</v>
      </c>
      <c r="D58" t="s">
        <v>387</v>
      </c>
      <c r="E58" t="s">
        <v>200</v>
      </c>
      <c r="F58" t="n">
        <v>177.236713354969</v>
      </c>
      <c r="G58" t="n">
        <v>165.531286655742</v>
      </c>
      <c r="H58" t="n">
        <v>127.643304706125</v>
      </c>
      <c r="I58" t="n">
        <v>165.012121089135</v>
      </c>
      <c r="J58" t="n">
        <v>153.91886925121</v>
      </c>
      <c r="K58" t="n">
        <v>169.887397473237</v>
      </c>
      <c r="L58" t="n">
        <v>156.399945709123</v>
      </c>
      <c r="M58" t="n">
        <v>149.021224866232</v>
      </c>
      <c r="N58" t="n">
        <v>132.611149508939</v>
      </c>
      <c r="O58" t="n">
        <v>155.218771107144</v>
      </c>
      <c r="P58" t="n">
        <v>193.272405314057</v>
      </c>
      <c r="Q58" t="n">
        <v>172.14128899972</v>
      </c>
      <c r="R58" t="n">
        <v>189.005638792871</v>
      </c>
      <c r="S58" t="n">
        <v>171.016836143745</v>
      </c>
      <c r="T58" t="n">
        <v>169.975461634074</v>
      </c>
      <c r="U58" t="n">
        <v>147.868826450452</v>
      </c>
      <c r="V58" t="n">
        <v>124.92583718022</v>
      </c>
      <c r="W58" t="n">
        <v>94.8702179504516</v>
      </c>
      <c r="X58" t="n">
        <v>107.11497110904</v>
      </c>
      <c r="Y58" t="n">
        <v>130.582223786288</v>
      </c>
      <c r="Z58" t="n">
        <v>139.105318167182</v>
      </c>
      <c r="AA58" t="n">
        <v>140.931646195635</v>
      </c>
      <c r="AB58" t="n">
        <v>118.386700602615</v>
      </c>
      <c r="AC58" t="n">
        <v>104.837011394129</v>
      </c>
      <c r="AD58" t="n">
        <v>116.719817073171</v>
      </c>
      <c r="AE58" t="n">
        <v>123.1</v>
      </c>
      <c r="AF58" t="n">
        <v>132</v>
      </c>
    </row>
    <row r="59">
      <c r="A59" t="s">
        <v>63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65</v>
      </c>
      <c r="B2" t="s">
        <v>197</v>
      </c>
      <c r="C2" t="s">
        <v>198</v>
      </c>
      <c r="D2" t="s">
        <v>199</v>
      </c>
      <c r="E2" t="s">
        <v>200</v>
      </c>
      <c r="F2" t="n">
        <v>0.634984631400851</v>
      </c>
      <c r="G2" t="n">
        <v>0.634984631400851</v>
      </c>
      <c r="H2" t="n">
        <v>0.793730789251063</v>
      </c>
      <c r="I2" t="n">
        <v>0.793730789251063</v>
      </c>
      <c r="J2" t="n">
        <v>1.11122310495149</v>
      </c>
      <c r="K2" t="n">
        <v>1.90495389420255</v>
      </c>
      <c r="L2" t="n">
        <v>3.01617699915404</v>
      </c>
      <c r="M2" t="n">
        <v>4.97669204860417</v>
      </c>
      <c r="N2" t="n">
        <v>5.41581193524571</v>
      </c>
      <c r="O2" t="n">
        <v>5.98589740211368</v>
      </c>
      <c r="P2" t="n">
        <v>3.56303416792481</v>
      </c>
      <c r="Q2" t="n">
        <v>2.32967618672007</v>
      </c>
      <c r="R2" t="n">
        <v>2.87783528947773</v>
      </c>
      <c r="S2" t="n">
        <v>2.74702459450147</v>
      </c>
      <c r="T2" t="n">
        <v>2.74702459450147</v>
      </c>
      <c r="U2" t="n">
        <v>3.24648361168356</v>
      </c>
      <c r="V2" t="n">
        <v>3.76592098955293</v>
      </c>
      <c r="W2" t="n">
        <v>3.76592098955293</v>
      </c>
      <c r="X2" t="n">
        <v>3.76592098955293</v>
      </c>
      <c r="Y2" t="n">
        <v>4.00129105139998</v>
      </c>
      <c r="Z2" t="n">
        <v>4.45858145727427</v>
      </c>
      <c r="AA2" t="n">
        <v>3.08671023965142</v>
      </c>
      <c r="AB2" t="n">
        <v>1.71483902202856</v>
      </c>
      <c r="AC2" t="n">
        <v>3.6440329218107</v>
      </c>
      <c r="AD2" t="n">
        <v>5.62222222222222</v>
      </c>
      <c r="AE2" t="n">
        <v>4.6</v>
      </c>
      <c r="AF2" t="n">
        <v>8.1</v>
      </c>
    </row>
    <row r="3">
      <c r="A3" t="s">
        <v>65</v>
      </c>
      <c r="B3" t="s">
        <v>276</v>
      </c>
      <c r="C3" t="s">
        <v>198</v>
      </c>
      <c r="D3" t="s">
        <v>277</v>
      </c>
      <c r="E3" t="s">
        <v>200</v>
      </c>
      <c r="F3" t="n">
        <v>2.24079135181732</v>
      </c>
      <c r="G3" t="n">
        <v>2.41315991734173</v>
      </c>
      <c r="H3" t="n">
        <v>2.58552848286614</v>
      </c>
      <c r="I3" t="n">
        <v>2.58552848286614</v>
      </c>
      <c r="J3" t="n">
        <v>2.88970830437981</v>
      </c>
      <c r="K3" t="n">
        <v>3.32316455003678</v>
      </c>
      <c r="L3" t="n">
        <v>3.87702530837624</v>
      </c>
      <c r="M3" t="n">
        <v>4.54547794775146</v>
      </c>
      <c r="N3" t="n">
        <v>4.80521954476582</v>
      </c>
      <c r="O3" t="n">
        <v>5.19483194028738</v>
      </c>
      <c r="P3" t="n">
        <v>5.45457353730175</v>
      </c>
      <c r="Q3" t="n">
        <v>6.0888262741973</v>
      </c>
      <c r="R3" t="n">
        <v>7.20718212047843</v>
      </c>
      <c r="S3" t="n">
        <v>5.16514718634288</v>
      </c>
      <c r="T3" t="n">
        <v>4.6955883512208</v>
      </c>
      <c r="U3" t="n">
        <v>3.99125009853768</v>
      </c>
      <c r="V3" t="n">
        <v>3.61707040179977</v>
      </c>
      <c r="W3" t="n">
        <v>3.37593237501312</v>
      </c>
      <c r="X3" t="n">
        <v>3.14310945259842</v>
      </c>
      <c r="Y3" t="n">
        <v>8.30678926758154</v>
      </c>
      <c r="Z3" t="n">
        <v>13.7008082725046</v>
      </c>
      <c r="AA3" t="n">
        <v>12.069759668635</v>
      </c>
      <c r="AB3" t="n">
        <v>10.4532739987285</v>
      </c>
      <c r="AC3" t="n">
        <v>13.0929896549731</v>
      </c>
      <c r="AD3" t="n">
        <v>14.8595041322314</v>
      </c>
      <c r="AE3" t="n">
        <v>12.4</v>
      </c>
      <c r="AF3" t="n">
        <v>9.9</v>
      </c>
    </row>
    <row r="4">
      <c r="A4" t="s">
        <v>65</v>
      </c>
      <c r="B4" t="s">
        <v>278</v>
      </c>
      <c r="C4" t="s">
        <v>198</v>
      </c>
      <c r="D4" t="s">
        <v>279</v>
      </c>
      <c r="E4" t="s">
        <v>200</v>
      </c>
      <c r="F4" t="n">
        <v>2003.40375252683</v>
      </c>
      <c r="G4" t="n">
        <v>2121.39773375011</v>
      </c>
      <c r="H4" t="n">
        <v>2256.19519624513</v>
      </c>
      <c r="I4" t="n">
        <v>2336.3360997292</v>
      </c>
      <c r="J4" t="n">
        <v>2481.20392921019</v>
      </c>
      <c r="K4" t="n">
        <v>2630.43443100681</v>
      </c>
      <c r="L4" t="n">
        <v>2816.50706930984</v>
      </c>
      <c r="M4" t="n">
        <v>2876.42415726485</v>
      </c>
      <c r="N4" t="n">
        <v>2971.7759589306</v>
      </c>
      <c r="O4" t="n">
        <v>3087.46584708192</v>
      </c>
      <c r="P4" t="n">
        <v>3353.38723798036</v>
      </c>
      <c r="Q4" t="n">
        <v>3793.12069961742</v>
      </c>
      <c r="R4" t="n">
        <v>4103.36883649936</v>
      </c>
      <c r="S4" t="n">
        <v>4217.39437519347</v>
      </c>
      <c r="T4" t="n">
        <v>4497.89798680735</v>
      </c>
      <c r="U4" t="n">
        <v>4579.31995886157</v>
      </c>
      <c r="V4" t="n">
        <v>4677.55958539017</v>
      </c>
      <c r="W4" t="n">
        <v>5208.47040241812</v>
      </c>
      <c r="X4" t="n">
        <v>5734.12289015455</v>
      </c>
      <c r="Y4" t="n">
        <v>5618.05198224931</v>
      </c>
      <c r="Z4" t="n">
        <v>5803.96883953539</v>
      </c>
      <c r="AA4" t="n">
        <v>6110.89656441264</v>
      </c>
      <c r="AB4" t="n">
        <v>6391.25526369506</v>
      </c>
      <c r="AC4" t="n">
        <v>6436.11760584389</v>
      </c>
      <c r="AD4" t="n">
        <v>6782.55217267417</v>
      </c>
      <c r="AE4" t="n">
        <v>5750.3</v>
      </c>
      <c r="AF4" t="n">
        <v>6432.1</v>
      </c>
    </row>
    <row r="5">
      <c r="A5" t="s">
        <v>65</v>
      </c>
      <c r="B5" t="s">
        <v>280</v>
      </c>
      <c r="C5" t="s">
        <v>198</v>
      </c>
      <c r="D5" t="s">
        <v>281</v>
      </c>
      <c r="E5" t="s">
        <v>200</v>
      </c>
      <c r="F5" t="n">
        <v>33.7462894509786</v>
      </c>
      <c r="G5" t="n">
        <v>36.2460145954956</v>
      </c>
      <c r="H5" t="n">
        <v>38.9758399625203</v>
      </c>
      <c r="I5" t="n">
        <v>40.3096139536332</v>
      </c>
      <c r="J5" t="n">
        <v>40.3096139536332</v>
      </c>
      <c r="K5" t="n">
        <v>40.026739469748</v>
      </c>
      <c r="L5" t="n">
        <v>39.749737812518</v>
      </c>
      <c r="M5" t="n">
        <v>37.4590749555254</v>
      </c>
      <c r="N5" t="n">
        <v>40.3506526713905</v>
      </c>
      <c r="O5" t="n">
        <v>43.0578849592474</v>
      </c>
      <c r="P5" t="n">
        <v>43.3126653436216</v>
      </c>
      <c r="Q5" t="n">
        <v>65.46684474352</v>
      </c>
      <c r="R5" t="n">
        <v>51.9558636519868</v>
      </c>
      <c r="S5" t="n">
        <v>48.0143843404568</v>
      </c>
      <c r="T5" t="n">
        <v>49.2901288519182</v>
      </c>
      <c r="U5" t="n">
        <v>50.6818501371489</v>
      </c>
      <c r="V5" t="n">
        <v>50.3189729285297</v>
      </c>
      <c r="W5" t="n">
        <v>60.0091695713788</v>
      </c>
      <c r="X5" t="n">
        <v>69.9917913526289</v>
      </c>
      <c r="Y5" t="n">
        <v>65.6998418828922</v>
      </c>
      <c r="Z5" t="n">
        <v>64.528531897946</v>
      </c>
      <c r="AA5" t="n">
        <v>65.7115549827417</v>
      </c>
      <c r="AB5" t="n">
        <v>61.7387975736544</v>
      </c>
      <c r="AC5" t="n">
        <v>58.4838609668801</v>
      </c>
      <c r="AD5" t="n">
        <v>51.4575313807531</v>
      </c>
      <c r="AE5" t="n">
        <v>48.9</v>
      </c>
      <c r="AF5" t="n">
        <v>69.1</v>
      </c>
    </row>
    <row r="6">
      <c r="A6" t="s">
        <v>65</v>
      </c>
      <c r="B6" t="s">
        <v>282</v>
      </c>
      <c r="C6" t="s">
        <v>198</v>
      </c>
      <c r="D6" t="s">
        <v>283</v>
      </c>
      <c r="E6" t="s">
        <v>200</v>
      </c>
      <c r="F6" t="n">
        <v>32.572239609709</v>
      </c>
      <c r="G6" t="n">
        <v>33.9816153620521</v>
      </c>
      <c r="H6" t="n">
        <v>35.8020590421621</v>
      </c>
      <c r="I6" t="n">
        <v>37.1335405767879</v>
      </c>
      <c r="J6" t="n">
        <v>40.4567757256834</v>
      </c>
      <c r="K6" t="n">
        <v>44.8419507169287</v>
      </c>
      <c r="L6" t="n">
        <v>50.377994015315</v>
      </c>
      <c r="M6" t="n">
        <v>54.8350283383858</v>
      </c>
      <c r="N6" t="n">
        <v>49.1805769749551</v>
      </c>
      <c r="O6" t="n">
        <v>45.6953392365725</v>
      </c>
      <c r="P6" t="n">
        <v>44.9294955622165</v>
      </c>
      <c r="Q6" t="n">
        <v>45.6762461809791</v>
      </c>
      <c r="R6" t="n">
        <v>47.0268878691263</v>
      </c>
      <c r="S6" t="n">
        <v>40.104148030524</v>
      </c>
      <c r="T6" t="n">
        <v>37.6770958442387</v>
      </c>
      <c r="U6" t="n">
        <v>31.8806195605096</v>
      </c>
      <c r="V6" t="n">
        <v>29.9484607992666</v>
      </c>
      <c r="W6" t="n">
        <v>32.2790803167193</v>
      </c>
      <c r="X6" t="n">
        <v>32.0517628497001</v>
      </c>
      <c r="Y6" t="n">
        <v>29.6286055208568</v>
      </c>
      <c r="Z6" t="n">
        <v>28.8825614969504</v>
      </c>
      <c r="AA6" t="n">
        <v>31.3612887895991</v>
      </c>
      <c r="AB6" t="n">
        <v>63.4743892967571</v>
      </c>
      <c r="AC6" t="n">
        <v>58.0097067745197</v>
      </c>
      <c r="AD6" t="n">
        <v>40.0173913043478</v>
      </c>
      <c r="AE6" t="n">
        <v>23.6</v>
      </c>
      <c r="AF6" t="n">
        <v>33.7</v>
      </c>
    </row>
    <row r="7">
      <c r="A7" t="s">
        <v>65</v>
      </c>
      <c r="B7" t="s">
        <v>284</v>
      </c>
      <c r="C7" t="s">
        <v>198</v>
      </c>
      <c r="D7" t="s">
        <v>285</v>
      </c>
      <c r="E7" t="s">
        <v>200</v>
      </c>
      <c r="F7" t="n">
        <v>44.121082456632</v>
      </c>
      <c r="G7" t="n">
        <v>47.3835568636365</v>
      </c>
      <c r="H7" t="n">
        <v>51.1441566147188</v>
      </c>
      <c r="I7" t="n">
        <v>52.7607822548392</v>
      </c>
      <c r="J7" t="n">
        <v>55.628216073037</v>
      </c>
      <c r="K7" t="n">
        <v>58.2905236432831</v>
      </c>
      <c r="L7" t="n">
        <v>62.0024201960393</v>
      </c>
      <c r="M7" t="n">
        <v>60.5261720961336</v>
      </c>
      <c r="N7" t="n">
        <v>64.7094064526698</v>
      </c>
      <c r="O7" t="n">
        <v>72.9264739387231</v>
      </c>
      <c r="P7" t="n">
        <v>79.1627692668164</v>
      </c>
      <c r="Q7" t="n">
        <v>76.8015563687481</v>
      </c>
      <c r="R7" t="n">
        <v>70.7995208630564</v>
      </c>
      <c r="S7" t="n">
        <v>83.4337787948477</v>
      </c>
      <c r="T7" t="n">
        <v>91.9851633250675</v>
      </c>
      <c r="U7" t="n">
        <v>84.9360490501565</v>
      </c>
      <c r="V7" t="n">
        <v>70.2170178227146</v>
      </c>
      <c r="W7" t="n">
        <v>75.2159114756562</v>
      </c>
      <c r="X7" t="n">
        <v>82.7940559401209</v>
      </c>
      <c r="Y7" t="n">
        <v>80.4881206951042</v>
      </c>
      <c r="Z7" t="n">
        <v>82.2932632436752</v>
      </c>
      <c r="AA7" t="n">
        <v>82.6155606193031</v>
      </c>
      <c r="AB7" t="n">
        <v>71.0429529060934</v>
      </c>
      <c r="AC7" t="n">
        <v>66.9503751168206</v>
      </c>
      <c r="AD7" t="n">
        <v>68.2935153583618</v>
      </c>
      <c r="AE7" t="n">
        <v>60</v>
      </c>
      <c r="AF7" t="n">
        <v>76.4</v>
      </c>
    </row>
    <row r="8">
      <c r="A8" t="s">
        <v>65</v>
      </c>
      <c r="B8" t="s">
        <v>286</v>
      </c>
      <c r="C8" t="s">
        <v>198</v>
      </c>
      <c r="D8" t="s">
        <v>287</v>
      </c>
      <c r="E8" t="s">
        <v>200</v>
      </c>
      <c r="F8" t="n">
        <v>21.9030558015712</v>
      </c>
      <c r="G8" t="n">
        <v>22.8220651359029</v>
      </c>
      <c r="H8" t="n">
        <v>24.0153757312442</v>
      </c>
      <c r="I8" t="n">
        <v>25.0404222563583</v>
      </c>
      <c r="J8" t="n">
        <v>23.7526291117456</v>
      </c>
      <c r="K8" t="n">
        <v>22.4951369823002</v>
      </c>
      <c r="L8" t="n">
        <v>21.2606477576618</v>
      </c>
      <c r="M8" t="n">
        <v>19.9235000999472</v>
      </c>
      <c r="N8" t="n">
        <v>16.4075883176036</v>
      </c>
      <c r="O8" t="n">
        <v>13.7157183592467</v>
      </c>
      <c r="P8" t="n">
        <v>13.4617235748162</v>
      </c>
      <c r="Q8" t="n">
        <v>13.4617235748162</v>
      </c>
      <c r="R8" t="n">
        <v>13.3393442695906</v>
      </c>
      <c r="S8" t="n">
        <v>13.458445557712</v>
      </c>
      <c r="T8" t="n">
        <v>14.0385509696823</v>
      </c>
      <c r="U8" t="n">
        <v>16.7070358647459</v>
      </c>
      <c r="V8" t="n">
        <v>20.0968692286074</v>
      </c>
      <c r="W8" t="n">
        <v>19.0452888619942</v>
      </c>
      <c r="X8" t="n">
        <v>14.1414120891454</v>
      </c>
      <c r="Y8" t="n">
        <v>11.0479781946449</v>
      </c>
      <c r="Z8" t="n">
        <v>8.60467532467532</v>
      </c>
      <c r="AA8" t="n">
        <v>7.74420779220779</v>
      </c>
      <c r="AB8" t="n">
        <v>6.77618181818182</v>
      </c>
      <c r="AC8" t="n">
        <v>8.47022727272727</v>
      </c>
      <c r="AD8" t="n">
        <v>10.3295454545455</v>
      </c>
      <c r="AE8" t="n">
        <v>9</v>
      </c>
      <c r="AF8" t="n">
        <v>17</v>
      </c>
    </row>
    <row r="9">
      <c r="A9" t="s">
        <v>65</v>
      </c>
      <c r="B9" t="s">
        <v>288</v>
      </c>
      <c r="C9" t="s">
        <v>198</v>
      </c>
      <c r="D9" t="s">
        <v>289</v>
      </c>
      <c r="E9" t="s">
        <v>200</v>
      </c>
      <c r="F9" t="n">
        <v>105.576200012507</v>
      </c>
      <c r="G9" t="n">
        <v>110.566507841754</v>
      </c>
      <c r="H9" t="n">
        <v>116.306299232446</v>
      </c>
      <c r="I9" t="n">
        <v>120.581182220711</v>
      </c>
      <c r="J9" t="n">
        <v>127.487980247673</v>
      </c>
      <c r="K9" t="n">
        <v>134.101595117033</v>
      </c>
      <c r="L9" t="n">
        <v>141.130558478769</v>
      </c>
      <c r="M9" t="n">
        <v>144.894040038203</v>
      </c>
      <c r="N9" t="n">
        <v>143.716039712689</v>
      </c>
      <c r="O9" t="n">
        <v>141.147388422024</v>
      </c>
      <c r="P9" t="n">
        <v>150.692973752639</v>
      </c>
      <c r="Q9" t="n">
        <v>163.613063835305</v>
      </c>
      <c r="R9" t="n">
        <v>189.840176689804</v>
      </c>
      <c r="S9" t="n">
        <v>209.145957370123</v>
      </c>
      <c r="T9" t="n">
        <v>192.25695860019</v>
      </c>
      <c r="U9" t="n">
        <v>220.036410776015</v>
      </c>
      <c r="V9" t="n">
        <v>234.053008057738</v>
      </c>
      <c r="W9" t="n">
        <v>221.942802665696</v>
      </c>
      <c r="X9" t="n">
        <v>220.696569470534</v>
      </c>
      <c r="Y9" t="n">
        <v>211.565056376788</v>
      </c>
      <c r="Z9" t="n">
        <v>213.054951140005</v>
      </c>
      <c r="AA9" t="n">
        <v>232.5311865725</v>
      </c>
      <c r="AB9" t="n">
        <v>216.971877826302</v>
      </c>
      <c r="AC9" t="n">
        <v>216.551593317195</v>
      </c>
      <c r="AD9" t="n">
        <v>210.14596412556</v>
      </c>
      <c r="AE9" t="n">
        <v>182.7</v>
      </c>
      <c r="AF9" t="n">
        <v>241.6</v>
      </c>
    </row>
    <row r="10">
      <c r="A10" t="s">
        <v>65</v>
      </c>
      <c r="B10" t="s">
        <v>290</v>
      </c>
      <c r="C10" t="s">
        <v>198</v>
      </c>
      <c r="D10" t="s">
        <v>291</v>
      </c>
      <c r="E10" t="s">
        <v>200</v>
      </c>
      <c r="F10" t="n">
        <v>254.587054381361</v>
      </c>
      <c r="G10" t="n">
        <v>271.725717773007</v>
      </c>
      <c r="H10" t="n">
        <v>291.199394213405</v>
      </c>
      <c r="I10" t="n">
        <v>300.19340081949</v>
      </c>
      <c r="J10" t="n">
        <v>325.089593696658</v>
      </c>
      <c r="K10" t="n">
        <v>349.999056070818</v>
      </c>
      <c r="L10" t="n">
        <v>380.463723810735</v>
      </c>
      <c r="M10" t="n">
        <v>389.061774066345</v>
      </c>
      <c r="N10" t="n">
        <v>388.014853719042</v>
      </c>
      <c r="O10" t="n">
        <v>391.354273181702</v>
      </c>
      <c r="P10" t="n">
        <v>419.989951707193</v>
      </c>
      <c r="Q10" t="n">
        <v>461.603862923374</v>
      </c>
      <c r="R10" t="n">
        <v>541.866812276921</v>
      </c>
      <c r="S10" t="n">
        <v>478.825786612859</v>
      </c>
      <c r="T10" t="n">
        <v>441.806155852744</v>
      </c>
      <c r="U10" t="n">
        <v>484.042731778949</v>
      </c>
      <c r="V10" t="n">
        <v>560.387879391701</v>
      </c>
      <c r="W10" t="n">
        <v>577.736267928863</v>
      </c>
      <c r="X10" t="n">
        <v>530.837676767579</v>
      </c>
      <c r="Y10" t="n">
        <v>487.499499261067</v>
      </c>
      <c r="Z10" t="n">
        <v>468.880465570389</v>
      </c>
      <c r="AA10" t="n">
        <v>530.52996230555</v>
      </c>
      <c r="AB10" t="n">
        <v>544.372673700659</v>
      </c>
      <c r="AC10" t="n">
        <v>564.962608869576</v>
      </c>
      <c r="AD10" t="n">
        <v>502.762994652406</v>
      </c>
      <c r="AE10" t="n">
        <v>478.7</v>
      </c>
      <c r="AF10" t="n">
        <v>605.7</v>
      </c>
    </row>
    <row r="11">
      <c r="A11" t="s">
        <v>65</v>
      </c>
      <c r="B11" t="s">
        <v>292</v>
      </c>
      <c r="C11" t="s">
        <v>198</v>
      </c>
      <c r="D11" t="s">
        <v>293</v>
      </c>
      <c r="E11" t="s">
        <v>200</v>
      </c>
      <c r="F11" t="n">
        <v>149.016504658868</v>
      </c>
      <c r="G11" t="n">
        <v>161.162050493133</v>
      </c>
      <c r="H11" t="n">
        <v>174.894022960245</v>
      </c>
      <c r="I11" t="n">
        <v>179.612917340285</v>
      </c>
      <c r="J11" t="n">
        <v>197.602993195682</v>
      </c>
      <c r="K11" t="n">
        <v>215.899566639727</v>
      </c>
      <c r="L11" t="n">
        <v>239.336939774308</v>
      </c>
      <c r="M11" t="n">
        <v>244.172029466718</v>
      </c>
      <c r="N11" t="n">
        <v>244.302882644353</v>
      </c>
      <c r="O11" t="n">
        <v>250.21136455899</v>
      </c>
      <c r="P11" t="n">
        <v>269.301753513135</v>
      </c>
      <c r="Q11" t="n">
        <v>297.995805663289</v>
      </c>
      <c r="R11" t="n">
        <v>352.032051673779</v>
      </c>
      <c r="S11" t="n">
        <v>269.684676011429</v>
      </c>
      <c r="T11" t="n">
        <v>249.553773554977</v>
      </c>
      <c r="U11" t="n">
        <v>264.015628767946</v>
      </c>
      <c r="V11" t="n">
        <v>326.335877827534</v>
      </c>
      <c r="W11" t="n">
        <v>355.791096197268</v>
      </c>
      <c r="X11" t="n">
        <v>310.141999805196</v>
      </c>
      <c r="Y11" t="n">
        <v>275.93839628058</v>
      </c>
      <c r="Z11" t="n">
        <v>255.833401331841</v>
      </c>
      <c r="AA11" t="n">
        <v>298.006106681749</v>
      </c>
      <c r="AB11" t="n">
        <v>327.409662040338</v>
      </c>
      <c r="AC11" t="n">
        <v>348.417660887969</v>
      </c>
      <c r="AD11" t="n">
        <v>292.621238325839</v>
      </c>
      <c r="AE11" t="n">
        <v>296</v>
      </c>
      <c r="AF11" t="n">
        <v>364.1</v>
      </c>
    </row>
    <row r="12">
      <c r="A12" t="s">
        <v>65</v>
      </c>
      <c r="B12" t="s">
        <v>294</v>
      </c>
      <c r="C12" t="s">
        <v>198</v>
      </c>
      <c r="D12" t="s">
        <v>295</v>
      </c>
      <c r="E12" t="s">
        <v>200</v>
      </c>
      <c r="F12" t="n">
        <v>126.735930781643</v>
      </c>
      <c r="G12" t="n">
        <v>132.042607686293</v>
      </c>
      <c r="H12" t="n">
        <v>138.387904623163</v>
      </c>
      <c r="I12" t="n">
        <v>143.699167487165</v>
      </c>
      <c r="J12" t="n">
        <v>148.73871744914</v>
      </c>
      <c r="K12" t="n">
        <v>154.091057660378</v>
      </c>
      <c r="L12" t="n">
        <v>160.160893414233</v>
      </c>
      <c r="M12" t="n">
        <v>163.116883057784</v>
      </c>
      <c r="N12" t="n">
        <v>180.135498465097</v>
      </c>
      <c r="O12" t="n">
        <v>204.033645907685</v>
      </c>
      <c r="P12" t="n">
        <v>193.341926471475</v>
      </c>
      <c r="Q12" t="n">
        <v>193.590437945088</v>
      </c>
      <c r="R12" t="n">
        <v>212.226122915103</v>
      </c>
      <c r="S12" t="n">
        <v>209.245418941576</v>
      </c>
      <c r="T12" t="n">
        <v>208.55102042739</v>
      </c>
      <c r="U12" t="n">
        <v>256.001585563477</v>
      </c>
      <c r="V12" t="n">
        <v>300.339755408591</v>
      </c>
      <c r="W12" t="n">
        <v>320.370169495554</v>
      </c>
      <c r="X12" t="n">
        <v>382.337101148337</v>
      </c>
      <c r="Y12" t="n">
        <v>387.175419368218</v>
      </c>
      <c r="Z12" t="n">
        <v>411.53343338891</v>
      </c>
      <c r="AA12" t="n">
        <v>400.884763784754</v>
      </c>
      <c r="AB12" t="n">
        <v>317.854309631851</v>
      </c>
      <c r="AC12" t="n">
        <v>316.174207565743</v>
      </c>
      <c r="AD12" t="n">
        <v>295.40590177466</v>
      </c>
      <c r="AE12" t="n">
        <v>248.1</v>
      </c>
      <c r="AF12" t="n">
        <v>294.5</v>
      </c>
    </row>
    <row r="13">
      <c r="A13" t="s">
        <v>65</v>
      </c>
      <c r="B13" t="s">
        <v>296</v>
      </c>
      <c r="C13" t="s">
        <v>198</v>
      </c>
      <c r="D13" t="s">
        <v>297</v>
      </c>
      <c r="E13" t="s">
        <v>200</v>
      </c>
      <c r="F13" t="n">
        <v>169.602297682968</v>
      </c>
      <c r="G13" t="n">
        <v>178.323811613405</v>
      </c>
      <c r="H13" t="n">
        <v>188.431844928209</v>
      </c>
      <c r="I13" t="n">
        <v>195.356236415016</v>
      </c>
      <c r="J13" t="n">
        <v>204.556235775252</v>
      </c>
      <c r="K13" t="n">
        <v>213.138031086318</v>
      </c>
      <c r="L13" t="n">
        <v>222.51279571366</v>
      </c>
      <c r="M13" t="n">
        <v>222.647163343922</v>
      </c>
      <c r="N13" t="n">
        <v>231.940489973797</v>
      </c>
      <c r="O13" t="n">
        <v>243.376890864472</v>
      </c>
      <c r="P13" t="n">
        <v>278.635990639293</v>
      </c>
      <c r="Q13" t="n">
        <v>327.332071036352</v>
      </c>
      <c r="R13" t="n">
        <v>312.62051728191</v>
      </c>
      <c r="S13" t="n">
        <v>309.878232042595</v>
      </c>
      <c r="T13" t="n">
        <v>321.333775348127</v>
      </c>
      <c r="U13" t="n">
        <v>354.207980030717</v>
      </c>
      <c r="V13" t="n">
        <v>368.226446657657</v>
      </c>
      <c r="W13" t="n">
        <v>410.046533449843</v>
      </c>
      <c r="X13" t="n">
        <v>456.400605362774</v>
      </c>
      <c r="Y13" t="n">
        <v>440.450234724644</v>
      </c>
      <c r="Z13" t="n">
        <v>446.408015677441</v>
      </c>
      <c r="AA13" t="n">
        <v>474.059705248206</v>
      </c>
      <c r="AB13" t="n">
        <v>462.256498462941</v>
      </c>
      <c r="AC13" t="n">
        <v>477.591524315154</v>
      </c>
      <c r="AD13" t="n">
        <v>497.534225352113</v>
      </c>
      <c r="AE13" t="n">
        <v>436.2</v>
      </c>
      <c r="AF13" t="n">
        <v>525.1</v>
      </c>
    </row>
    <row r="14">
      <c r="A14" t="s">
        <v>65</v>
      </c>
      <c r="B14" t="s">
        <v>298</v>
      </c>
      <c r="C14" t="s">
        <v>198</v>
      </c>
      <c r="D14" t="s">
        <v>299</v>
      </c>
      <c r="E14" t="s">
        <v>200</v>
      </c>
      <c r="F14" t="n">
        <v>477.215363112149</v>
      </c>
      <c r="G14" t="n">
        <v>502.003746887004</v>
      </c>
      <c r="H14" t="n">
        <v>530.698305222903</v>
      </c>
      <c r="I14" t="n">
        <v>550.315557750598</v>
      </c>
      <c r="J14" t="n">
        <v>560.106624712147</v>
      </c>
      <c r="K14" t="n">
        <v>566.729269079813</v>
      </c>
      <c r="L14" t="n">
        <v>574.458650246026</v>
      </c>
      <c r="M14" t="n">
        <v>556.834743177588</v>
      </c>
      <c r="N14" t="n">
        <v>555.91760360059</v>
      </c>
      <c r="O14" t="n">
        <v>547.689405952477</v>
      </c>
      <c r="P14" t="n">
        <v>618.634289467717</v>
      </c>
      <c r="Q14" t="n">
        <v>717.928945410808</v>
      </c>
      <c r="R14" t="n">
        <v>480.662931854887</v>
      </c>
      <c r="S14" t="n">
        <v>431.058421894175</v>
      </c>
      <c r="T14" t="n">
        <v>423.071571434804</v>
      </c>
      <c r="U14" t="n">
        <v>472.395186495347</v>
      </c>
      <c r="V14" t="n">
        <v>524.239017400055</v>
      </c>
      <c r="W14" t="n">
        <v>582.940742521057</v>
      </c>
      <c r="X14" t="n">
        <v>646.742382886406</v>
      </c>
      <c r="Y14" t="n">
        <v>614.729790027086</v>
      </c>
      <c r="Z14" t="n">
        <v>614.516970297113</v>
      </c>
      <c r="AA14" t="n">
        <v>646.905274982707</v>
      </c>
      <c r="AB14" t="n">
        <v>820.465226807336</v>
      </c>
      <c r="AC14" t="n">
        <v>947.700902266894</v>
      </c>
      <c r="AD14" t="n">
        <v>1098.38224528817</v>
      </c>
      <c r="AE14" t="n">
        <v>1124.7</v>
      </c>
      <c r="AF14" t="n">
        <v>1571.1</v>
      </c>
    </row>
    <row r="15">
      <c r="A15" t="s">
        <v>65</v>
      </c>
      <c r="B15" t="s">
        <v>300</v>
      </c>
      <c r="C15" t="s">
        <v>198</v>
      </c>
      <c r="D15" t="s">
        <v>301</v>
      </c>
      <c r="E15" t="s">
        <v>200</v>
      </c>
      <c r="F15" t="n">
        <v>648.979537101124</v>
      </c>
      <c r="G15" t="n">
        <v>681.256991252958</v>
      </c>
      <c r="H15" t="n">
        <v>718.718573033608</v>
      </c>
      <c r="I15" t="n">
        <v>745.572767304213</v>
      </c>
      <c r="J15" t="n">
        <v>770.199567228691</v>
      </c>
      <c r="K15" t="n">
        <v>792.462928301163</v>
      </c>
      <c r="L15" t="n">
        <v>816.757210722519</v>
      </c>
      <c r="M15" t="n">
        <v>813.797458023475</v>
      </c>
      <c r="N15" t="n">
        <v>816.417961832921</v>
      </c>
      <c r="O15" t="n">
        <v>813.203717888697</v>
      </c>
      <c r="P15" t="n">
        <v>911.669644255859</v>
      </c>
      <c r="Q15" t="n">
        <v>1048.14043762913</v>
      </c>
      <c r="R15" t="n">
        <v>1132.75689977539</v>
      </c>
      <c r="S15" t="n">
        <v>1418.27174690766</v>
      </c>
      <c r="T15" t="n">
        <v>1719.59082601316</v>
      </c>
      <c r="U15" t="n">
        <v>1643.75376763459</v>
      </c>
      <c r="V15" t="n">
        <v>1385.48586075751</v>
      </c>
      <c r="W15" t="n">
        <v>1610.5370363909</v>
      </c>
      <c r="X15" t="n">
        <v>1854.78104155785</v>
      </c>
      <c r="Y15" t="n">
        <v>1814.95242979821</v>
      </c>
      <c r="Z15" t="n">
        <v>1884.34078351162</v>
      </c>
      <c r="AA15" t="n">
        <v>1972.3699531811</v>
      </c>
      <c r="AB15" t="n">
        <v>2233.08428798066</v>
      </c>
      <c r="AC15" t="n">
        <v>2186.64706119697</v>
      </c>
      <c r="AD15" t="n">
        <v>2134.35273219774</v>
      </c>
      <c r="AE15" t="n">
        <v>1965.8</v>
      </c>
      <c r="AF15" t="n">
        <v>2584.7</v>
      </c>
    </row>
    <row r="16">
      <c r="A16" t="s">
        <v>65</v>
      </c>
      <c r="B16" t="s">
        <v>302</v>
      </c>
      <c r="C16" t="s">
        <v>198</v>
      </c>
      <c r="D16" t="s">
        <v>303</v>
      </c>
      <c r="E16" t="s">
        <v>200</v>
      </c>
      <c r="F16" t="n">
        <v>171.716991026575</v>
      </c>
      <c r="G16" t="n">
        <v>179.203290362883</v>
      </c>
      <c r="H16" t="n">
        <v>187.967026316549</v>
      </c>
      <c r="I16" t="n">
        <v>195.202206433996</v>
      </c>
      <c r="J16" t="n">
        <v>210.040455336359</v>
      </c>
      <c r="K16" t="n">
        <v>225.677269918744</v>
      </c>
      <c r="L16" t="n">
        <v>242.240739270579</v>
      </c>
      <c r="M16" t="n">
        <v>256.90161688329</v>
      </c>
      <c r="N16" t="n">
        <v>260.438763061693</v>
      </c>
      <c r="O16" t="n">
        <v>265.452144976504</v>
      </c>
      <c r="P16" t="n">
        <v>292.965419119942</v>
      </c>
      <c r="Q16" t="n">
        <v>330.129891040545</v>
      </c>
      <c r="R16" t="n">
        <v>652.043324911805</v>
      </c>
      <c r="S16" t="n">
        <v>987.189061696545</v>
      </c>
      <c r="T16" t="n">
        <v>1296.49595344762</v>
      </c>
      <c r="U16" t="n">
        <v>1171.33859269777</v>
      </c>
      <c r="V16" t="n">
        <v>861.221503463091</v>
      </c>
      <c r="W16" t="n">
        <v>1027.57133532367</v>
      </c>
      <c r="X16" t="n">
        <v>1208.01404057795</v>
      </c>
      <c r="Y16" t="n">
        <v>1200.20194504275</v>
      </c>
      <c r="Z16" t="n">
        <v>1269.80663352886</v>
      </c>
      <c r="AA16" t="n">
        <v>1325.44609700326</v>
      </c>
      <c r="AB16" t="n">
        <v>1412.59989332415</v>
      </c>
      <c r="AC16" t="n">
        <v>1238.94024557279</v>
      </c>
      <c r="AD16" t="n">
        <v>1035.96404918432</v>
      </c>
      <c r="AE16" t="n">
        <v>841.1</v>
      </c>
      <c r="AF16" t="n">
        <v>1013.6</v>
      </c>
    </row>
    <row r="17">
      <c r="A17" t="s">
        <v>65</v>
      </c>
      <c r="B17" t="s">
        <v>304</v>
      </c>
      <c r="C17" t="s">
        <v>198</v>
      </c>
      <c r="D17" t="s">
        <v>305</v>
      </c>
      <c r="E17" t="s">
        <v>200</v>
      </c>
      <c r="F17" t="n">
        <v>236.769189991263</v>
      </c>
      <c r="G17" t="n">
        <v>248.77131482953</v>
      </c>
      <c r="H17" t="n">
        <v>262.960940796749</v>
      </c>
      <c r="I17" t="n">
        <v>272.541916778693</v>
      </c>
      <c r="J17" t="n">
        <v>316.286765089528</v>
      </c>
      <c r="K17" t="n">
        <v>365.715373525158</v>
      </c>
      <c r="L17" t="n">
        <v>423.793899460312</v>
      </c>
      <c r="M17" t="n">
        <v>475.289160720876</v>
      </c>
      <c r="N17" t="n">
        <v>489.302922141966</v>
      </c>
      <c r="O17" t="n">
        <v>502.41269310558</v>
      </c>
      <c r="P17" t="n">
        <v>520.751711561145</v>
      </c>
      <c r="Q17" t="n">
        <v>552.94137583187</v>
      </c>
      <c r="R17" t="n">
        <v>613.766153479376</v>
      </c>
      <c r="S17" t="n">
        <v>610.546474803654</v>
      </c>
      <c r="T17" t="n">
        <v>629.412650233606</v>
      </c>
      <c r="U17" t="n">
        <v>736.746264429072</v>
      </c>
      <c r="V17" t="n">
        <v>876.842887968578</v>
      </c>
      <c r="W17" t="n">
        <v>958.049304778849</v>
      </c>
      <c r="X17" t="n">
        <v>1071.64123512892</v>
      </c>
      <c r="Y17" t="n">
        <v>1084.84691886433</v>
      </c>
      <c r="Z17" t="n">
        <v>1152.64985129335</v>
      </c>
      <c r="AA17" t="n">
        <v>1194.84622239038</v>
      </c>
      <c r="AB17" t="n">
        <v>1264.41139328966</v>
      </c>
      <c r="AC17" t="n">
        <v>1314.32375195438</v>
      </c>
      <c r="AD17" t="n">
        <v>1324.65973616289</v>
      </c>
      <c r="AE17" t="n">
        <v>1071.3</v>
      </c>
      <c r="AF17" t="n">
        <v>1255.4</v>
      </c>
    </row>
    <row r="18">
      <c r="A18" t="s">
        <v>65</v>
      </c>
      <c r="B18" t="s">
        <v>306</v>
      </c>
      <c r="C18" t="s">
        <v>198</v>
      </c>
      <c r="D18" t="s">
        <v>307</v>
      </c>
      <c r="E18" t="s">
        <v>200</v>
      </c>
      <c r="F18" t="n">
        <v>334.81923860398</v>
      </c>
      <c r="G18" t="n">
        <v>357.098973885678</v>
      </c>
      <c r="H18" t="n">
        <v>383.371794797351</v>
      </c>
      <c r="I18" t="n">
        <v>395.610202092805</v>
      </c>
      <c r="J18" t="n">
        <v>417.340700643556</v>
      </c>
      <c r="K18" t="n">
        <v>441.003622583521</v>
      </c>
      <c r="L18" t="n">
        <v>476.190081832206</v>
      </c>
      <c r="M18" t="n">
        <v>470.13852755871</v>
      </c>
      <c r="N18" t="n">
        <v>527.890920498374</v>
      </c>
      <c r="O18" t="n">
        <v>589.844517693459</v>
      </c>
      <c r="P18" t="n">
        <v>675.79983924853</v>
      </c>
      <c r="Q18" t="n">
        <v>806.908487723557</v>
      </c>
      <c r="R18" t="n">
        <v>860.24463605356</v>
      </c>
      <c r="S18" t="n">
        <v>805.03348184053</v>
      </c>
      <c r="T18" t="n">
        <v>806.538000998656</v>
      </c>
      <c r="U18" t="n">
        <v>716.125172122533</v>
      </c>
      <c r="V18" t="n">
        <v>760.837678650602</v>
      </c>
      <c r="W18" t="n">
        <v>869.861571365997</v>
      </c>
      <c r="X18" t="n">
        <v>927.323436731803</v>
      </c>
      <c r="Y18" t="n">
        <v>913.349768427942</v>
      </c>
      <c r="Z18" t="n">
        <v>948.683271471298</v>
      </c>
      <c r="AA18" t="n">
        <v>1019.60582120466</v>
      </c>
      <c r="AB18" t="n">
        <v>1073.70428776821</v>
      </c>
      <c r="AC18" t="n">
        <v>1077.48678648233</v>
      </c>
      <c r="AD18" t="n">
        <v>1448.53499400958</v>
      </c>
      <c r="AE18" t="n">
        <v>1025.7</v>
      </c>
      <c r="AF18" t="n">
        <v>1132.6</v>
      </c>
    </row>
    <row r="19">
      <c r="A19" t="s">
        <v>65</v>
      </c>
      <c r="B19" t="s">
        <v>308</v>
      </c>
      <c r="C19" t="s">
        <v>198</v>
      </c>
      <c r="D19" t="s">
        <v>309</v>
      </c>
      <c r="E19" t="s">
        <v>200</v>
      </c>
      <c r="F19" t="n">
        <v>75.3776273755456</v>
      </c>
      <c r="G19" t="n">
        <v>80.2155289255289</v>
      </c>
      <c r="H19" t="n">
        <v>85.8049348958576</v>
      </c>
      <c r="I19" t="n">
        <v>88.6061269285402</v>
      </c>
      <c r="J19" t="n">
        <v>96.9489116068768</v>
      </c>
      <c r="K19" t="n">
        <v>106.235744939321</v>
      </c>
      <c r="L19" t="n">
        <v>118.223436002513</v>
      </c>
      <c r="M19" t="n">
        <v>124.671987057195</v>
      </c>
      <c r="N19" t="n">
        <v>131.082194156673</v>
      </c>
      <c r="O19" t="n">
        <v>138.656973250937</v>
      </c>
      <c r="P19" t="n">
        <v>145.653426029654</v>
      </c>
      <c r="Q19" t="n">
        <v>167.259305082647</v>
      </c>
      <c r="R19" t="n">
        <v>214.189937937338</v>
      </c>
      <c r="S19" t="n">
        <v>183.676513278485</v>
      </c>
      <c r="T19" t="n">
        <v>169.903668237439</v>
      </c>
      <c r="U19" t="n">
        <v>193.745736123619</v>
      </c>
      <c r="V19" t="n">
        <v>240.8828771643</v>
      </c>
      <c r="W19" t="n">
        <v>259.752812416049</v>
      </c>
      <c r="X19" t="n">
        <v>287.644209995424</v>
      </c>
      <c r="Y19" t="n">
        <v>277.300462581664</v>
      </c>
      <c r="Z19" t="n">
        <v>282.303580332657</v>
      </c>
      <c r="AA19" t="n">
        <v>304.474582066751</v>
      </c>
      <c r="AB19" t="n">
        <v>292.342837435741</v>
      </c>
      <c r="AC19" t="n">
        <v>306.844387243841</v>
      </c>
      <c r="AD19" t="n">
        <v>368.151234156104</v>
      </c>
      <c r="AE19" t="n">
        <v>307.1</v>
      </c>
      <c r="AF19" t="n">
        <v>400.3</v>
      </c>
    </row>
    <row r="20">
      <c r="A20" t="s">
        <v>65</v>
      </c>
      <c r="B20" t="s">
        <v>310</v>
      </c>
      <c r="C20" t="s">
        <v>198</v>
      </c>
      <c r="D20" t="s">
        <v>311</v>
      </c>
      <c r="E20" t="s">
        <v>200</v>
      </c>
      <c r="F20" t="n">
        <v>11.0335686169147</v>
      </c>
      <c r="G20" t="n">
        <v>11.8216806609801</v>
      </c>
      <c r="H20" t="n">
        <v>12.7428505826149</v>
      </c>
      <c r="I20" t="n">
        <v>13.1925982502366</v>
      </c>
      <c r="J20" t="n">
        <v>13.6323515252445</v>
      </c>
      <c r="K20" t="n">
        <v>13.9193483994601</v>
      </c>
      <c r="L20" t="n">
        <v>14.4817463145899</v>
      </c>
      <c r="M20" t="n">
        <v>14.0718855698373</v>
      </c>
      <c r="N20" t="n">
        <v>13.939131932386</v>
      </c>
      <c r="O20" t="n">
        <v>13.939131932386</v>
      </c>
      <c r="P20" t="n">
        <v>13.939131932386</v>
      </c>
      <c r="Q20" t="n">
        <v>14.8181762884824</v>
      </c>
      <c r="R20" t="n">
        <v>15.1886306956945</v>
      </c>
      <c r="S20" t="n">
        <v>16.9825634550285</v>
      </c>
      <c r="T20" t="n">
        <v>20.0068555771569</v>
      </c>
      <c r="U20" t="n">
        <v>21.4026827104469</v>
      </c>
      <c r="V20" t="n">
        <v>23.4699872904332</v>
      </c>
      <c r="W20" t="n">
        <v>23.3532211845107</v>
      </c>
      <c r="X20" t="n">
        <v>22.7863954276051</v>
      </c>
      <c r="Y20" t="n">
        <v>22.8964746325693</v>
      </c>
      <c r="Z20" t="n">
        <v>24.2745031984184</v>
      </c>
      <c r="AA20" t="n">
        <v>27.8190103026122</v>
      </c>
      <c r="AB20" t="n">
        <v>30.6116522634922</v>
      </c>
      <c r="AC20" t="n">
        <v>32.7155458898491</v>
      </c>
      <c r="AD20" t="n">
        <v>35.8214521452145</v>
      </c>
      <c r="AE20" t="n">
        <v>31.1</v>
      </c>
      <c r="AF20" t="n">
        <v>36.8</v>
      </c>
    </row>
    <row r="21">
      <c r="A21" t="s">
        <v>65</v>
      </c>
      <c r="B21" t="s">
        <v>312</v>
      </c>
      <c r="C21" t="s">
        <v>198</v>
      </c>
      <c r="D21" t="s">
        <v>313</v>
      </c>
      <c r="E21" t="s">
        <v>200</v>
      </c>
      <c r="F21" t="n">
        <v>13.1567992209106</v>
      </c>
      <c r="G21" t="n">
        <v>14.2799406178176</v>
      </c>
      <c r="H21" t="n">
        <v>15.6922424371622</v>
      </c>
      <c r="I21" t="n">
        <v>16.1537789794317</v>
      </c>
      <c r="J21" t="n">
        <v>16.752067089781</v>
      </c>
      <c r="K21" t="n">
        <v>17.1890775356014</v>
      </c>
      <c r="L21" t="n">
        <v>18.1834869798097</v>
      </c>
      <c r="M21" t="n">
        <v>18.0457332905688</v>
      </c>
      <c r="N21" t="n">
        <v>19.3824542750553</v>
      </c>
      <c r="O21" t="n">
        <v>21.4778547372235</v>
      </c>
      <c r="P21" t="n">
        <v>20.3063353879204</v>
      </c>
      <c r="Q21" t="n">
        <v>20.9369669217067</v>
      </c>
      <c r="R21" t="n">
        <v>22.1758407040562</v>
      </c>
      <c r="S21" t="n">
        <v>22.2957101132674</v>
      </c>
      <c r="T21" t="n">
        <v>24.2801450448147</v>
      </c>
      <c r="U21" t="n">
        <v>27.4318946419782</v>
      </c>
      <c r="V21" t="n">
        <v>31.0894805942419</v>
      </c>
      <c r="W21" t="n">
        <v>30.0375808748879</v>
      </c>
      <c r="X21" t="n">
        <v>28.2239910862154</v>
      </c>
      <c r="Y21" t="n">
        <v>29.7614847640637</v>
      </c>
      <c r="Z21" t="n">
        <v>32.9388674790883</v>
      </c>
      <c r="AA21" t="n">
        <v>36.9086984130501</v>
      </c>
      <c r="AB21" t="n">
        <v>39.6983093396178</v>
      </c>
      <c r="AC21" t="n">
        <v>41.2736390753169</v>
      </c>
      <c r="AD21" t="n">
        <v>46.2388888888889</v>
      </c>
      <c r="AE21" t="n">
        <v>40.6</v>
      </c>
      <c r="AF21" t="n">
        <v>46.5</v>
      </c>
    </row>
    <row r="22">
      <c r="A22" t="s">
        <v>65</v>
      </c>
      <c r="B22" t="s">
        <v>314</v>
      </c>
      <c r="C22" t="s">
        <v>198</v>
      </c>
      <c r="D22" t="s">
        <v>315</v>
      </c>
      <c r="E22" t="s">
        <v>200</v>
      </c>
      <c r="F22" t="n">
        <v>2.06132601624798</v>
      </c>
      <c r="G22" t="n">
        <v>2.40488035228931</v>
      </c>
      <c r="H22" t="n">
        <v>2.9202118563513</v>
      </c>
      <c r="I22" t="n">
        <v>2.9202118563513</v>
      </c>
      <c r="J22" t="n">
        <v>3.08244584837082</v>
      </c>
      <c r="K22" t="n">
        <v>3.23656814078936</v>
      </c>
      <c r="L22" t="n">
        <v>3.67791834180609</v>
      </c>
      <c r="M22" t="n">
        <v>3.96083513732963</v>
      </c>
      <c r="N22" t="n">
        <v>5.46322087907536</v>
      </c>
      <c r="O22" t="n">
        <v>7.59520951481208</v>
      </c>
      <c r="P22" t="n">
        <v>6.39596590721017</v>
      </c>
      <c r="Q22" t="n">
        <v>6.14012727092177</v>
      </c>
      <c r="R22" t="n">
        <v>7.01728830962488</v>
      </c>
      <c r="S22" t="n">
        <v>5.3234600969568</v>
      </c>
      <c r="T22" t="n">
        <v>4.25876807756544</v>
      </c>
      <c r="U22" t="n">
        <v>6.03325477655104</v>
      </c>
      <c r="V22" t="n">
        <v>7.63391420706458</v>
      </c>
      <c r="W22" t="n">
        <v>6.69435553542587</v>
      </c>
      <c r="X22" t="n">
        <v>5.44625535085494</v>
      </c>
      <c r="Y22" t="n">
        <v>6.86228174207722</v>
      </c>
      <c r="Z22" t="n">
        <v>8.65703235154358</v>
      </c>
      <c r="AA22" t="n">
        <v>9.08454012199017</v>
      </c>
      <c r="AB22" t="n">
        <v>9.08454012199017</v>
      </c>
      <c r="AC22" t="n">
        <v>8.56244011497924</v>
      </c>
      <c r="AD22" t="n">
        <v>10.4193548387097</v>
      </c>
      <c r="AE22" t="n">
        <v>9.5</v>
      </c>
      <c r="AF22" t="n">
        <v>9.7</v>
      </c>
    </row>
    <row r="23">
      <c r="A23" t="s">
        <v>65</v>
      </c>
      <c r="B23" t="s">
        <v>316</v>
      </c>
      <c r="C23" t="s">
        <v>198</v>
      </c>
      <c r="D23" t="s">
        <v>317</v>
      </c>
      <c r="E23" t="s">
        <v>200</v>
      </c>
      <c r="F23" t="n">
        <v>18.2822523828762</v>
      </c>
      <c r="G23" t="n">
        <v>18.9072866523763</v>
      </c>
      <c r="H23" t="n">
        <v>19.6635781184713</v>
      </c>
      <c r="I23" t="n">
        <v>20.5506568305828</v>
      </c>
      <c r="J23" t="n">
        <v>19.2481504117431</v>
      </c>
      <c r="K23" t="n">
        <v>18.3989673053427</v>
      </c>
      <c r="L23" t="n">
        <v>17.9839530052221</v>
      </c>
      <c r="M23" t="n">
        <v>17.8497444007056</v>
      </c>
      <c r="N23" t="n">
        <v>21.2621955361346</v>
      </c>
      <c r="O23" t="n">
        <v>25.6434964344896</v>
      </c>
      <c r="P23" t="n">
        <v>29.2157247935229</v>
      </c>
      <c r="Q23" t="n">
        <v>35.5561586848832</v>
      </c>
      <c r="R23" t="n">
        <v>24.2762738607134</v>
      </c>
      <c r="S23" t="n">
        <v>28.8206009873494</v>
      </c>
      <c r="T23" t="n">
        <v>36.2581754356976</v>
      </c>
      <c r="U23" t="n">
        <v>44.1605982870676</v>
      </c>
      <c r="V23" t="n">
        <v>52.1458023608935</v>
      </c>
      <c r="W23" t="n">
        <v>46.6629103900613</v>
      </c>
      <c r="X23" t="n">
        <v>40.6455521159172</v>
      </c>
      <c r="Y23" t="n">
        <v>58.8203924929533</v>
      </c>
      <c r="Z23" t="n">
        <v>79.279659447024</v>
      </c>
      <c r="AA23" t="n">
        <v>85.4195243770245</v>
      </c>
      <c r="AB23" t="n">
        <v>90.1471458519793</v>
      </c>
      <c r="AC23" t="n">
        <v>70.056008328376</v>
      </c>
      <c r="AD23" t="n">
        <v>50.9121951219512</v>
      </c>
      <c r="AE23" t="n">
        <v>42</v>
      </c>
      <c r="AF23" t="n">
        <v>52.7</v>
      </c>
    </row>
    <row r="24">
      <c r="A24" t="s">
        <v>65</v>
      </c>
      <c r="B24" t="s">
        <v>318</v>
      </c>
      <c r="C24" t="s">
        <v>198</v>
      </c>
      <c r="D24" t="s">
        <v>319</v>
      </c>
      <c r="E24" t="s">
        <v>200</v>
      </c>
      <c r="F24" t="n">
        <v>132.650651774811</v>
      </c>
      <c r="G24" t="n">
        <v>141.825784781509</v>
      </c>
      <c r="H24" t="n">
        <v>152.526773856416</v>
      </c>
      <c r="I24" t="n">
        <v>157.532478789928</v>
      </c>
      <c r="J24" t="n">
        <v>168.466239874891</v>
      </c>
      <c r="K24" t="n">
        <v>180.580033043152</v>
      </c>
      <c r="L24" t="n">
        <v>198.651831613551</v>
      </c>
      <c r="M24" t="n">
        <v>200.938277881277</v>
      </c>
      <c r="N24" t="n">
        <v>189.804149054739</v>
      </c>
      <c r="O24" t="n">
        <v>177.716350944207</v>
      </c>
      <c r="P24" t="n">
        <v>215.271023958921</v>
      </c>
      <c r="Q24" t="n">
        <v>319.366302711129</v>
      </c>
      <c r="R24" t="n">
        <v>395.47009165342</v>
      </c>
      <c r="S24" t="n">
        <v>338.97436427436</v>
      </c>
      <c r="T24" t="n">
        <v>306.34952784932</v>
      </c>
      <c r="U24" t="n">
        <v>308.085547085338</v>
      </c>
      <c r="V24" t="n">
        <v>410.498931612334</v>
      </c>
      <c r="W24" t="n">
        <v>436.926401117722</v>
      </c>
      <c r="X24" t="n">
        <v>383.00444961862</v>
      </c>
      <c r="Y24" t="n">
        <v>372.997729861143</v>
      </c>
      <c r="Z24" t="n">
        <v>383.420820116743</v>
      </c>
      <c r="AA24" t="n">
        <v>403.108252799506</v>
      </c>
      <c r="AB24" t="n">
        <v>378.859526386759</v>
      </c>
      <c r="AC24" t="n">
        <v>326.762402713947</v>
      </c>
      <c r="AD24" t="n">
        <v>350.22067767159</v>
      </c>
      <c r="AE24" t="n">
        <v>353.6</v>
      </c>
      <c r="AF24" t="n">
        <v>514.8</v>
      </c>
    </row>
    <row r="25">
      <c r="A25" t="s">
        <v>65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0.132866218575296</v>
      </c>
      <c r="N25" t="n">
        <v>0.398598655725887</v>
      </c>
      <c r="O25" t="n">
        <v>2.52445815293062</v>
      </c>
      <c r="P25" t="n">
        <v>5.3013621211543</v>
      </c>
      <c r="Q25" t="n">
        <v>18.7396986608245</v>
      </c>
      <c r="R25" t="n">
        <v>21.6601711793946</v>
      </c>
      <c r="S25" t="n">
        <v>19.4113009476541</v>
      </c>
      <c r="T25" t="n">
        <v>18.1478434895228</v>
      </c>
      <c r="U25" t="n">
        <v>9.99279989612965</v>
      </c>
      <c r="V25" t="n">
        <v>5.89936379410064</v>
      </c>
      <c r="W25" t="n">
        <v>4.51127819548872</v>
      </c>
      <c r="X25" t="n">
        <v>2.14285714285714</v>
      </c>
      <c r="Y25" t="n">
        <v>1.5</v>
      </c>
      <c r="Z25" t="n">
        <v>0.964285714285714</v>
      </c>
      <c r="AA25" t="n">
        <v>0.964285714285714</v>
      </c>
      <c r="AB25" t="n">
        <v>1.5</v>
      </c>
      <c r="AC25" t="n">
        <v>1.9</v>
      </c>
      <c r="AD25" t="n">
        <v>1.4</v>
      </c>
      <c r="AE25" t="n">
        <v>1.3</v>
      </c>
      <c r="AF25" t="n">
        <v>1.4</v>
      </c>
    </row>
    <row r="26">
      <c r="A26" t="s">
        <v>65</v>
      </c>
      <c r="B26" t="s">
        <v>322</v>
      </c>
      <c r="C26" t="s">
        <v>198</v>
      </c>
      <c r="D26" t="s">
        <v>323</v>
      </c>
      <c r="E26" t="s">
        <v>200</v>
      </c>
      <c r="F26" t="n">
        <v>127.229328181765</v>
      </c>
      <c r="G26" t="n">
        <v>135.482883131132</v>
      </c>
      <c r="H26" t="n">
        <v>145.440422425848</v>
      </c>
      <c r="I26" t="n">
        <v>150.155816060729</v>
      </c>
      <c r="J26" t="n">
        <v>160.521318224077</v>
      </c>
      <c r="K26" t="n">
        <v>171.785972134539</v>
      </c>
      <c r="L26" t="n">
        <v>187.916757639949</v>
      </c>
      <c r="M26" t="n">
        <v>188.32001248467</v>
      </c>
      <c r="N26" t="n">
        <v>182.295867439958</v>
      </c>
      <c r="O26" t="n">
        <v>172.911101344671</v>
      </c>
      <c r="P26" t="n">
        <v>206.525630619335</v>
      </c>
      <c r="Q26" t="n">
        <v>292.515845052897</v>
      </c>
      <c r="R26" t="n">
        <v>369.261410435593</v>
      </c>
      <c r="S26" t="n">
        <v>324.430189795044</v>
      </c>
      <c r="T26" t="n">
        <v>291.674662248844</v>
      </c>
      <c r="U26" t="n">
        <v>295.146979656568</v>
      </c>
      <c r="V26" t="n">
        <v>395.905301815217</v>
      </c>
      <c r="W26" t="n">
        <v>422.221360112346</v>
      </c>
      <c r="X26" t="n">
        <v>380.407167444215</v>
      </c>
      <c r="Y26" t="n">
        <v>366.766193250148</v>
      </c>
      <c r="Z26" t="n">
        <v>373.89716682756</v>
      </c>
      <c r="AA26" t="n">
        <v>397.144659065543</v>
      </c>
      <c r="AB26" t="n">
        <v>378.682799238712</v>
      </c>
      <c r="AC26" t="n">
        <v>316.479631328247</v>
      </c>
      <c r="AD26" t="n">
        <v>322.681061073411</v>
      </c>
      <c r="AE26" t="n">
        <v>332</v>
      </c>
      <c r="AF26" t="n">
        <v>478.8</v>
      </c>
    </row>
    <row r="27">
      <c r="A27" t="s">
        <v>65</v>
      </c>
      <c r="B27" t="s">
        <v>324</v>
      </c>
      <c r="C27" t="s">
        <v>198</v>
      </c>
      <c r="D27" t="s">
        <v>325</v>
      </c>
      <c r="E27" t="s">
        <v>200</v>
      </c>
      <c r="F27" t="n">
        <v>0.41881555461776</v>
      </c>
      <c r="G27" t="n">
        <v>0.41881555461776</v>
      </c>
      <c r="H27" t="n">
        <v>0.41881555461776</v>
      </c>
      <c r="I27" t="n">
        <v>0.41881555461776</v>
      </c>
      <c r="J27" t="n">
        <v>0.698025924362933</v>
      </c>
      <c r="K27" t="n">
        <v>1.39605184872587</v>
      </c>
      <c r="L27" t="n">
        <v>2.79210369745173</v>
      </c>
      <c r="M27" t="n">
        <v>5.30499702515829</v>
      </c>
      <c r="N27" t="n">
        <v>3.53666468343886</v>
      </c>
      <c r="O27" t="n">
        <v>2.35777645562591</v>
      </c>
      <c r="P27" t="n">
        <v>3.53666468343886</v>
      </c>
      <c r="Q27" t="n">
        <v>8.21011444369736</v>
      </c>
      <c r="R27" t="n">
        <v>4.60263991540609</v>
      </c>
      <c r="S27" t="n">
        <v>7.26732618222015</v>
      </c>
      <c r="T27" t="n">
        <v>8.55669050487211</v>
      </c>
      <c r="U27" t="n">
        <v>10.1976996427928</v>
      </c>
      <c r="V27" t="n">
        <v>15.5393518366366</v>
      </c>
      <c r="W27" t="n">
        <v>19.7454921833954</v>
      </c>
      <c r="X27" t="n">
        <v>12.8232219351936</v>
      </c>
      <c r="Y27" t="n">
        <v>16.6922975190882</v>
      </c>
      <c r="Z27" t="n">
        <v>21.2640732727238</v>
      </c>
      <c r="AA27" t="n">
        <v>18.2570326078942</v>
      </c>
      <c r="AB27" t="n">
        <v>14.0686545390243</v>
      </c>
      <c r="AC27" t="n">
        <v>14.0686545390243</v>
      </c>
      <c r="AD27" t="n">
        <v>33.3096085409253</v>
      </c>
      <c r="AE27" t="n">
        <v>28.8</v>
      </c>
      <c r="AF27" t="n">
        <v>41.5</v>
      </c>
    </row>
    <row r="28">
      <c r="A28" t="s">
        <v>65</v>
      </c>
      <c r="B28" t="s">
        <v>326</v>
      </c>
      <c r="C28" t="s">
        <v>198</v>
      </c>
      <c r="D28" t="s">
        <v>327</v>
      </c>
      <c r="E28" t="s">
        <v>200</v>
      </c>
      <c r="F28" t="n">
        <v>7.65436041148608</v>
      </c>
      <c r="G28" t="n">
        <v>9.06026334420801</v>
      </c>
      <c r="H28" t="n">
        <v>10.4193028458392</v>
      </c>
      <c r="I28" t="n">
        <v>10.7169972128632</v>
      </c>
      <c r="J28" t="n">
        <v>11.5859429328251</v>
      </c>
      <c r="K28" t="n">
        <v>12.7302335928572</v>
      </c>
      <c r="L28" t="n">
        <v>14.9685164223705</v>
      </c>
      <c r="M28" t="n">
        <v>16.7375229086507</v>
      </c>
      <c r="N28" t="n">
        <v>13.7063179724383</v>
      </c>
      <c r="O28" t="n">
        <v>11.8960495609842</v>
      </c>
      <c r="P28" t="n">
        <v>16.5009719716878</v>
      </c>
      <c r="Q28" t="n">
        <v>22.8763475062035</v>
      </c>
      <c r="R28" t="n">
        <v>26.566080974946</v>
      </c>
      <c r="S28" t="n">
        <v>25.3694106607593</v>
      </c>
      <c r="T28" t="n">
        <v>26.5331450947391</v>
      </c>
      <c r="U28" t="n">
        <v>25.4903577329371</v>
      </c>
      <c r="V28" t="n">
        <v>28.0153459989356</v>
      </c>
      <c r="W28" t="n">
        <v>34.4088896916387</v>
      </c>
      <c r="X28" t="n">
        <v>38.3704394916629</v>
      </c>
      <c r="Y28" t="n">
        <v>39.9096548294374</v>
      </c>
      <c r="Z28" t="n">
        <v>43.4217044544279</v>
      </c>
      <c r="AA28" t="n">
        <v>38.9075668626309</v>
      </c>
      <c r="AB28" t="n">
        <v>33.5483978732878</v>
      </c>
      <c r="AC28" t="n">
        <v>35.0161402802442</v>
      </c>
      <c r="AD28" t="n">
        <v>39.0326975476839</v>
      </c>
      <c r="AE28" t="n">
        <v>37.5</v>
      </c>
      <c r="AF28" t="n">
        <v>45.7</v>
      </c>
    </row>
    <row r="29">
      <c r="A29" t="s">
        <v>65</v>
      </c>
      <c r="B29" t="s">
        <v>328</v>
      </c>
      <c r="C29" t="s">
        <v>198</v>
      </c>
      <c r="D29" t="s">
        <v>329</v>
      </c>
      <c r="E29" t="s">
        <v>200</v>
      </c>
      <c r="F29" t="n">
        <v>5.31365016046773</v>
      </c>
      <c r="G29" t="n">
        <v>6.51350664831528</v>
      </c>
      <c r="H29" t="n">
        <v>7.68259758519238</v>
      </c>
      <c r="I29" t="n">
        <v>7.84605710828158</v>
      </c>
      <c r="J29" t="n">
        <v>7.68593349382685</v>
      </c>
      <c r="K29" t="n">
        <v>7.52907770823855</v>
      </c>
      <c r="L29" t="n">
        <v>8.45100559088</v>
      </c>
      <c r="M29" t="n">
        <v>10.2619353603543</v>
      </c>
      <c r="N29" t="n">
        <v>5.8639630630596</v>
      </c>
      <c r="O29" t="n">
        <v>3.43256374423001</v>
      </c>
      <c r="P29" t="n">
        <v>3.56986629399921</v>
      </c>
      <c r="Q29" t="n">
        <v>4.94289179169121</v>
      </c>
      <c r="R29" t="n">
        <v>5.76670709030641</v>
      </c>
      <c r="S29" t="n">
        <v>3.75506508205999</v>
      </c>
      <c r="T29" t="n">
        <v>2.97815506508206</v>
      </c>
      <c r="U29" t="n">
        <v>3.49609507640068</v>
      </c>
      <c r="V29" t="n">
        <v>5.10967741935484</v>
      </c>
      <c r="W29" t="n">
        <v>3.96</v>
      </c>
      <c r="X29" t="n">
        <v>2.475</v>
      </c>
      <c r="Y29" t="n">
        <v>2.475</v>
      </c>
      <c r="Z29" t="n">
        <v>2.1375</v>
      </c>
      <c r="AA29" t="n">
        <v>2.1375</v>
      </c>
      <c r="AB29" t="n">
        <v>1.6875</v>
      </c>
      <c r="AC29" t="n">
        <v>2.25</v>
      </c>
      <c r="AD29" t="n">
        <v>1.125</v>
      </c>
      <c r="AE29" t="n">
        <v>0.9</v>
      </c>
      <c r="AF29" t="n">
        <v>1.3</v>
      </c>
    </row>
    <row r="30">
      <c r="A30" t="s">
        <v>65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65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65</v>
      </c>
      <c r="B32" t="s">
        <v>334</v>
      </c>
      <c r="C32" t="s">
        <v>198</v>
      </c>
      <c r="D32" t="s">
        <v>335</v>
      </c>
      <c r="E32" t="s">
        <v>200</v>
      </c>
      <c r="F32" t="n">
        <v>3.59490278905208</v>
      </c>
      <c r="G32" t="n">
        <v>4.53270351663089</v>
      </c>
      <c r="H32" t="n">
        <v>5.28815410273604</v>
      </c>
      <c r="I32" t="n">
        <v>5.43504727225648</v>
      </c>
      <c r="J32" t="n">
        <v>5.86412995164515</v>
      </c>
      <c r="K32" t="n">
        <v>6.00375209335099</v>
      </c>
      <c r="L32" t="n">
        <v>6.41309882698856</v>
      </c>
      <c r="M32" t="n">
        <v>5.88958055539765</v>
      </c>
      <c r="N32" t="n">
        <v>2.30461847819908</v>
      </c>
      <c r="O32" t="n">
        <v>1.28034359899949</v>
      </c>
      <c r="P32" t="n">
        <v>4.99334003609801</v>
      </c>
      <c r="Q32" t="n">
        <v>9.98668007219602</v>
      </c>
      <c r="R32" t="n">
        <v>17.5075132129856</v>
      </c>
      <c r="S32" t="n">
        <v>12.5910197764623</v>
      </c>
      <c r="T32" t="n">
        <v>12.2412692271161</v>
      </c>
      <c r="U32" t="n">
        <v>12.8186875868857</v>
      </c>
      <c r="V32" t="n">
        <v>10.4448565522772</v>
      </c>
      <c r="W32" t="n">
        <v>11.3630856997302</v>
      </c>
      <c r="X32" t="n">
        <v>14.8165725300404</v>
      </c>
      <c r="Y32" t="n">
        <v>14.9247226944932</v>
      </c>
      <c r="Z32" t="n">
        <v>11.1409901803963</v>
      </c>
      <c r="AA32" t="n">
        <v>9.97383882816434</v>
      </c>
      <c r="AB32" t="n">
        <v>7.00290811339198</v>
      </c>
      <c r="AC32" t="n">
        <v>9.19784946236559</v>
      </c>
      <c r="AD32" t="n">
        <v>19.2224719101124</v>
      </c>
      <c r="AE32" t="n">
        <v>18.2</v>
      </c>
      <c r="AF32" t="n">
        <v>22.7</v>
      </c>
    </row>
    <row r="33">
      <c r="A33" t="s">
        <v>65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e">
        <v>#NUM!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3.65557233622021</v>
      </c>
      <c r="X33" t="n">
        <v>7.08267140142666</v>
      </c>
      <c r="Y33" t="n">
        <v>9.0746727330779</v>
      </c>
      <c r="Z33" t="n">
        <v>11.5301724137931</v>
      </c>
      <c r="AA33" t="n">
        <v>7.2198275862069</v>
      </c>
      <c r="AB33" t="n">
        <v>3.125</v>
      </c>
      <c r="AC33" t="n">
        <v>2.5</v>
      </c>
      <c r="AD33" t="n">
        <v>1.6</v>
      </c>
      <c r="AE33" t="n">
        <v>1.3</v>
      </c>
      <c r="AF33" t="n">
        <v>1.5</v>
      </c>
    </row>
    <row r="34">
      <c r="A34" t="s">
        <v>65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e">
        <v>#NUM!</v>
      </c>
      <c r="L34" t="e">
        <v>#NUM!</v>
      </c>
      <c r="M34" t="e">
        <v>#NUM!</v>
      </c>
      <c r="N34" t="n">
        <v>0</v>
      </c>
      <c r="O34" t="n">
        <v>0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0.2</v>
      </c>
      <c r="AF34" t="n">
        <v>0.3</v>
      </c>
    </row>
    <row r="35">
      <c r="A35" t="s">
        <v>65</v>
      </c>
      <c r="B35" t="s">
        <v>340</v>
      </c>
      <c r="C35" t="s">
        <v>198</v>
      </c>
      <c r="D35" t="s">
        <v>341</v>
      </c>
      <c r="E35" t="s">
        <v>200</v>
      </c>
      <c r="F35" t="n">
        <v>82.6040402472466</v>
      </c>
      <c r="G35" t="n">
        <v>88.2043141623142</v>
      </c>
      <c r="H35" t="n">
        <v>94.2457055432946</v>
      </c>
      <c r="I35" t="n">
        <v>97.637960985385</v>
      </c>
      <c r="J35" t="n">
        <v>114.198972066977</v>
      </c>
      <c r="K35" t="n">
        <v>134.360025160283</v>
      </c>
      <c r="L35" t="n">
        <v>160.734911908087</v>
      </c>
      <c r="M35" t="n">
        <v>189.274108997295</v>
      </c>
      <c r="N35" t="n">
        <v>184.552093804016</v>
      </c>
      <c r="O35" t="n">
        <v>187.383436944663</v>
      </c>
      <c r="P35" t="n">
        <v>214.789857994393</v>
      </c>
      <c r="Q35" t="n">
        <v>267.150327140681</v>
      </c>
      <c r="R35" t="n">
        <v>338.660263193489</v>
      </c>
      <c r="S35" t="n">
        <v>283.648853280805</v>
      </c>
      <c r="T35" t="n">
        <v>258.631232901608</v>
      </c>
      <c r="U35" t="n">
        <v>348.897241158934</v>
      </c>
      <c r="V35" t="n">
        <v>456.817309172418</v>
      </c>
      <c r="W35" t="n">
        <v>484.079551035806</v>
      </c>
      <c r="X35" t="n">
        <v>533.609582363984</v>
      </c>
      <c r="Y35" t="n">
        <v>514.245605766858</v>
      </c>
      <c r="Z35" t="n">
        <v>520.41825583608</v>
      </c>
      <c r="AA35" t="n">
        <v>542.478996623175</v>
      </c>
      <c r="AB35" t="n">
        <v>554.60802840363</v>
      </c>
      <c r="AC35" t="n">
        <v>637.200281212507</v>
      </c>
      <c r="AD35" t="n">
        <v>655.187440351212</v>
      </c>
      <c r="AE35" t="n">
        <v>536.5</v>
      </c>
      <c r="AF35" t="n">
        <v>725.7</v>
      </c>
    </row>
    <row r="36">
      <c r="A36" t="s">
        <v>65</v>
      </c>
      <c r="B36" t="s">
        <v>342</v>
      </c>
      <c r="C36" t="s">
        <v>198</v>
      </c>
      <c r="D36" t="s">
        <v>343</v>
      </c>
      <c r="E36" t="s">
        <v>200</v>
      </c>
      <c r="F36" t="n">
        <v>8.2232856291431</v>
      </c>
      <c r="G36" t="n">
        <v>8.99906729226981</v>
      </c>
      <c r="H36" t="n">
        <v>9.91422667792437</v>
      </c>
      <c r="I36" t="n">
        <v>10.210173742937</v>
      </c>
      <c r="J36" t="n">
        <v>13.5649451156164</v>
      </c>
      <c r="K36" t="n">
        <v>18.2769786820936</v>
      </c>
      <c r="L36" t="n">
        <v>25.5319625864361</v>
      </c>
      <c r="M36" t="n">
        <v>34.9027360889047</v>
      </c>
      <c r="N36" t="n">
        <v>31.2009307461421</v>
      </c>
      <c r="O36" t="n">
        <v>33.1428973900928</v>
      </c>
      <c r="P36" t="n">
        <v>29.9437760203927</v>
      </c>
      <c r="Q36" t="n">
        <v>40.7983948277851</v>
      </c>
      <c r="R36" t="n">
        <v>67.7105890063542</v>
      </c>
      <c r="S36" t="n">
        <v>31.8215842326682</v>
      </c>
      <c r="T36" t="n">
        <v>17.3044381411225</v>
      </c>
      <c r="U36" t="n">
        <v>21.9499248904171</v>
      </c>
      <c r="V36" t="n">
        <v>31.1664679383271</v>
      </c>
      <c r="W36" t="n">
        <v>29.8824561506058</v>
      </c>
      <c r="X36" t="n">
        <v>29.9956472723884</v>
      </c>
      <c r="Y36" t="n">
        <v>33.401746413209</v>
      </c>
      <c r="Z36" t="n">
        <v>38.2949958877555</v>
      </c>
      <c r="AA36" t="n">
        <v>44.3189278251553</v>
      </c>
      <c r="AB36" t="n">
        <v>49.3624861975095</v>
      </c>
      <c r="AC36" t="n">
        <v>56.3992661448141</v>
      </c>
      <c r="AD36" t="n">
        <v>60.3244897959184</v>
      </c>
      <c r="AE36" t="n">
        <v>50.1</v>
      </c>
      <c r="AF36" t="n">
        <v>58.6</v>
      </c>
    </row>
    <row r="37">
      <c r="A37" t="s">
        <v>65</v>
      </c>
      <c r="B37" t="s">
        <v>344</v>
      </c>
      <c r="C37" t="s">
        <v>198</v>
      </c>
      <c r="D37" t="s">
        <v>345</v>
      </c>
      <c r="E37" t="s">
        <v>200</v>
      </c>
      <c r="F37" t="n">
        <v>34.9541730503673</v>
      </c>
      <c r="G37" t="n">
        <v>36.9737474932774</v>
      </c>
      <c r="H37" t="n">
        <v>39.228244291648</v>
      </c>
      <c r="I37" t="n">
        <v>40.697466924294</v>
      </c>
      <c r="J37" t="n">
        <v>43.5634857217795</v>
      </c>
      <c r="K37" t="n">
        <v>46.5145605609968</v>
      </c>
      <c r="L37" t="n">
        <v>49.6797525518339</v>
      </c>
      <c r="M37" t="n">
        <v>52.491814017032</v>
      </c>
      <c r="N37" t="n">
        <v>48.9662444188731</v>
      </c>
      <c r="O37" t="n">
        <v>45.5052794992146</v>
      </c>
      <c r="P37" t="n">
        <v>45.5052794992146</v>
      </c>
      <c r="Q37" t="n">
        <v>46.9931905455104</v>
      </c>
      <c r="R37" t="n">
        <v>58.6191100815091</v>
      </c>
      <c r="S37" t="n">
        <v>54.5764128345084</v>
      </c>
      <c r="T37" t="n">
        <v>53.5379610046763</v>
      </c>
      <c r="U37" t="n">
        <v>60.7071912040067</v>
      </c>
      <c r="V37" t="n">
        <v>65.6554910834585</v>
      </c>
      <c r="W37" t="n">
        <v>58.0888121465351</v>
      </c>
      <c r="X37" t="n">
        <v>49.7095293027854</v>
      </c>
      <c r="Y37" t="n">
        <v>45.9703169216024</v>
      </c>
      <c r="Z37" t="n">
        <v>44.4805381324764</v>
      </c>
      <c r="AA37" t="n">
        <v>44.9113423758902</v>
      </c>
      <c r="AB37" t="n">
        <v>40.6136062633648</v>
      </c>
      <c r="AC37" t="n">
        <v>45.8744360902256</v>
      </c>
      <c r="AD37" t="n">
        <v>49.593984962406</v>
      </c>
      <c r="AE37" t="n">
        <v>40.8</v>
      </c>
      <c r="AF37" t="n">
        <v>43.6</v>
      </c>
    </row>
    <row r="38">
      <c r="A38" t="s">
        <v>65</v>
      </c>
      <c r="B38" t="s">
        <v>346</v>
      </c>
      <c r="C38" t="s">
        <v>198</v>
      </c>
      <c r="D38" t="s">
        <v>347</v>
      </c>
      <c r="E38" t="s">
        <v>200</v>
      </c>
      <c r="F38" t="n">
        <v>36.960098118337</v>
      </c>
      <c r="G38" t="n">
        <v>38.9874452725074</v>
      </c>
      <c r="H38" t="n">
        <v>41.2541572069555</v>
      </c>
      <c r="I38" t="n">
        <v>42.7275199643468</v>
      </c>
      <c r="J38" t="n">
        <v>53.5172977331213</v>
      </c>
      <c r="K38" t="n">
        <v>66.474117184298</v>
      </c>
      <c r="L38" t="n">
        <v>82.6099506087023</v>
      </c>
      <c r="M38" t="n">
        <v>99.4005909763247</v>
      </c>
      <c r="N38" t="n">
        <v>104.246206083207</v>
      </c>
      <c r="O38" t="n">
        <v>108.61657723836</v>
      </c>
      <c r="P38" t="n">
        <v>136.884900974487</v>
      </c>
      <c r="Q38" t="n">
        <v>186.616018494737</v>
      </c>
      <c r="R38" t="n">
        <v>217.882171396286</v>
      </c>
      <c r="S38" t="n">
        <v>197.01223160737</v>
      </c>
      <c r="T38" t="n">
        <v>182.774567396026</v>
      </c>
      <c r="U38" t="n">
        <v>261.949870815204</v>
      </c>
      <c r="V38" t="n">
        <v>355.831351268808</v>
      </c>
      <c r="W38" t="n">
        <v>389.132321970012</v>
      </c>
      <c r="X38" t="n">
        <v>451.116998766051</v>
      </c>
      <c r="Y38" t="n">
        <v>432.082061988849</v>
      </c>
      <c r="Z38" t="n">
        <v>434.849089972029</v>
      </c>
      <c r="AA38" t="n">
        <v>450.34482591758</v>
      </c>
      <c r="AB38" t="n">
        <v>464.619340180458</v>
      </c>
      <c r="AC38" t="n">
        <v>537.748028729893</v>
      </c>
      <c r="AD38" t="n">
        <v>545.086124067164</v>
      </c>
      <c r="AE38" t="n">
        <v>439.1</v>
      </c>
      <c r="AF38" t="n">
        <v>587.2</v>
      </c>
    </row>
    <row r="39">
      <c r="A39" t="s">
        <v>65</v>
      </c>
      <c r="B39" t="s">
        <v>348</v>
      </c>
      <c r="C39" t="s">
        <v>198</v>
      </c>
      <c r="D39" t="s">
        <v>349</v>
      </c>
      <c r="E39" t="s">
        <v>200</v>
      </c>
      <c r="F39" t="n">
        <v>74.4898338967539</v>
      </c>
      <c r="G39" t="n">
        <v>83.547297976443</v>
      </c>
      <c r="H39" t="n">
        <v>92.7798798180427</v>
      </c>
      <c r="I39" t="n">
        <v>95.5869143985249</v>
      </c>
      <c r="J39" t="n">
        <v>75.8351688893275</v>
      </c>
      <c r="K39" t="n">
        <v>59.0299824874095</v>
      </c>
      <c r="L39" t="n">
        <v>46.7263093225864</v>
      </c>
      <c r="M39" t="n">
        <v>32.9911982248809</v>
      </c>
      <c r="N39" t="n">
        <v>66.8988186226751</v>
      </c>
      <c r="O39" t="n">
        <v>130.195393165668</v>
      </c>
      <c r="P39" t="n">
        <v>107.392090448785</v>
      </c>
      <c r="Q39" t="n">
        <v>94.4652647466161</v>
      </c>
      <c r="R39" t="n">
        <v>26.2539826698388</v>
      </c>
      <c r="S39" t="n">
        <v>24.9412835363468</v>
      </c>
      <c r="T39" t="n">
        <v>33.4097193417111</v>
      </c>
      <c r="U39" t="n">
        <v>33.9897491913936</v>
      </c>
      <c r="V39" t="n">
        <v>37.739507998985</v>
      </c>
      <c r="W39" t="n">
        <v>34.2451091101901</v>
      </c>
      <c r="X39" t="n">
        <v>24.3797962208307</v>
      </c>
      <c r="Y39" t="n">
        <v>27.1252687682216</v>
      </c>
      <c r="Z39" t="n">
        <v>31.2738392857143</v>
      </c>
      <c r="AA39" t="n">
        <v>28.4796130952381</v>
      </c>
      <c r="AB39" t="n">
        <v>16.1205357142857</v>
      </c>
      <c r="AC39" t="n">
        <v>20.2296918767507</v>
      </c>
      <c r="AD39" t="n">
        <v>18.881045751634</v>
      </c>
      <c r="AE39" t="n">
        <v>15.7</v>
      </c>
      <c r="AF39" t="n">
        <v>19</v>
      </c>
    </row>
    <row r="40">
      <c r="A40" t="s">
        <v>65</v>
      </c>
      <c r="B40" t="s">
        <v>350</v>
      </c>
      <c r="C40" t="s">
        <v>198</v>
      </c>
      <c r="D40" t="s">
        <v>351</v>
      </c>
      <c r="E40" t="s">
        <v>200</v>
      </c>
      <c r="F40" t="n">
        <v>0.752676025542031</v>
      </c>
      <c r="G40" t="n">
        <v>0.903211230650437</v>
      </c>
      <c r="H40" t="n">
        <v>1.05374643575884</v>
      </c>
      <c r="I40" t="n">
        <v>1.20428164086725</v>
      </c>
      <c r="J40" t="n">
        <v>1.20428164086725</v>
      </c>
      <c r="K40" t="n">
        <v>1.35481684597566</v>
      </c>
      <c r="L40" t="n">
        <v>1.35481684597566</v>
      </c>
      <c r="M40" t="n">
        <v>1.62578021517079</v>
      </c>
      <c r="N40" t="n">
        <v>1.35481684597566</v>
      </c>
      <c r="O40" t="n">
        <v>1.21933516137809</v>
      </c>
      <c r="P40" t="n">
        <v>1.49029853057322</v>
      </c>
      <c r="Q40" t="n">
        <v>2.73221397271757</v>
      </c>
      <c r="R40" t="n">
        <v>2.60802242850314</v>
      </c>
      <c r="S40" t="n">
        <v>2.23544779585983</v>
      </c>
      <c r="T40" t="n">
        <v>2.23544779585983</v>
      </c>
      <c r="U40" t="n">
        <v>2.11779264870932</v>
      </c>
      <c r="V40" t="n">
        <v>2.49152076318743</v>
      </c>
      <c r="W40" t="n">
        <v>3.20338383838384</v>
      </c>
      <c r="X40" t="n">
        <v>3.77541666666667</v>
      </c>
      <c r="Y40" t="n">
        <v>3.9975</v>
      </c>
      <c r="Z40" t="n">
        <v>4.5377027027027</v>
      </c>
      <c r="AA40" t="n">
        <v>4.42966216216216</v>
      </c>
      <c r="AB40" t="n">
        <v>4.32162162162162</v>
      </c>
      <c r="AC40" t="n">
        <v>4.0054054054054</v>
      </c>
      <c r="AD40" t="n">
        <v>4.0054054054054</v>
      </c>
      <c r="AE40" t="n">
        <v>3.8</v>
      </c>
      <c r="AF40" t="n">
        <v>4.6</v>
      </c>
    </row>
    <row r="41">
      <c r="A41" t="s">
        <v>65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65</v>
      </c>
      <c r="B42" t="s">
        <v>354</v>
      </c>
      <c r="C42" t="s">
        <v>198</v>
      </c>
      <c r="D42" t="s">
        <v>355</v>
      </c>
      <c r="E42" t="s">
        <v>200</v>
      </c>
      <c r="F42" t="n">
        <v>236.198375958897</v>
      </c>
      <c r="G42" t="n">
        <v>235.244681304958</v>
      </c>
      <c r="H42" t="n">
        <v>233.065048255143</v>
      </c>
      <c r="I42" t="n">
        <v>244.871632936489</v>
      </c>
      <c r="J42" t="n">
        <v>244.721312719831</v>
      </c>
      <c r="K42" t="n">
        <v>251.064300331014</v>
      </c>
      <c r="L42" t="n">
        <v>258.73369970712</v>
      </c>
      <c r="M42" t="n">
        <v>284.224704604373</v>
      </c>
      <c r="N42" t="n">
        <v>307.875316343357</v>
      </c>
      <c r="O42" t="n">
        <v>287.131943965613</v>
      </c>
      <c r="P42" t="n">
        <v>304.818092637317</v>
      </c>
      <c r="Q42" t="n">
        <v>400.621804020106</v>
      </c>
      <c r="R42" t="n">
        <v>414.112916727646</v>
      </c>
      <c r="S42" t="n">
        <v>428.037949674259</v>
      </c>
      <c r="T42" t="n">
        <v>451.59407293834</v>
      </c>
      <c r="U42" t="n">
        <v>605.051872424178</v>
      </c>
      <c r="V42" t="n">
        <v>661.730359280142</v>
      </c>
      <c r="W42" t="n">
        <v>755.067927321081</v>
      </c>
      <c r="X42" t="n">
        <v>816.240021144176</v>
      </c>
      <c r="Y42" t="n">
        <v>837.411809772088</v>
      </c>
      <c r="Z42" t="n">
        <v>930.433189741531</v>
      </c>
      <c r="AA42" t="n">
        <v>904.28697782522</v>
      </c>
      <c r="AB42" t="n">
        <v>890.206572133846</v>
      </c>
      <c r="AC42" t="n">
        <v>882.649820983499</v>
      </c>
      <c r="AD42" t="n">
        <v>928.583105576372</v>
      </c>
      <c r="AE42" t="n">
        <v>929.3</v>
      </c>
      <c r="AF42" t="n">
        <v>928.4</v>
      </c>
    </row>
    <row r="43">
      <c r="A43" t="s">
        <v>65</v>
      </c>
      <c r="B43" t="s">
        <v>356</v>
      </c>
      <c r="C43" t="s">
        <v>198</v>
      </c>
      <c r="D43" t="s">
        <v>357</v>
      </c>
      <c r="E43" t="s">
        <v>200</v>
      </c>
      <c r="F43" t="n">
        <v>238.536220512397</v>
      </c>
      <c r="G43" t="n">
        <v>237.741629504694</v>
      </c>
      <c r="H43" t="n">
        <v>235.717633968636</v>
      </c>
      <c r="I43" t="n">
        <v>247.672104351961</v>
      </c>
      <c r="J43" t="n">
        <v>246.920671996524</v>
      </c>
      <c r="K43" t="n">
        <v>252.968310916391</v>
      </c>
      <c r="L43" t="n">
        <v>260.348965296675</v>
      </c>
      <c r="M43" t="n">
        <v>287.672157413183</v>
      </c>
      <c r="N43" t="n">
        <v>310.891708059873</v>
      </c>
      <c r="O43" t="n">
        <v>290.983730263056</v>
      </c>
      <c r="P43" t="n">
        <v>307.982319841441</v>
      </c>
      <c r="Q43" t="n">
        <v>404.063391608614</v>
      </c>
      <c r="R43" t="n">
        <v>419.209351014528</v>
      </c>
      <c r="S43" t="n">
        <v>431.115147231682</v>
      </c>
      <c r="T43" t="n">
        <v>457.579641418181</v>
      </c>
      <c r="U43" t="n">
        <v>613.952405664321</v>
      </c>
      <c r="V43" t="n">
        <v>676.526935445866</v>
      </c>
      <c r="W43" t="n">
        <v>768.293343718952</v>
      </c>
      <c r="X43" t="n">
        <v>823.359911582935</v>
      </c>
      <c r="Y43" t="n">
        <v>846.434249501528</v>
      </c>
      <c r="Z43" t="n">
        <v>940.287580793407</v>
      </c>
      <c r="AA43" t="n">
        <v>916.99364560976</v>
      </c>
      <c r="AB43" t="n">
        <v>903.782353124593</v>
      </c>
      <c r="AC43" t="n">
        <v>898.675035847694</v>
      </c>
      <c r="AD43" t="n">
        <v>943.243472584856</v>
      </c>
      <c r="AE43" t="n">
        <v>941.4</v>
      </c>
      <c r="AF43" t="n">
        <v>937.8</v>
      </c>
    </row>
    <row r="44">
      <c r="A44" t="s">
        <v>65</v>
      </c>
      <c r="B44" t="s">
        <v>358</v>
      </c>
      <c r="C44" t="s">
        <v>198</v>
      </c>
      <c r="D44" t="s">
        <v>359</v>
      </c>
      <c r="E44" t="s">
        <v>200</v>
      </c>
      <c r="F44" t="n">
        <v>2659.19726478879</v>
      </c>
      <c r="G44" t="n">
        <v>2804.10243576495</v>
      </c>
      <c r="H44" t="n">
        <v>2973.00052246093</v>
      </c>
      <c r="I44" t="n">
        <v>3078.98852473255</v>
      </c>
      <c r="J44" t="n">
        <v>3233.53906130355</v>
      </c>
      <c r="K44" t="n">
        <v>3408.92658295717</v>
      </c>
      <c r="L44" t="n">
        <v>3637.79002894704</v>
      </c>
      <c r="M44" t="n">
        <v>3724.3138072727</v>
      </c>
      <c r="N44" t="n">
        <v>3861.19537445831</v>
      </c>
      <c r="O44" t="n">
        <v>4016.48764783733</v>
      </c>
      <c r="P44" t="n">
        <v>4353.13856516452</v>
      </c>
      <c r="Q44" t="n">
        <v>5039.25212352082</v>
      </c>
      <c r="R44" t="n">
        <v>5441.50961988915</v>
      </c>
      <c r="S44" t="n">
        <v>5459.62159697779</v>
      </c>
      <c r="T44" t="n">
        <v>5740.6263944162</v>
      </c>
      <c r="U44" t="n">
        <v>6076.59950322085</v>
      </c>
      <c r="V44" t="n">
        <v>6471.58390649538</v>
      </c>
      <c r="W44" t="n">
        <v>7131.9591339711</v>
      </c>
      <c r="X44" t="n">
        <v>7674.9129681154</v>
      </c>
      <c r="Y44" t="n">
        <v>7578.81243483916</v>
      </c>
      <c r="Z44" t="n">
        <v>7914.10329263178</v>
      </c>
      <c r="AA44" t="n">
        <v>8238.11152699953</v>
      </c>
      <c r="AB44" t="n">
        <v>8482.01429680193</v>
      </c>
      <c r="AC44" t="n">
        <v>8545.67175465073</v>
      </c>
      <c r="AD44" t="n">
        <v>8975.70253129566</v>
      </c>
      <c r="AE44" t="n">
        <v>7779.7</v>
      </c>
      <c r="AF44" t="n">
        <v>8834.6</v>
      </c>
    </row>
    <row r="45">
      <c r="A45" t="s">
        <v>65</v>
      </c>
      <c r="B45" t="s">
        <v>360</v>
      </c>
      <c r="C45" t="s">
        <v>198</v>
      </c>
      <c r="D45" t="s">
        <v>361</v>
      </c>
      <c r="E45" t="s">
        <v>200</v>
      </c>
      <c r="F45" t="n">
        <v>2658.4945174296</v>
      </c>
      <c r="G45" t="n">
        <v>2803.39542851704</v>
      </c>
      <c r="H45" t="n">
        <v>2972.13584882635</v>
      </c>
      <c r="I45" t="n">
        <v>3078.11944724592</v>
      </c>
      <c r="J45" t="n">
        <v>3232.37303332332</v>
      </c>
      <c r="K45" t="n">
        <v>3407.04225465121</v>
      </c>
      <c r="L45" t="n">
        <v>3634.91901600774</v>
      </c>
      <c r="M45" t="n">
        <v>3719.67873082637</v>
      </c>
      <c r="N45" t="n">
        <v>3856.15890568441</v>
      </c>
      <c r="O45" t="n">
        <v>4010.92849970244</v>
      </c>
      <c r="P45" t="n">
        <v>4349.74303494887</v>
      </c>
      <c r="Q45" t="n">
        <v>5036.95917086399</v>
      </c>
      <c r="R45" t="n">
        <v>5438.70782328312</v>
      </c>
      <c r="S45" t="n">
        <v>5456.93920095468</v>
      </c>
      <c r="T45" t="n">
        <v>5737.93779873324</v>
      </c>
      <c r="U45" t="n">
        <v>6073.43801387287</v>
      </c>
      <c r="V45" t="n">
        <v>6467.9300498561</v>
      </c>
      <c r="W45" t="n">
        <v>7128.2895284976</v>
      </c>
      <c r="X45" t="n">
        <v>7671.23189448913</v>
      </c>
      <c r="Y45" t="n">
        <v>7574.91258249141</v>
      </c>
      <c r="Z45" t="n">
        <v>7909.76904976503</v>
      </c>
      <c r="AA45" t="n">
        <v>8235.06584942617</v>
      </c>
      <c r="AB45" t="n">
        <v>8480.25366687533</v>
      </c>
      <c r="AC45" t="n">
        <v>8542.01662210264</v>
      </c>
      <c r="AD45" t="n">
        <v>8970.07974158369</v>
      </c>
      <c r="AE45" t="n">
        <v>7775.1</v>
      </c>
      <c r="AF45" t="n">
        <v>8826.5</v>
      </c>
    </row>
    <row r="46">
      <c r="A46" t="s">
        <v>65</v>
      </c>
      <c r="B46" t="s">
        <v>362</v>
      </c>
      <c r="C46" t="s">
        <v>198</v>
      </c>
      <c r="D46" t="s">
        <v>363</v>
      </c>
      <c r="E46" t="s">
        <v>200</v>
      </c>
      <c r="F46" t="n">
        <v>2.36881915144052</v>
      </c>
      <c r="G46" t="n">
        <v>2.52674042820322</v>
      </c>
      <c r="H46" t="n">
        <v>2.68466170496592</v>
      </c>
      <c r="I46" t="n">
        <v>2.83380957746403</v>
      </c>
      <c r="J46" t="n">
        <v>2.2372180874716</v>
      </c>
      <c r="K46" t="n">
        <v>1.93892234247539</v>
      </c>
      <c r="L46" t="n">
        <v>1.64062659747917</v>
      </c>
      <c r="M46" t="n">
        <v>3.41797207808161</v>
      </c>
      <c r="N46" t="n">
        <v>3.02359068445681</v>
      </c>
      <c r="O46" t="n">
        <v>3.77948835557101</v>
      </c>
      <c r="P46" t="n">
        <v>3.16989345951117</v>
      </c>
      <c r="Q46" t="n">
        <v>3.5221038439013</v>
      </c>
      <c r="R46" t="n">
        <v>5.0483488429252</v>
      </c>
      <c r="S46" t="n">
        <v>3.21258562731604</v>
      </c>
      <c r="T46" t="n">
        <v>5.96623045072978</v>
      </c>
      <c r="U46" t="n">
        <v>8.8346104751191</v>
      </c>
      <c r="V46" t="n">
        <v>14.6845552491845</v>
      </c>
      <c r="W46" t="n">
        <v>13.1931551066892</v>
      </c>
      <c r="X46" t="n">
        <v>7.26741594859996</v>
      </c>
      <c r="Y46" t="n">
        <v>9.11138715943875</v>
      </c>
      <c r="Z46" t="n">
        <v>9.9589580579912</v>
      </c>
      <c r="AA46" t="n">
        <v>12.7431828914081</v>
      </c>
      <c r="AB46" t="n">
        <v>13.5998674555364</v>
      </c>
      <c r="AC46" t="n">
        <v>16.0059978515159</v>
      </c>
      <c r="AD46" t="n">
        <v>14.6635593220339</v>
      </c>
      <c r="AE46" t="n">
        <v>12.1</v>
      </c>
      <c r="AF46" t="n">
        <v>9.4</v>
      </c>
    </row>
    <row r="47">
      <c r="A47" t="s">
        <v>65</v>
      </c>
      <c r="B47" t="s">
        <v>364</v>
      </c>
      <c r="C47" t="s">
        <v>198</v>
      </c>
      <c r="D47" t="s">
        <v>365</v>
      </c>
      <c r="E47" t="s">
        <v>200</v>
      </c>
      <c r="F47" t="n">
        <v>89.9522028179954</v>
      </c>
      <c r="G47" t="n">
        <v>85.268874484563</v>
      </c>
      <c r="H47" t="n">
        <v>83.6780372740301</v>
      </c>
      <c r="I47" t="n">
        <v>103.06108545615</v>
      </c>
      <c r="J47" t="n">
        <v>116.54426505718</v>
      </c>
      <c r="K47" t="n">
        <v>105.880083940837</v>
      </c>
      <c r="L47" t="n">
        <v>117.843935233587</v>
      </c>
      <c r="M47" t="n">
        <v>142.645460830693</v>
      </c>
      <c r="N47" t="n">
        <v>136.563116307963</v>
      </c>
      <c r="O47" t="n">
        <v>141.252588564116</v>
      </c>
      <c r="P47" t="n">
        <v>145.697114457972</v>
      </c>
      <c r="Q47" t="n">
        <v>159.004027055252</v>
      </c>
      <c r="R47" t="n">
        <v>162.05414600627</v>
      </c>
      <c r="S47" t="n">
        <v>185.056218053671</v>
      </c>
      <c r="T47" t="n">
        <v>177.456373369742</v>
      </c>
      <c r="U47" t="n">
        <v>151.52329166644</v>
      </c>
      <c r="V47" t="n">
        <v>122.892789798321</v>
      </c>
      <c r="W47" t="n">
        <v>130.902339327978</v>
      </c>
      <c r="X47" t="n">
        <v>137.191241751209</v>
      </c>
      <c r="Y47" t="n">
        <v>137.651229150207</v>
      </c>
      <c r="Z47" t="n">
        <v>114.108588485401</v>
      </c>
      <c r="AA47" t="n">
        <v>125.675151060919</v>
      </c>
      <c r="AB47" t="n">
        <v>129.059972679415</v>
      </c>
      <c r="AC47" t="n">
        <v>133.361971768728</v>
      </c>
      <c r="AD47" t="n">
        <v>139.677455830389</v>
      </c>
      <c r="AE47" t="n">
        <v>144.9</v>
      </c>
      <c r="AF47" t="n">
        <v>151.8</v>
      </c>
    </row>
    <row r="48">
      <c r="A48" t="s">
        <v>65</v>
      </c>
      <c r="B48" t="s">
        <v>366</v>
      </c>
      <c r="C48" t="s">
        <v>198</v>
      </c>
      <c r="D48" t="s">
        <v>367</v>
      </c>
      <c r="E48" t="s">
        <v>200</v>
      </c>
      <c r="F48" t="n">
        <v>1422.08673225282</v>
      </c>
      <c r="G48" t="n">
        <v>1498.23249942506</v>
      </c>
      <c r="H48" t="n">
        <v>1587.88397564705</v>
      </c>
      <c r="I48" t="n">
        <v>1689.58205150154</v>
      </c>
      <c r="J48" t="n">
        <v>1768.35226346685</v>
      </c>
      <c r="K48" t="n">
        <v>1826.77597248358</v>
      </c>
      <c r="L48" t="n">
        <v>1909.20164739478</v>
      </c>
      <c r="M48" t="n">
        <v>2023.91063853603</v>
      </c>
      <c r="N48" t="n">
        <v>2117.51797047179</v>
      </c>
      <c r="O48" t="n">
        <v>1853.15149838141</v>
      </c>
      <c r="P48" t="n">
        <v>1914.05056174893</v>
      </c>
      <c r="Q48" t="n">
        <v>1810.9620793087</v>
      </c>
      <c r="R48" t="n">
        <v>1930.75905516278</v>
      </c>
      <c r="S48" t="n">
        <v>2020.68661251172</v>
      </c>
      <c r="T48" t="n">
        <v>2168.18664647816</v>
      </c>
      <c r="U48" t="n">
        <v>2108.28993232528</v>
      </c>
      <c r="V48" t="n">
        <v>2131.164252057</v>
      </c>
      <c r="W48" t="n">
        <v>2080.67800213428</v>
      </c>
      <c r="X48" t="n">
        <v>2143.48565606421</v>
      </c>
      <c r="Y48" t="n">
        <v>2133.78871535388</v>
      </c>
      <c r="Z48" t="n">
        <v>2179.93142866077</v>
      </c>
      <c r="AA48" t="n">
        <v>2237.49435570595</v>
      </c>
      <c r="AB48" t="n">
        <v>2318.90951688584</v>
      </c>
      <c r="AC48" t="n">
        <v>2370.70461079488</v>
      </c>
      <c r="AD48" t="n">
        <v>2440.98679511668</v>
      </c>
      <c r="AE48" t="n">
        <v>2466.8</v>
      </c>
      <c r="AF48" t="n">
        <v>2607.2</v>
      </c>
    </row>
    <row r="49">
      <c r="A49" t="s">
        <v>65</v>
      </c>
      <c r="B49" t="s">
        <v>368</v>
      </c>
      <c r="C49" t="s">
        <v>198</v>
      </c>
      <c r="D49" t="s">
        <v>369</v>
      </c>
      <c r="E49" t="s">
        <v>200</v>
      </c>
      <c r="F49" t="n">
        <v>1230.15331472906</v>
      </c>
      <c r="G49" t="n">
        <v>1308.22756129723</v>
      </c>
      <c r="H49" t="n">
        <v>1396.30435283718</v>
      </c>
      <c r="I49" t="n">
        <v>1476.01620046823</v>
      </c>
      <c r="J49" t="n">
        <v>1538.90176223889</v>
      </c>
      <c r="K49" t="n">
        <v>1605.32365847587</v>
      </c>
      <c r="L49" t="n">
        <v>1672.40686140777</v>
      </c>
      <c r="M49" t="n">
        <v>1756.81202441489</v>
      </c>
      <c r="N49" t="n">
        <v>1848.41952610514</v>
      </c>
      <c r="O49" t="n">
        <v>1573.12605958691</v>
      </c>
      <c r="P49" t="n">
        <v>1622.42630646855</v>
      </c>
      <c r="Q49" t="n">
        <v>1499.00464975392</v>
      </c>
      <c r="R49" t="n">
        <v>1599.23190153144</v>
      </c>
      <c r="S49" t="n">
        <v>1657.90008789618</v>
      </c>
      <c r="T49" t="n">
        <v>1806.49270520685</v>
      </c>
      <c r="U49" t="n">
        <v>1775.85736719201</v>
      </c>
      <c r="V49" t="n">
        <v>1825.90524096424</v>
      </c>
      <c r="W49" t="n">
        <v>1768.15590183945</v>
      </c>
      <c r="X49" t="n">
        <v>1822.4587300756</v>
      </c>
      <c r="Y49" t="n">
        <v>1807.91046601139</v>
      </c>
      <c r="Z49" t="n">
        <v>1873.23613117811</v>
      </c>
      <c r="AA49" t="n">
        <v>1909.53182085205</v>
      </c>
      <c r="AB49" t="n">
        <v>1977.4870793477</v>
      </c>
      <c r="AC49" t="n">
        <v>2015.04249866733</v>
      </c>
      <c r="AD49" t="n">
        <v>2071.92763493621</v>
      </c>
      <c r="AE49" t="n">
        <v>2087.6</v>
      </c>
      <c r="AF49" t="n">
        <v>2211.7</v>
      </c>
    </row>
    <row r="50">
      <c r="A50" t="s">
        <v>65</v>
      </c>
      <c r="B50" t="s">
        <v>370</v>
      </c>
      <c r="C50" t="s">
        <v>198</v>
      </c>
      <c r="D50" t="s">
        <v>371</v>
      </c>
      <c r="E50" t="s">
        <v>200</v>
      </c>
      <c r="F50" t="n">
        <v>102.932919520949</v>
      </c>
      <c r="G50" t="n">
        <v>105.850703066425</v>
      </c>
      <c r="H50" t="n">
        <v>109.218679982175</v>
      </c>
      <c r="I50" t="n">
        <v>111.7660544424</v>
      </c>
      <c r="J50" t="n">
        <v>113.803864691701</v>
      </c>
      <c r="K50" t="n">
        <v>116.579568708572</v>
      </c>
      <c r="L50" t="n">
        <v>119.759011491533</v>
      </c>
      <c r="M50" t="n">
        <v>124.959464844143</v>
      </c>
      <c r="N50" t="n">
        <v>131.133932518794</v>
      </c>
      <c r="O50" t="n">
        <v>138.339093646201</v>
      </c>
      <c r="P50" t="n">
        <v>145.915474028447</v>
      </c>
      <c r="Q50" t="n">
        <v>152.635265595547</v>
      </c>
      <c r="R50" t="n">
        <v>168.941309730973</v>
      </c>
      <c r="S50" t="n">
        <v>176.680080906537</v>
      </c>
      <c r="T50" t="n">
        <v>183.972452095294</v>
      </c>
      <c r="U50" t="n">
        <v>180.744865216429</v>
      </c>
      <c r="V50" t="n">
        <v>182.309234888742</v>
      </c>
      <c r="W50" t="n">
        <v>182.309234888742</v>
      </c>
      <c r="X50" t="n">
        <v>182.774606260506</v>
      </c>
      <c r="Y50" t="n">
        <v>188.085807705853</v>
      </c>
      <c r="Z50" t="n">
        <v>191.600370719042</v>
      </c>
      <c r="AA50" t="n">
        <v>202.182949334338</v>
      </c>
      <c r="AB50" t="n">
        <v>212.368764224963</v>
      </c>
      <c r="AC50" t="n">
        <v>222.306671808227</v>
      </c>
      <c r="AD50" t="n">
        <v>229.382466112812</v>
      </c>
      <c r="AE50" t="n">
        <v>234.3</v>
      </c>
      <c r="AF50" t="n">
        <v>243.6</v>
      </c>
    </row>
    <row r="51">
      <c r="A51" t="s">
        <v>65</v>
      </c>
      <c r="B51" t="s">
        <v>372</v>
      </c>
      <c r="C51" t="s">
        <v>198</v>
      </c>
      <c r="D51" t="s">
        <v>373</v>
      </c>
      <c r="E51" t="s">
        <v>200</v>
      </c>
      <c r="F51" t="n">
        <v>102.86271251268</v>
      </c>
      <c r="G51" t="n">
        <v>105.778505938236</v>
      </c>
      <c r="H51" t="n">
        <v>109.144185672634</v>
      </c>
      <c r="I51" t="n">
        <v>111.689822656253</v>
      </c>
      <c r="J51" t="n">
        <v>113.726242985189</v>
      </c>
      <c r="K51" t="n">
        <v>116.500053789705</v>
      </c>
      <c r="L51" t="n">
        <v>119.67732798397</v>
      </c>
      <c r="M51" t="n">
        <v>124.577268211602</v>
      </c>
      <c r="N51" t="n">
        <v>130.901734012191</v>
      </c>
      <c r="O51" t="n">
        <v>138.109979277179</v>
      </c>
      <c r="P51" t="n">
        <v>143.303139067073</v>
      </c>
      <c r="Q51" t="n">
        <v>152.62812802072</v>
      </c>
      <c r="R51" t="n">
        <v>168.933409648152</v>
      </c>
      <c r="S51" t="n">
        <v>176.671818941041</v>
      </c>
      <c r="T51" t="n">
        <v>183.963849121808</v>
      </c>
      <c r="U51" t="n">
        <v>180.612281020399</v>
      </c>
      <c r="V51" t="n">
        <v>182.056216644813</v>
      </c>
      <c r="W51" t="n">
        <v>182.056216644813</v>
      </c>
      <c r="X51" t="n">
        <v>182.405206197486</v>
      </c>
      <c r="Y51" t="n">
        <v>182.866991529632</v>
      </c>
      <c r="Z51" t="n">
        <v>191.483167199968</v>
      </c>
      <c r="AA51" t="n">
        <v>193.599618728065</v>
      </c>
      <c r="AB51" t="n">
        <v>199.731733348411</v>
      </c>
      <c r="AC51" t="n">
        <v>203.726368015379</v>
      </c>
      <c r="AD51" t="n">
        <v>214.49325378614</v>
      </c>
      <c r="AE51" t="n">
        <v>223.2</v>
      </c>
      <c r="AF51" t="n">
        <v>230.2</v>
      </c>
    </row>
    <row r="52">
      <c r="A52" t="s">
        <v>65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e">
        <v>#NUM!</v>
      </c>
      <c r="N52" t="e">
        <v>#NUM!</v>
      </c>
      <c r="O52" t="e">
        <v>#NUM!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65</v>
      </c>
      <c r="B53" t="s">
        <v>376</v>
      </c>
      <c r="C53" t="s">
        <v>198</v>
      </c>
      <c r="D53" t="s">
        <v>377</v>
      </c>
      <c r="E53" t="s">
        <v>200</v>
      </c>
      <c r="F53" t="n">
        <v>77.2181615120084</v>
      </c>
      <c r="G53" t="n">
        <v>77.3783651665976</v>
      </c>
      <c r="H53" t="n">
        <v>83.2451674435733</v>
      </c>
      <c r="I53" t="n">
        <v>84.1893470365061</v>
      </c>
      <c r="J53" t="n">
        <v>84.3443918745107</v>
      </c>
      <c r="K53" t="n">
        <v>85.410115237546</v>
      </c>
      <c r="L53" t="n">
        <v>81.8201979596107</v>
      </c>
      <c r="M53" t="n">
        <v>57.7295113072298</v>
      </c>
      <c r="N53" t="n">
        <v>54.8212235839436</v>
      </c>
      <c r="O53" t="n">
        <v>50.9666063006976</v>
      </c>
      <c r="P53" t="n">
        <v>58.0685104573522</v>
      </c>
      <c r="Q53" t="n">
        <v>53.3087964854381</v>
      </c>
      <c r="R53" t="n">
        <v>54.9001038432123</v>
      </c>
      <c r="S53" t="n">
        <v>54.2496286791933</v>
      </c>
      <c r="T53" t="n">
        <v>60.4749959046744</v>
      </c>
      <c r="U53" t="n">
        <v>56.1641509827526</v>
      </c>
      <c r="V53" t="n">
        <v>58.6736130479395</v>
      </c>
      <c r="W53" t="n">
        <v>58.0809502898795</v>
      </c>
      <c r="X53" t="n">
        <v>49.5192165818096</v>
      </c>
      <c r="Y53" t="n">
        <v>46.3021909106015</v>
      </c>
      <c r="Z53" t="n">
        <v>48.3349700237499</v>
      </c>
      <c r="AA53" t="n">
        <v>50.7738905295354</v>
      </c>
      <c r="AB53" t="n">
        <v>53.8312430775504</v>
      </c>
      <c r="AC53" t="n">
        <v>54.6908238053357</v>
      </c>
      <c r="AD53" t="n">
        <v>61.5271767810026</v>
      </c>
      <c r="AE53" t="n">
        <v>38.8</v>
      </c>
      <c r="AF53" t="n">
        <v>33</v>
      </c>
    </row>
    <row r="54">
      <c r="A54" t="s">
        <v>65</v>
      </c>
      <c r="B54" t="s">
        <v>378</v>
      </c>
      <c r="C54" t="s">
        <v>198</v>
      </c>
      <c r="D54" t="s">
        <v>379</v>
      </c>
      <c r="E54" t="s">
        <v>200</v>
      </c>
      <c r="F54" t="n">
        <v>86.253923684025</v>
      </c>
      <c r="G54" t="n">
        <v>86.5675743156033</v>
      </c>
      <c r="H54" t="n">
        <v>92.4523110311542</v>
      </c>
      <c r="I54" t="n">
        <v>93.5273379036094</v>
      </c>
      <c r="J54" t="n">
        <v>94.7360918668225</v>
      </c>
      <c r="K54" t="n">
        <v>96.9599437885789</v>
      </c>
      <c r="L54" t="n">
        <v>94.9217467720022</v>
      </c>
      <c r="M54" t="n">
        <v>72.9398685721701</v>
      </c>
      <c r="N54" t="n">
        <v>71.2501418871005</v>
      </c>
      <c r="O54" t="n">
        <v>68.8981954558758</v>
      </c>
      <c r="P54" t="n">
        <v>74.4588765851886</v>
      </c>
      <c r="Q54" t="n">
        <v>68.761845102692</v>
      </c>
      <c r="R54" t="n">
        <v>69.5388151038524</v>
      </c>
      <c r="S54" t="n">
        <v>73.9720728973584</v>
      </c>
      <c r="T54" t="n">
        <v>87.6797525160676</v>
      </c>
      <c r="U54" t="n">
        <v>87.8006901057449</v>
      </c>
      <c r="V54" t="n">
        <v>93.4613655995309</v>
      </c>
      <c r="W54" t="n">
        <v>81.0392853616186</v>
      </c>
      <c r="X54" t="n">
        <v>61.0680654648094</v>
      </c>
      <c r="Y54" t="n">
        <v>58.7851471296764</v>
      </c>
      <c r="Z54" t="n">
        <v>62.3614298447897</v>
      </c>
      <c r="AA54" t="n">
        <v>60.0435713903816</v>
      </c>
      <c r="AB54" t="n">
        <v>61.7839647640159</v>
      </c>
      <c r="AC54" t="n">
        <v>63.3873548530474</v>
      </c>
      <c r="AD54" t="n">
        <v>68.7307517084283</v>
      </c>
      <c r="AE54" t="n">
        <v>44.9</v>
      </c>
      <c r="AF54" t="n">
        <v>42</v>
      </c>
    </row>
    <row r="55">
      <c r="A55" t="s">
        <v>65</v>
      </c>
      <c r="B55" t="s">
        <v>380</v>
      </c>
      <c r="C55" t="s">
        <v>198</v>
      </c>
      <c r="D55" t="s">
        <v>381</v>
      </c>
      <c r="E55" t="s">
        <v>200</v>
      </c>
      <c r="F55" t="n">
        <v>10.4590505766939</v>
      </c>
      <c r="G55" t="n">
        <v>10.6128601439983</v>
      </c>
      <c r="H55" t="n">
        <v>10.7623370474349</v>
      </c>
      <c r="I55" t="n">
        <v>10.9097663220573</v>
      </c>
      <c r="J55" t="n">
        <v>11.9146132201415</v>
      </c>
      <c r="K55" t="n">
        <v>13.0359885820371</v>
      </c>
      <c r="L55" t="n">
        <v>14.4081979064621</v>
      </c>
      <c r="M55" t="n">
        <v>15.7422903052086</v>
      </c>
      <c r="N55" t="n">
        <v>16.7831028873712</v>
      </c>
      <c r="O55" t="n">
        <v>18.0642557795369</v>
      </c>
      <c r="P55" t="n">
        <v>16.7921250908371</v>
      </c>
      <c r="Q55" t="n">
        <v>15.7970361965653</v>
      </c>
      <c r="R55" t="n">
        <v>15.0622903269576</v>
      </c>
      <c r="S55" t="n">
        <v>19.8063187763931</v>
      </c>
      <c r="T55" t="n">
        <v>26.9458057771859</v>
      </c>
      <c r="U55" t="n">
        <v>31.0913143582914</v>
      </c>
      <c r="V55" t="n">
        <v>34.2124501625987</v>
      </c>
      <c r="W55" t="n">
        <v>22.6150094295144</v>
      </c>
      <c r="X55" t="n">
        <v>11.4205797619048</v>
      </c>
      <c r="Y55" t="n">
        <v>12.2990858974359</v>
      </c>
      <c r="Z55" t="n">
        <v>13.7834583333333</v>
      </c>
      <c r="AA55" t="n">
        <v>9.18897222222222</v>
      </c>
      <c r="AB55" t="n">
        <v>7.92152777777778</v>
      </c>
      <c r="AC55" t="n">
        <v>8.64166666666667</v>
      </c>
      <c r="AD55" t="n">
        <v>7.21833333333333</v>
      </c>
      <c r="AE55" t="n">
        <v>6.1</v>
      </c>
      <c r="AF55" t="n">
        <v>9</v>
      </c>
    </row>
    <row r="56">
      <c r="A56" t="s">
        <v>65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65</v>
      </c>
      <c r="B57" t="s">
        <v>384</v>
      </c>
      <c r="C57" t="s">
        <v>198</v>
      </c>
      <c r="D57" t="s">
        <v>385</v>
      </c>
      <c r="E57" t="s">
        <v>200</v>
      </c>
      <c r="F57" t="n">
        <v>4047.71468041916</v>
      </c>
      <c r="G57" t="n">
        <v>4267.22096525835</v>
      </c>
      <c r="H57" t="n">
        <v>4523.90281139054</v>
      </c>
      <c r="I57" t="n">
        <v>4728.06551844143</v>
      </c>
      <c r="J57" t="n">
        <v>4959.29917565758</v>
      </c>
      <c r="K57" t="n">
        <v>5193.04995050954</v>
      </c>
      <c r="L57" t="n">
        <v>5503.64481983369</v>
      </c>
      <c r="M57" t="n">
        <v>5699.41790161213</v>
      </c>
      <c r="N57" t="n">
        <v>5927.26991580092</v>
      </c>
      <c r="O57" t="n">
        <v>5839.9047178227</v>
      </c>
      <c r="P57" t="n">
        <v>6241.62247159209</v>
      </c>
      <c r="Q57" t="n">
        <v>6848.18755340091</v>
      </c>
      <c r="R57" t="n">
        <v>7370.92884887457</v>
      </c>
      <c r="S57" t="n">
        <v>7472.91130143491</v>
      </c>
      <c r="T57" t="n">
        <v>7895.86133460931</v>
      </c>
      <c r="U57" t="n">
        <v>8179.80949611361</v>
      </c>
      <c r="V57" t="n">
        <v>8597.7471651025</v>
      </c>
      <c r="W57" t="n">
        <v>9213.07750777096</v>
      </c>
      <c r="X57" t="n">
        <v>9819.24306155028</v>
      </c>
      <c r="Y57" t="n">
        <v>9713.98318187057</v>
      </c>
      <c r="Z57" t="n">
        <v>10097.0826388494</v>
      </c>
      <c r="AA57" t="n">
        <v>10480.1794933682</v>
      </c>
      <c r="AB57" t="n">
        <v>10805.2851026005</v>
      </c>
      <c r="AC57" t="n">
        <v>10919.7442825916</v>
      </c>
      <c r="AD57" t="n">
        <v>11420.7767674446</v>
      </c>
      <c r="AE57" t="n">
        <v>10250.3</v>
      </c>
      <c r="AF57" t="n">
        <v>11446.3</v>
      </c>
    </row>
    <row r="58">
      <c r="A58" t="s">
        <v>65</v>
      </c>
      <c r="B58" t="s">
        <v>386</v>
      </c>
      <c r="C58" t="s">
        <v>198</v>
      </c>
      <c r="D58" t="s">
        <v>387</v>
      </c>
      <c r="E58" t="s">
        <v>200</v>
      </c>
      <c r="F58" t="n">
        <v>4046.15057101306</v>
      </c>
      <c r="G58" t="n">
        <v>4265.57203469465</v>
      </c>
      <c r="H58" t="n">
        <v>4522.15469436692</v>
      </c>
      <c r="I58" t="n">
        <v>4726.23850929332</v>
      </c>
      <c r="J58" t="n">
        <v>4957.38281368528</v>
      </c>
      <c r="K58" t="n">
        <v>5191.04326305372</v>
      </c>
      <c r="L58" t="n">
        <v>5501.51811296076</v>
      </c>
      <c r="M58" t="n">
        <v>5697.21554451609</v>
      </c>
      <c r="N58" t="n">
        <v>5922.13415667116</v>
      </c>
      <c r="O58" t="n">
        <v>5837.85696748732</v>
      </c>
      <c r="P58" t="n">
        <v>6239.43385976928</v>
      </c>
      <c r="Q58" t="n">
        <v>6845.78625080492</v>
      </c>
      <c r="R58" t="n">
        <v>7368.3442481402</v>
      </c>
      <c r="S58" t="n">
        <v>7470.29094076754</v>
      </c>
      <c r="T58" t="n">
        <v>7895.86133460931</v>
      </c>
      <c r="U58" t="n">
        <v>8179.80949611361</v>
      </c>
      <c r="V58" t="n">
        <v>8597.7471651025</v>
      </c>
      <c r="W58" t="n">
        <v>9213.07750777096</v>
      </c>
      <c r="X58" t="n">
        <v>9819.24306155028</v>
      </c>
      <c r="Y58" t="n">
        <v>9713.98318187057</v>
      </c>
      <c r="Z58" t="n">
        <v>10097.0826388494</v>
      </c>
      <c r="AA58" t="n">
        <v>10480.1794933682</v>
      </c>
      <c r="AB58" t="n">
        <v>10805.2851026005</v>
      </c>
      <c r="AC58" t="n">
        <v>10919.7442825916</v>
      </c>
      <c r="AD58" t="n">
        <v>11420.7767674446</v>
      </c>
      <c r="AE58" t="n">
        <v>10250.3</v>
      </c>
      <c r="AF58" t="n">
        <v>11446.3</v>
      </c>
    </row>
    <row r="59">
      <c r="A59" t="s">
        <v>65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67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67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67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67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67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67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67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67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67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67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67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67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67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67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67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67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67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67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67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67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67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67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67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67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67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67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67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67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67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67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67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67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67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67</v>
      </c>
      <c r="B35" t="s">
        <v>340</v>
      </c>
      <c r="C35" t="s">
        <v>198</v>
      </c>
      <c r="D35" t="s">
        <v>341</v>
      </c>
      <c r="E35" t="s">
        <v>200</v>
      </c>
      <c r="F35" t="n">
        <v>105.241</v>
      </c>
      <c r="G35" t="n">
        <v>99.208</v>
      </c>
      <c r="H35" t="n">
        <v>115.831</v>
      </c>
      <c r="I35" t="n">
        <v>99.452</v>
      </c>
      <c r="J35" t="n">
        <v>103.961</v>
      </c>
      <c r="K35" t="n">
        <v>113.446</v>
      </c>
      <c r="L35" t="n">
        <v>126.079</v>
      </c>
      <c r="M35" t="n">
        <v>116.125</v>
      </c>
      <c r="N35" t="n">
        <v>131.682</v>
      </c>
      <c r="O35" t="n">
        <v>157.752</v>
      </c>
      <c r="P35" t="n">
        <v>146.636</v>
      </c>
      <c r="Q35" t="n">
        <v>148.427</v>
      </c>
      <c r="R35" t="n">
        <v>156.895</v>
      </c>
      <c r="S35" t="n">
        <v>185.79</v>
      </c>
      <c r="T35" t="n">
        <v>155.904</v>
      </c>
      <c r="U35" t="n">
        <v>172.65</v>
      </c>
      <c r="V35" t="n">
        <v>205.475</v>
      </c>
      <c r="W35" t="n">
        <v>210.565</v>
      </c>
      <c r="X35" t="n">
        <v>182.226</v>
      </c>
      <c r="Y35" t="n">
        <v>165.467</v>
      </c>
      <c r="Z35" t="n">
        <v>164.586</v>
      </c>
      <c r="AA35" t="n">
        <v>167.732</v>
      </c>
      <c r="AB35" t="n">
        <v>169.124</v>
      </c>
      <c r="AC35" t="n">
        <v>172.063</v>
      </c>
      <c r="AD35" t="n">
        <v>171.447</v>
      </c>
      <c r="AE35" t="n">
        <v>158.5</v>
      </c>
      <c r="AF35" t="n">
        <v>160.6</v>
      </c>
    </row>
    <row r="36">
      <c r="A36" t="s">
        <v>67</v>
      </c>
      <c r="B36" t="s">
        <v>342</v>
      </c>
      <c r="C36" t="s">
        <v>198</v>
      </c>
      <c r="D36" t="s">
        <v>343</v>
      </c>
      <c r="E36" t="s">
        <v>200</v>
      </c>
      <c r="F36" t="n">
        <v>105.292</v>
      </c>
      <c r="G36" t="n">
        <v>99.383</v>
      </c>
      <c r="H36" t="n">
        <v>116.036</v>
      </c>
      <c r="I36" t="n">
        <v>99.741</v>
      </c>
      <c r="J36" t="n">
        <v>104.132</v>
      </c>
      <c r="K36" t="n">
        <v>113.906</v>
      </c>
      <c r="L36" t="n">
        <v>126.59</v>
      </c>
      <c r="M36" t="n">
        <v>116.71</v>
      </c>
      <c r="N36" t="n">
        <v>130.975</v>
      </c>
      <c r="O36" t="n">
        <v>158.998</v>
      </c>
      <c r="P36" t="n">
        <v>147.463</v>
      </c>
      <c r="Q36" t="n">
        <v>149.264</v>
      </c>
      <c r="R36" t="n">
        <v>157.658</v>
      </c>
      <c r="S36" t="n">
        <v>184.654</v>
      </c>
      <c r="T36" t="n">
        <v>156.418</v>
      </c>
      <c r="U36" t="n">
        <v>173.101</v>
      </c>
      <c r="V36" t="n">
        <v>206.012</v>
      </c>
      <c r="W36" t="n">
        <v>211.116</v>
      </c>
      <c r="X36" t="n">
        <v>182.59</v>
      </c>
      <c r="Y36" t="n">
        <v>165.797</v>
      </c>
      <c r="Z36" t="n">
        <v>164.804</v>
      </c>
      <c r="AA36" t="n">
        <v>167.955</v>
      </c>
      <c r="AB36" t="n">
        <v>170.206</v>
      </c>
      <c r="AC36" t="n">
        <v>172.413</v>
      </c>
      <c r="AD36" t="n">
        <v>169.943</v>
      </c>
      <c r="AE36" t="n">
        <v>158.6</v>
      </c>
      <c r="AF36" t="n">
        <v>165.5</v>
      </c>
    </row>
    <row r="37">
      <c r="A37" t="s">
        <v>67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67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67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67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67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67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67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67</v>
      </c>
      <c r="B44" t="s">
        <v>358</v>
      </c>
      <c r="C44" t="s">
        <v>198</v>
      </c>
      <c r="D44" t="s">
        <v>359</v>
      </c>
      <c r="E44" t="s">
        <v>200</v>
      </c>
      <c r="F44" t="n">
        <v>324.045</v>
      </c>
      <c r="G44" t="n">
        <v>312.582</v>
      </c>
      <c r="H44" t="n">
        <v>327.558</v>
      </c>
      <c r="I44" t="n">
        <v>347.367</v>
      </c>
      <c r="J44" t="n">
        <v>313.087</v>
      </c>
      <c r="K44" t="n">
        <v>320.937</v>
      </c>
      <c r="L44" t="n">
        <v>344.063</v>
      </c>
      <c r="M44" t="n">
        <v>323.419</v>
      </c>
      <c r="N44" t="n">
        <v>354.351</v>
      </c>
      <c r="O44" t="n">
        <v>366.996</v>
      </c>
      <c r="P44" t="n">
        <v>350.149</v>
      </c>
      <c r="Q44" t="n">
        <v>341.099</v>
      </c>
      <c r="R44" t="n">
        <v>358.299</v>
      </c>
      <c r="S44" t="n">
        <v>373.201</v>
      </c>
      <c r="T44" t="n">
        <v>346.3</v>
      </c>
      <c r="U44" t="n">
        <v>373.456</v>
      </c>
      <c r="V44" t="n">
        <v>387.853</v>
      </c>
      <c r="W44" t="n">
        <v>387.853</v>
      </c>
      <c r="X44" t="n">
        <v>364.143</v>
      </c>
      <c r="Y44" t="n">
        <v>348.095</v>
      </c>
      <c r="Z44" t="n">
        <v>340.284</v>
      </c>
      <c r="AA44" t="n">
        <v>347.91</v>
      </c>
      <c r="AB44" t="n">
        <v>355.224</v>
      </c>
      <c r="AC44" t="n">
        <v>359.815</v>
      </c>
      <c r="AD44" t="n">
        <v>354.793</v>
      </c>
      <c r="AE44" t="n">
        <v>304.4</v>
      </c>
      <c r="AF44" t="n">
        <v>310.3</v>
      </c>
    </row>
    <row r="45">
      <c r="A45" t="s">
        <v>67</v>
      </c>
      <c r="B45" t="s">
        <v>360</v>
      </c>
      <c r="C45" t="s">
        <v>198</v>
      </c>
      <c r="D45" t="s">
        <v>361</v>
      </c>
      <c r="E45" t="s">
        <v>200</v>
      </c>
      <c r="F45" t="n">
        <v>323.739</v>
      </c>
      <c r="G45" t="n">
        <v>312.286</v>
      </c>
      <c r="H45" t="n">
        <v>327.407</v>
      </c>
      <c r="I45" t="n">
        <v>347.207</v>
      </c>
      <c r="J45" t="n">
        <v>312.943</v>
      </c>
      <c r="K45" t="n">
        <v>320.94</v>
      </c>
      <c r="L45" t="n">
        <v>344.066</v>
      </c>
      <c r="M45" t="n">
        <v>323.422</v>
      </c>
      <c r="N45" t="n">
        <v>354.354</v>
      </c>
      <c r="O45" t="n">
        <v>366.854</v>
      </c>
      <c r="P45" t="n">
        <v>350.014</v>
      </c>
      <c r="Q45" t="n">
        <v>341.1</v>
      </c>
      <c r="R45" t="n">
        <v>358.3</v>
      </c>
      <c r="S45" t="n">
        <v>373.202</v>
      </c>
      <c r="T45" t="n">
        <v>346.301</v>
      </c>
      <c r="U45" t="n">
        <v>373.457</v>
      </c>
      <c r="V45" t="n">
        <v>387.854</v>
      </c>
      <c r="W45" t="n">
        <v>387.854</v>
      </c>
      <c r="X45" t="n">
        <v>364.144</v>
      </c>
      <c r="Y45" t="n">
        <v>347.986</v>
      </c>
      <c r="Z45" t="n">
        <v>340.177</v>
      </c>
      <c r="AA45" t="n">
        <v>347.8</v>
      </c>
      <c r="AB45" t="n">
        <v>355.224</v>
      </c>
      <c r="AC45" t="n">
        <v>359.815</v>
      </c>
      <c r="AD45" t="n">
        <v>354.793</v>
      </c>
      <c r="AE45" t="n">
        <v>304.4</v>
      </c>
      <c r="AF45" t="n">
        <v>310.2</v>
      </c>
    </row>
    <row r="46">
      <c r="A46" t="s">
        <v>67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67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67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67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67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67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67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67</v>
      </c>
      <c r="B53" t="s">
        <v>376</v>
      </c>
      <c r="C53" t="s">
        <v>198</v>
      </c>
      <c r="D53" t="s">
        <v>377</v>
      </c>
      <c r="E53" t="s">
        <v>200</v>
      </c>
      <c r="F53" t="n">
        <v>240.974</v>
      </c>
      <c r="G53" t="n">
        <v>236.241</v>
      </c>
      <c r="H53" t="n">
        <v>230.413</v>
      </c>
      <c r="I53" t="n">
        <v>279.517</v>
      </c>
      <c r="J53" t="n">
        <v>226.444</v>
      </c>
      <c r="K53" t="n">
        <v>224.419</v>
      </c>
      <c r="L53" t="n">
        <v>233.382</v>
      </c>
      <c r="M53" t="n">
        <v>221.449</v>
      </c>
      <c r="N53" t="n">
        <v>235.906</v>
      </c>
      <c r="O53" t="n">
        <v>214.057</v>
      </c>
      <c r="P53" t="n">
        <v>210.34</v>
      </c>
      <c r="Q53" t="n">
        <v>199.838</v>
      </c>
      <c r="R53" t="n">
        <v>206.499</v>
      </c>
      <c r="S53" t="n">
        <v>189.267</v>
      </c>
      <c r="T53" t="n">
        <v>191.845</v>
      </c>
      <c r="U53" t="n">
        <v>201.707</v>
      </c>
      <c r="V53" t="n">
        <v>180.202</v>
      </c>
      <c r="W53" t="n">
        <v>178.821</v>
      </c>
      <c r="X53" t="n">
        <v>180.663</v>
      </c>
      <c r="Y53" t="n">
        <v>181.611</v>
      </c>
      <c r="Z53" t="n">
        <v>174.791</v>
      </c>
      <c r="AA53" t="n">
        <v>179.264</v>
      </c>
      <c r="AB53" t="n">
        <v>186.457</v>
      </c>
      <c r="AC53" t="n">
        <v>185.807</v>
      </c>
      <c r="AD53" t="n">
        <v>183.358</v>
      </c>
      <c r="AE53" t="n">
        <v>145.9</v>
      </c>
      <c r="AF53" t="n">
        <v>149.6</v>
      </c>
    </row>
    <row r="54">
      <c r="A54" t="s">
        <v>67</v>
      </c>
      <c r="B54" t="s">
        <v>378</v>
      </c>
      <c r="C54" t="s">
        <v>198</v>
      </c>
      <c r="D54" t="s">
        <v>379</v>
      </c>
      <c r="E54" t="s">
        <v>200</v>
      </c>
      <c r="F54" t="n">
        <v>241.024</v>
      </c>
      <c r="G54" t="n">
        <v>236.094</v>
      </c>
      <c r="H54" t="n">
        <v>230.264</v>
      </c>
      <c r="I54" t="n">
        <v>279.337</v>
      </c>
      <c r="J54" t="n">
        <v>226.298</v>
      </c>
      <c r="K54" t="n">
        <v>224.458</v>
      </c>
      <c r="L54" t="n">
        <v>233.236</v>
      </c>
      <c r="M54" t="n">
        <v>221.478</v>
      </c>
      <c r="N54" t="n">
        <v>235.937</v>
      </c>
      <c r="O54" t="n">
        <v>213.92</v>
      </c>
      <c r="P54" t="n">
        <v>210.051</v>
      </c>
      <c r="Q54" t="n">
        <v>199.421</v>
      </c>
      <c r="R54" t="n">
        <v>206.213</v>
      </c>
      <c r="S54" t="n">
        <v>188.993</v>
      </c>
      <c r="T54" t="n">
        <v>191.705</v>
      </c>
      <c r="U54" t="n">
        <v>201.698</v>
      </c>
      <c r="V54" t="n">
        <v>180.194</v>
      </c>
      <c r="W54" t="n">
        <v>178.812</v>
      </c>
      <c r="X54" t="n">
        <v>180.653</v>
      </c>
      <c r="Y54" t="n">
        <v>181.601</v>
      </c>
      <c r="Z54" t="n">
        <v>174.67</v>
      </c>
      <c r="AA54" t="n">
        <v>179.367</v>
      </c>
      <c r="AB54" t="n">
        <v>186.564</v>
      </c>
      <c r="AC54" t="n">
        <v>185.914</v>
      </c>
      <c r="AD54" t="n">
        <v>183.358</v>
      </c>
      <c r="AE54" t="n">
        <v>145.9</v>
      </c>
      <c r="AF54" t="n">
        <v>149.7</v>
      </c>
    </row>
    <row r="55">
      <c r="A55" t="s">
        <v>67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67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67</v>
      </c>
      <c r="B57" t="s">
        <v>384</v>
      </c>
      <c r="C57" t="s">
        <v>198</v>
      </c>
      <c r="D57" t="s">
        <v>385</v>
      </c>
      <c r="E57" t="s">
        <v>200</v>
      </c>
      <c r="F57" t="n">
        <v>324.232</v>
      </c>
      <c r="G57" t="n">
        <v>312.606</v>
      </c>
      <c r="H57" t="n">
        <v>328.371</v>
      </c>
      <c r="I57" t="n">
        <v>348.074</v>
      </c>
      <c r="J57" t="n">
        <v>313.724</v>
      </c>
      <c r="K57" t="n">
        <v>321.284</v>
      </c>
      <c r="L57" t="n">
        <v>344.582</v>
      </c>
      <c r="M57" t="n">
        <v>323.916</v>
      </c>
      <c r="N57" t="n">
        <v>353.887</v>
      </c>
      <c r="O57" t="n">
        <v>370.031</v>
      </c>
      <c r="P57" t="n">
        <v>350.591</v>
      </c>
      <c r="Q57" t="n">
        <v>341.66</v>
      </c>
      <c r="R57" t="n">
        <v>358.487</v>
      </c>
      <c r="S57" t="n">
        <v>373.525</v>
      </c>
      <c r="T57" t="n">
        <v>346.836</v>
      </c>
      <c r="U57" t="n">
        <v>374.168</v>
      </c>
      <c r="V57" t="n">
        <v>388.214</v>
      </c>
      <c r="W57" t="n">
        <v>392.084</v>
      </c>
      <c r="X57" t="n">
        <v>364.559</v>
      </c>
      <c r="Y57" t="n">
        <v>348.492</v>
      </c>
      <c r="Z57" t="n">
        <v>340.783</v>
      </c>
      <c r="AA57" t="n">
        <v>348.309</v>
      </c>
      <c r="AB57" t="n">
        <v>355.413</v>
      </c>
      <c r="AC57" t="n">
        <v>359.897</v>
      </c>
      <c r="AD57" t="n">
        <v>355.085</v>
      </c>
      <c r="AE57" t="n">
        <v>304.3</v>
      </c>
      <c r="AF57" t="n">
        <v>310.3</v>
      </c>
    </row>
    <row r="58">
      <c r="A58" t="s">
        <v>67</v>
      </c>
      <c r="B58" t="s">
        <v>386</v>
      </c>
      <c r="C58" t="s">
        <v>198</v>
      </c>
      <c r="D58" t="s">
        <v>387</v>
      </c>
      <c r="E58" t="s">
        <v>200</v>
      </c>
      <c r="F58" t="n">
        <v>322.032</v>
      </c>
      <c r="G58" t="n">
        <v>310.485</v>
      </c>
      <c r="H58" t="n">
        <v>326.144</v>
      </c>
      <c r="I58" t="n">
        <v>345.712</v>
      </c>
      <c r="J58" t="n">
        <v>311.596</v>
      </c>
      <c r="K58" t="n">
        <v>319.104</v>
      </c>
      <c r="L58" t="n">
        <v>342.245</v>
      </c>
      <c r="M58" t="n">
        <v>321.719</v>
      </c>
      <c r="N58" t="n">
        <v>354.492</v>
      </c>
      <c r="O58" t="n">
        <v>367.283</v>
      </c>
      <c r="P58" t="n">
        <v>347.988</v>
      </c>
      <c r="Q58" t="n">
        <v>341.852</v>
      </c>
      <c r="R58" t="n">
        <v>358.688</v>
      </c>
      <c r="S58" t="n">
        <v>373.736</v>
      </c>
      <c r="T58" t="n">
        <v>346.914</v>
      </c>
      <c r="U58" t="n">
        <v>374.252</v>
      </c>
      <c r="V58" t="n">
        <v>388.301</v>
      </c>
      <c r="W58" t="n">
        <v>388.422</v>
      </c>
      <c r="X58" t="n">
        <v>364.559</v>
      </c>
      <c r="Y58" t="n">
        <v>348.492</v>
      </c>
      <c r="Z58" t="n">
        <v>340.783</v>
      </c>
      <c r="AA58" t="n">
        <v>348.309</v>
      </c>
      <c r="AB58" t="n">
        <v>355.413</v>
      </c>
      <c r="AC58" t="n">
        <v>359.897</v>
      </c>
      <c r="AD58" t="n">
        <v>355.085</v>
      </c>
      <c r="AE58" t="n">
        <v>304.3</v>
      </c>
      <c r="AF58" t="n">
        <v>310.3</v>
      </c>
    </row>
    <row r="59">
      <c r="A59" t="s">
        <v>67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69</v>
      </c>
      <c r="B2" t="s">
        <v>197</v>
      </c>
      <c r="C2" t="s">
        <v>198</v>
      </c>
      <c r="D2" t="s">
        <v>199</v>
      </c>
      <c r="E2" t="s">
        <v>200</v>
      </c>
      <c r="F2" t="n">
        <v>2140.05283821716</v>
      </c>
      <c r="G2" t="n">
        <v>2341.06073410235</v>
      </c>
      <c r="H2" t="n">
        <v>2624.75172149113</v>
      </c>
      <c r="I2" t="n">
        <v>2407.45201470101</v>
      </c>
      <c r="J2" t="n">
        <v>2440.88676585492</v>
      </c>
      <c r="K2" t="n">
        <v>2270.78386627752</v>
      </c>
      <c r="L2" t="n">
        <v>2262.28947967681</v>
      </c>
      <c r="M2" t="n">
        <v>2223.63525295571</v>
      </c>
      <c r="N2" t="n">
        <v>2163.86635132355</v>
      </c>
      <c r="O2" t="n">
        <v>2180.81757149591</v>
      </c>
      <c r="P2" t="n">
        <v>2265.81744193815</v>
      </c>
      <c r="Q2" t="n">
        <v>2138.05040020949</v>
      </c>
      <c r="R2" t="n">
        <v>2385.11281620674</v>
      </c>
      <c r="S2" t="n">
        <v>2592.96040425593</v>
      </c>
      <c r="T2" t="n">
        <v>2547.51818793068</v>
      </c>
      <c r="U2" t="n">
        <v>2486.56983109039</v>
      </c>
      <c r="V2" t="n">
        <v>2569.71696108899</v>
      </c>
      <c r="W2" t="n">
        <v>2596.6937697544</v>
      </c>
      <c r="X2" t="n">
        <v>2483.90819607359</v>
      </c>
      <c r="Y2" t="n">
        <v>2139.10722483138</v>
      </c>
      <c r="Z2" t="n">
        <v>2154.88625780109</v>
      </c>
      <c r="AA2" t="n">
        <v>2029.6907846036</v>
      </c>
      <c r="AB2" t="n">
        <v>2200.80093595169</v>
      </c>
      <c r="AC2" t="n">
        <v>2333.65796255696</v>
      </c>
      <c r="AD2" t="n">
        <v>2341.62478424247</v>
      </c>
      <c r="AE2" t="n">
        <v>2448.6</v>
      </c>
      <c r="AF2" t="n">
        <v>3317.3</v>
      </c>
    </row>
    <row r="3">
      <c r="A3" t="s">
        <v>69</v>
      </c>
      <c r="B3" t="s">
        <v>276</v>
      </c>
      <c r="C3" t="s">
        <v>198</v>
      </c>
      <c r="D3" t="s">
        <v>277</v>
      </c>
      <c r="E3" t="s">
        <v>200</v>
      </c>
      <c r="F3" t="n">
        <v>219.69049850495</v>
      </c>
      <c r="G3" t="n">
        <v>230.070696816187</v>
      </c>
      <c r="H3" t="n">
        <v>227.821991166181</v>
      </c>
      <c r="I3" t="n">
        <v>193.37086079471</v>
      </c>
      <c r="J3" t="n">
        <v>219.061560871721</v>
      </c>
      <c r="K3" t="n">
        <v>218.648756422842</v>
      </c>
      <c r="L3" t="n">
        <v>293.160343807163</v>
      </c>
      <c r="M3" t="n">
        <v>179.086520039492</v>
      </c>
      <c r="N3" t="n">
        <v>184.271653136404</v>
      </c>
      <c r="O3" t="n">
        <v>201.789973270172</v>
      </c>
      <c r="P3" t="n">
        <v>251.327331398997</v>
      </c>
      <c r="Q3" t="n">
        <v>264.802646081998</v>
      </c>
      <c r="R3" t="n">
        <v>332.873382786693</v>
      </c>
      <c r="S3" t="n">
        <v>370.212986225436</v>
      </c>
      <c r="T3" t="n">
        <v>309.782212234355</v>
      </c>
      <c r="U3" t="n">
        <v>341.911327125534</v>
      </c>
      <c r="V3" t="n">
        <v>337.880472367466</v>
      </c>
      <c r="W3" t="n">
        <v>280.85520644689</v>
      </c>
      <c r="X3" t="n">
        <v>425.935700316061</v>
      </c>
      <c r="Y3" t="n">
        <v>427.833212607826</v>
      </c>
      <c r="Z3" t="n">
        <v>286.394387890057</v>
      </c>
      <c r="AA3" t="n">
        <v>253.786187920553</v>
      </c>
      <c r="AB3" t="n">
        <v>280.762210396476</v>
      </c>
      <c r="AC3" t="n">
        <v>341.975512064818</v>
      </c>
      <c r="AD3" t="n">
        <v>317.969969311705</v>
      </c>
      <c r="AE3" t="n">
        <v>231.5</v>
      </c>
      <c r="AF3" t="n">
        <v>312</v>
      </c>
    </row>
    <row r="4">
      <c r="A4" t="s">
        <v>69</v>
      </c>
      <c r="B4" t="s">
        <v>278</v>
      </c>
      <c r="C4" t="s">
        <v>198</v>
      </c>
      <c r="D4" t="s">
        <v>279</v>
      </c>
      <c r="E4" t="s">
        <v>200</v>
      </c>
      <c r="F4" t="n">
        <v>8444.12885887634</v>
      </c>
      <c r="G4" t="n">
        <v>9154.87695805428</v>
      </c>
      <c r="H4" t="n">
        <v>9424.5495876371</v>
      </c>
      <c r="I4" t="n">
        <v>9440.45670695531</v>
      </c>
      <c r="J4" t="n">
        <v>9301.1810296782</v>
      </c>
      <c r="K4" t="n">
        <v>10799.508807069</v>
      </c>
      <c r="L4" t="n">
        <v>11285.7557168605</v>
      </c>
      <c r="M4" t="n">
        <v>10457.8944415039</v>
      </c>
      <c r="N4" t="n">
        <v>10682.569351925</v>
      </c>
      <c r="O4" t="n">
        <v>10329.189360355</v>
      </c>
      <c r="P4" t="n">
        <v>10450.5593302857</v>
      </c>
      <c r="Q4" t="n">
        <v>12082.3031763996</v>
      </c>
      <c r="R4" t="n">
        <v>12367.093341683</v>
      </c>
      <c r="S4" t="n">
        <v>12602.3139727102</v>
      </c>
      <c r="T4" t="n">
        <v>11516.9826832833</v>
      </c>
      <c r="U4" t="n">
        <v>11402.6568569272</v>
      </c>
      <c r="V4" t="n">
        <v>12280.0561978468</v>
      </c>
      <c r="W4" t="n">
        <v>13749.9102205367</v>
      </c>
      <c r="X4" t="n">
        <v>14900.4467893362</v>
      </c>
      <c r="Y4" t="n">
        <v>14079.6264437672</v>
      </c>
      <c r="Z4" t="n">
        <v>14450.5758449065</v>
      </c>
      <c r="AA4" t="n">
        <v>15365.7465099096</v>
      </c>
      <c r="AB4" t="n">
        <v>16381.8232662216</v>
      </c>
      <c r="AC4" t="n">
        <v>17482.1732357031</v>
      </c>
      <c r="AD4" t="n">
        <v>18029.3687269936</v>
      </c>
      <c r="AE4" t="n">
        <v>16149.8</v>
      </c>
      <c r="AF4" t="n">
        <v>18339.6</v>
      </c>
    </row>
    <row r="5">
      <c r="A5" t="s">
        <v>69</v>
      </c>
      <c r="B5" t="s">
        <v>280</v>
      </c>
      <c r="C5" t="s">
        <v>198</v>
      </c>
      <c r="D5" t="s">
        <v>281</v>
      </c>
      <c r="E5" t="s">
        <v>200</v>
      </c>
      <c r="F5" t="n">
        <v>834.160041292566</v>
      </c>
      <c r="G5" t="n">
        <v>865.303133408461</v>
      </c>
      <c r="H5" t="n">
        <v>880.532915669324</v>
      </c>
      <c r="I5" t="n">
        <v>859.975190123299</v>
      </c>
      <c r="J5" t="n">
        <v>761.888563007</v>
      </c>
      <c r="K5" t="n">
        <v>846.618283790526</v>
      </c>
      <c r="L5" t="n">
        <v>841.719817346222</v>
      </c>
      <c r="M5" t="n">
        <v>837.691164742459</v>
      </c>
      <c r="N5" t="n">
        <v>863.16419350878</v>
      </c>
      <c r="O5" t="n">
        <v>1001.47420726666</v>
      </c>
      <c r="P5" t="n">
        <v>785.015762570882</v>
      </c>
      <c r="Q5" t="n">
        <v>882.196170477566</v>
      </c>
      <c r="R5" t="n">
        <v>828.235025991511</v>
      </c>
      <c r="S5" t="n">
        <v>899.113307689169</v>
      </c>
      <c r="T5" t="n">
        <v>843.566371901886</v>
      </c>
      <c r="U5" t="n">
        <v>885.219550140957</v>
      </c>
      <c r="V5" t="n">
        <v>884.748813873932</v>
      </c>
      <c r="W5" t="n">
        <v>1064.21291951698</v>
      </c>
      <c r="X5" t="n">
        <v>980.379462499065</v>
      </c>
      <c r="Y5" t="n">
        <v>1158.40939305539</v>
      </c>
      <c r="Z5" t="n">
        <v>1151.32598660679</v>
      </c>
      <c r="AA5" t="n">
        <v>1223.01395126423</v>
      </c>
      <c r="AB5" t="n">
        <v>1137.12844014392</v>
      </c>
      <c r="AC5" t="n">
        <v>1446.96637136441</v>
      </c>
      <c r="AD5" t="n">
        <v>1323.0503032993</v>
      </c>
      <c r="AE5" t="n">
        <v>1374.5</v>
      </c>
      <c r="AF5" t="n">
        <v>1426.1</v>
      </c>
    </row>
    <row r="6">
      <c r="A6" t="s">
        <v>69</v>
      </c>
      <c r="B6" t="s">
        <v>282</v>
      </c>
      <c r="C6" t="s">
        <v>198</v>
      </c>
      <c r="D6" t="s">
        <v>283</v>
      </c>
      <c r="E6" t="s">
        <v>200</v>
      </c>
      <c r="F6" t="n">
        <v>208.650533696035</v>
      </c>
      <c r="G6" t="n">
        <v>219.29596908869</v>
      </c>
      <c r="H6" t="n">
        <v>229.301868818972</v>
      </c>
      <c r="I6" t="n">
        <v>274.029304888139</v>
      </c>
      <c r="J6" t="n">
        <v>210.223744634185</v>
      </c>
      <c r="K6" t="n">
        <v>242.56585919329</v>
      </c>
      <c r="L6" t="n">
        <v>290.009229543656</v>
      </c>
      <c r="M6" t="n">
        <v>237.438528870076</v>
      </c>
      <c r="N6" t="n">
        <v>170.298326302985</v>
      </c>
      <c r="O6" t="n">
        <v>158.493157492689</v>
      </c>
      <c r="P6" t="n">
        <v>146.936364758847</v>
      </c>
      <c r="Q6" t="n">
        <v>149.508043378334</v>
      </c>
      <c r="R6" t="n">
        <v>148.570688874394</v>
      </c>
      <c r="S6" t="n">
        <v>153.697834215942</v>
      </c>
      <c r="T6" t="n">
        <v>120.193580720698</v>
      </c>
      <c r="U6" t="n">
        <v>132.166442243167</v>
      </c>
      <c r="V6" t="n">
        <v>150.545655203465</v>
      </c>
      <c r="W6" t="n">
        <v>192.703046025553</v>
      </c>
      <c r="X6" t="n">
        <v>155.766412936247</v>
      </c>
      <c r="Y6" t="n">
        <v>154.005096606226</v>
      </c>
      <c r="Z6" t="n">
        <v>173.269493965832</v>
      </c>
      <c r="AA6" t="n">
        <v>175.505916444801</v>
      </c>
      <c r="AB6" t="n">
        <v>186.954237744911</v>
      </c>
      <c r="AC6" t="n">
        <v>169.401312089972</v>
      </c>
      <c r="AD6" t="n">
        <v>149.11004784689</v>
      </c>
      <c r="AE6" t="n">
        <v>127.2</v>
      </c>
      <c r="AF6" t="n">
        <v>150.3</v>
      </c>
    </row>
    <row r="7">
      <c r="A7" t="s">
        <v>69</v>
      </c>
      <c r="B7" t="s">
        <v>284</v>
      </c>
      <c r="C7" t="s">
        <v>198</v>
      </c>
      <c r="D7" t="s">
        <v>285</v>
      </c>
      <c r="E7" t="s">
        <v>200</v>
      </c>
      <c r="F7" t="n">
        <v>1021.85915191695</v>
      </c>
      <c r="G7" t="n">
        <v>1282.77817945489</v>
      </c>
      <c r="H7" t="n">
        <v>1259.84534249583</v>
      </c>
      <c r="I7" t="n">
        <v>1266.23975881488</v>
      </c>
      <c r="J7" t="n">
        <v>1222.38667309984</v>
      </c>
      <c r="K7" t="n">
        <v>1433.34763748986</v>
      </c>
      <c r="L7" t="n">
        <v>1589.89923524392</v>
      </c>
      <c r="M7" t="n">
        <v>1393.41323294807</v>
      </c>
      <c r="N7" t="n">
        <v>1266.71507972753</v>
      </c>
      <c r="O7" t="n">
        <v>1060.46655459835</v>
      </c>
      <c r="P7" t="n">
        <v>931.039534155248</v>
      </c>
      <c r="Q7" t="n">
        <v>1118.28288810491</v>
      </c>
      <c r="R7" t="n">
        <v>1118.7600730369</v>
      </c>
      <c r="S7" t="n">
        <v>943.395821021918</v>
      </c>
      <c r="T7" t="n">
        <v>874.628140295412</v>
      </c>
      <c r="U7" t="n">
        <v>792.509380217636</v>
      </c>
      <c r="V7" t="n">
        <v>902.288800981385</v>
      </c>
      <c r="W7" t="n">
        <v>1058.28416109152</v>
      </c>
      <c r="X7" t="n">
        <v>936.708124271021</v>
      </c>
      <c r="Y7" t="n">
        <v>715.065124472537</v>
      </c>
      <c r="Z7" t="n">
        <v>976.032330605788</v>
      </c>
      <c r="AA7" t="n">
        <v>878.333730147799</v>
      </c>
      <c r="AB7" t="n">
        <v>1010.14155405495</v>
      </c>
      <c r="AC7" t="n">
        <v>1077.84541156533</v>
      </c>
      <c r="AD7" t="n">
        <v>1117.81903225806</v>
      </c>
      <c r="AE7" t="n">
        <v>1257.8</v>
      </c>
      <c r="AF7" t="n">
        <v>1310.4</v>
      </c>
    </row>
    <row r="8">
      <c r="A8" t="s">
        <v>69</v>
      </c>
      <c r="B8" t="s">
        <v>286</v>
      </c>
      <c r="C8" t="s">
        <v>198</v>
      </c>
      <c r="D8" t="s">
        <v>287</v>
      </c>
      <c r="E8" t="s">
        <v>200</v>
      </c>
      <c r="F8" t="n">
        <v>154.36324121232</v>
      </c>
      <c r="G8" t="n">
        <v>126.84230478104</v>
      </c>
      <c r="H8" t="n">
        <v>126.394626058283</v>
      </c>
      <c r="I8" t="n">
        <v>114.108392662581</v>
      </c>
      <c r="J8" t="n">
        <v>201.171121018985</v>
      </c>
      <c r="K8" t="n">
        <v>294.932292467361</v>
      </c>
      <c r="L8" t="n">
        <v>122.316337921143</v>
      </c>
      <c r="M8" t="n">
        <v>103.783559448243</v>
      </c>
      <c r="N8" t="n">
        <v>227.118602353832</v>
      </c>
      <c r="O8" t="n">
        <v>247.249569380649</v>
      </c>
      <c r="P8" t="n">
        <v>243.130823399043</v>
      </c>
      <c r="Q8" t="n">
        <v>120.958191860862</v>
      </c>
      <c r="R8" t="n">
        <v>374.652393680042</v>
      </c>
      <c r="S8" t="n">
        <v>273.198681069999</v>
      </c>
      <c r="T8" t="n">
        <v>181.788375103253</v>
      </c>
      <c r="U8" t="n">
        <v>183.715059876791</v>
      </c>
      <c r="V8" t="n">
        <v>207.52165687794</v>
      </c>
      <c r="W8" t="n">
        <v>130.151813239403</v>
      </c>
      <c r="X8" t="n">
        <v>158.703328560961</v>
      </c>
      <c r="Y8" t="n">
        <v>149.492394881973</v>
      </c>
      <c r="Z8" t="n">
        <v>189.35005929767</v>
      </c>
      <c r="AA8" t="n">
        <v>171.572651983697</v>
      </c>
      <c r="AB8" t="n">
        <v>229.651275073104</v>
      </c>
      <c r="AC8" t="n">
        <v>243.713621872734</v>
      </c>
      <c r="AD8" t="n">
        <v>196.408029420778</v>
      </c>
      <c r="AE8" t="n">
        <v>320.6</v>
      </c>
      <c r="AF8" t="n">
        <v>411.4</v>
      </c>
    </row>
    <row r="9">
      <c r="A9" t="s">
        <v>69</v>
      </c>
      <c r="B9" t="s">
        <v>288</v>
      </c>
      <c r="C9" t="s">
        <v>198</v>
      </c>
      <c r="D9" t="s">
        <v>289</v>
      </c>
      <c r="E9" t="s">
        <v>200</v>
      </c>
      <c r="F9" t="n">
        <v>264.92267558722</v>
      </c>
      <c r="G9" t="n">
        <v>363.579400477846</v>
      </c>
      <c r="H9" t="n">
        <v>415.825343787101</v>
      </c>
      <c r="I9" t="n">
        <v>359.978826272495</v>
      </c>
      <c r="J9" t="n">
        <v>454.407203539407</v>
      </c>
      <c r="K9" t="n">
        <v>483.836165967944</v>
      </c>
      <c r="L9" t="n">
        <v>500.665250001611</v>
      </c>
      <c r="M9" t="n">
        <v>365.66134793741</v>
      </c>
      <c r="N9" t="n">
        <v>443.356676504212</v>
      </c>
      <c r="O9" t="n">
        <v>490.722257285555</v>
      </c>
      <c r="P9" t="n">
        <v>440.640930190152</v>
      </c>
      <c r="Q9" t="n">
        <v>541.06035556403</v>
      </c>
      <c r="R9" t="n">
        <v>709.094582565245</v>
      </c>
      <c r="S9" t="n">
        <v>848.775895866819</v>
      </c>
      <c r="T9" t="n">
        <v>631.608392966438</v>
      </c>
      <c r="U9" t="n">
        <v>681.62156223353</v>
      </c>
      <c r="V9" t="n">
        <v>777.5578724697</v>
      </c>
      <c r="W9" t="n">
        <v>788.143152769672</v>
      </c>
      <c r="X9" t="n">
        <v>912.105505117631</v>
      </c>
      <c r="Y9" t="n">
        <v>658.644994159062</v>
      </c>
      <c r="Z9" t="n">
        <v>660.922541479553</v>
      </c>
      <c r="AA9" t="n">
        <v>751.381597319903</v>
      </c>
      <c r="AB9" t="n">
        <v>786.684267115912</v>
      </c>
      <c r="AC9" t="n">
        <v>965.872877083232</v>
      </c>
      <c r="AD9" t="n">
        <v>766.190281211372</v>
      </c>
      <c r="AE9" t="n">
        <v>658.1</v>
      </c>
      <c r="AF9" t="n">
        <v>761</v>
      </c>
    </row>
    <row r="10">
      <c r="A10" t="s">
        <v>69</v>
      </c>
      <c r="B10" t="s">
        <v>290</v>
      </c>
      <c r="C10" t="s">
        <v>198</v>
      </c>
      <c r="D10" t="s">
        <v>291</v>
      </c>
      <c r="E10" t="s">
        <v>200</v>
      </c>
      <c r="F10" t="n">
        <v>581.142381598123</v>
      </c>
      <c r="G10" t="n">
        <v>692.70211530482</v>
      </c>
      <c r="H10" t="n">
        <v>734.072711684315</v>
      </c>
      <c r="I10" t="n">
        <v>694.108504255943</v>
      </c>
      <c r="J10" t="n">
        <v>811.860172546971</v>
      </c>
      <c r="K10" t="n">
        <v>938.744919314897</v>
      </c>
      <c r="L10" t="n">
        <v>964.241062203346</v>
      </c>
      <c r="M10" t="n">
        <v>885.04602191393</v>
      </c>
      <c r="N10" t="n">
        <v>995.34321459466</v>
      </c>
      <c r="O10" t="n">
        <v>974.168397163156</v>
      </c>
      <c r="P10" t="n">
        <v>850.504862875238</v>
      </c>
      <c r="Q10" t="n">
        <v>1046.55386554154</v>
      </c>
      <c r="R10" t="n">
        <v>1434.10623442669</v>
      </c>
      <c r="S10" t="n">
        <v>1441.02473452386</v>
      </c>
      <c r="T10" t="n">
        <v>1174.93594707977</v>
      </c>
      <c r="U10" t="n">
        <v>1198.7224831073</v>
      </c>
      <c r="V10" t="n">
        <v>1334.38850781618</v>
      </c>
      <c r="W10" t="n">
        <v>1594.8278603694</v>
      </c>
      <c r="X10" t="n">
        <v>1701.03600451093</v>
      </c>
      <c r="Y10" t="n">
        <v>1348.48508110146</v>
      </c>
      <c r="Z10" t="n">
        <v>1401.36471114142</v>
      </c>
      <c r="AA10" t="n">
        <v>1447.20273100013</v>
      </c>
      <c r="AB10" t="n">
        <v>1686.49130760523</v>
      </c>
      <c r="AC10" t="n">
        <v>1830.1483399454</v>
      </c>
      <c r="AD10" t="n">
        <v>1891.27436048568</v>
      </c>
      <c r="AE10" t="n">
        <v>1728.1</v>
      </c>
      <c r="AF10" t="n">
        <v>1797.8</v>
      </c>
    </row>
    <row r="11">
      <c r="A11" t="s">
        <v>69</v>
      </c>
      <c r="B11" t="s">
        <v>292</v>
      </c>
      <c r="C11" t="s">
        <v>198</v>
      </c>
      <c r="D11" t="s">
        <v>293</v>
      </c>
      <c r="E11" t="s">
        <v>200</v>
      </c>
      <c r="F11" t="n">
        <v>321.604651570584</v>
      </c>
      <c r="G11" t="n">
        <v>327.487663489558</v>
      </c>
      <c r="H11" t="n">
        <v>311.596911885634</v>
      </c>
      <c r="I11" t="n">
        <v>332.926055481141</v>
      </c>
      <c r="J11" t="n">
        <v>351.212785507568</v>
      </c>
      <c r="K11" t="n">
        <v>452.148228218755</v>
      </c>
      <c r="L11" t="n">
        <v>460.484587123579</v>
      </c>
      <c r="M11" t="n">
        <v>522.057206169975</v>
      </c>
      <c r="N11" t="n">
        <v>553.119609937088</v>
      </c>
      <c r="O11" t="n">
        <v>481.79117254778</v>
      </c>
      <c r="P11" t="n">
        <v>407.928620543414</v>
      </c>
      <c r="Q11" t="n">
        <v>503.150053910224</v>
      </c>
      <c r="R11" t="n">
        <v>722.630627401449</v>
      </c>
      <c r="S11" t="n">
        <v>588.778038604162</v>
      </c>
      <c r="T11" t="n">
        <v>540.984104407863</v>
      </c>
      <c r="U11" t="n">
        <v>514.39396658927</v>
      </c>
      <c r="V11" t="n">
        <v>553.432794410777</v>
      </c>
      <c r="W11" t="n">
        <v>805.195511427873</v>
      </c>
      <c r="X11" t="n">
        <v>786.448767550222</v>
      </c>
      <c r="Y11" t="n">
        <v>688.812940442425</v>
      </c>
      <c r="Z11" t="n">
        <v>739.584855353511</v>
      </c>
      <c r="AA11" t="n">
        <v>694.352967698841</v>
      </c>
      <c r="AB11" t="n">
        <v>898.871869402513</v>
      </c>
      <c r="AC11" t="n">
        <v>862.429686364863</v>
      </c>
      <c r="AD11" t="n">
        <v>1124.95807127883</v>
      </c>
      <c r="AE11" t="n">
        <v>1070</v>
      </c>
      <c r="AF11" t="n">
        <v>1036.8</v>
      </c>
    </row>
    <row r="12">
      <c r="A12" t="s">
        <v>69</v>
      </c>
      <c r="B12" t="s">
        <v>294</v>
      </c>
      <c r="C12" t="s">
        <v>198</v>
      </c>
      <c r="D12" t="s">
        <v>295</v>
      </c>
      <c r="E12" t="s">
        <v>200</v>
      </c>
      <c r="F12" t="n">
        <v>848.002145036763</v>
      </c>
      <c r="G12" t="n">
        <v>945.354213283485</v>
      </c>
      <c r="H12" t="n">
        <v>960.015077016199</v>
      </c>
      <c r="I12" t="n">
        <v>995.566203447995</v>
      </c>
      <c r="J12" t="n">
        <v>941.629737128288</v>
      </c>
      <c r="K12" t="n">
        <v>1081.08629313336</v>
      </c>
      <c r="L12" t="n">
        <v>1108.69958158448</v>
      </c>
      <c r="M12" t="n">
        <v>999.249378419913</v>
      </c>
      <c r="N12" t="n">
        <v>924.82765186409</v>
      </c>
      <c r="O12" t="n">
        <v>932.060798976639</v>
      </c>
      <c r="P12" t="n">
        <v>1026.16248473068</v>
      </c>
      <c r="Q12" t="n">
        <v>1192.5971337166</v>
      </c>
      <c r="R12" t="n">
        <v>1150.25640707578</v>
      </c>
      <c r="S12" t="n">
        <v>1137.81271314354</v>
      </c>
      <c r="T12" t="n">
        <v>913.986482398142</v>
      </c>
      <c r="U12" t="n">
        <v>1043.88784889991</v>
      </c>
      <c r="V12" t="n">
        <v>1087.06055382182</v>
      </c>
      <c r="W12" t="n">
        <v>1087.17573294386</v>
      </c>
      <c r="X12" t="n">
        <v>1228.86925264034</v>
      </c>
      <c r="Y12" t="n">
        <v>1216.36893187644</v>
      </c>
      <c r="Z12" t="n">
        <v>1286.09777471895</v>
      </c>
      <c r="AA12" t="n">
        <v>1343.65859696756</v>
      </c>
      <c r="AB12" t="n">
        <v>1296.14155639442</v>
      </c>
      <c r="AC12" t="n">
        <v>1461.94667756955</v>
      </c>
      <c r="AD12" t="n">
        <v>1418.69871499176</v>
      </c>
      <c r="AE12" t="n">
        <v>1239.6</v>
      </c>
      <c r="AF12" t="n">
        <v>1363.4</v>
      </c>
    </row>
    <row r="13">
      <c r="A13" t="s">
        <v>69</v>
      </c>
      <c r="B13" t="s">
        <v>296</v>
      </c>
      <c r="C13" t="s">
        <v>198</v>
      </c>
      <c r="D13" t="s">
        <v>297</v>
      </c>
      <c r="E13" t="s">
        <v>200</v>
      </c>
      <c r="F13" t="n">
        <v>1203.20986624382</v>
      </c>
      <c r="G13" t="n">
        <v>1545.2702960695</v>
      </c>
      <c r="H13" t="n">
        <v>1605.08521126031</v>
      </c>
      <c r="I13" t="n">
        <v>1608.28927869724</v>
      </c>
      <c r="J13" t="n">
        <v>1439.81186783203</v>
      </c>
      <c r="K13" t="n">
        <v>1578.92056991783</v>
      </c>
      <c r="L13" t="n">
        <v>1701.08481951356</v>
      </c>
      <c r="M13" t="n">
        <v>1626.24093264548</v>
      </c>
      <c r="N13" t="n">
        <v>1636.29766664519</v>
      </c>
      <c r="O13" t="n">
        <v>1441.34508363319</v>
      </c>
      <c r="P13" t="n">
        <v>1572.65514619743</v>
      </c>
      <c r="Q13" t="n">
        <v>1934.88488227998</v>
      </c>
      <c r="R13" t="n">
        <v>2115.17961675963</v>
      </c>
      <c r="S13" t="n">
        <v>1994.97371007441</v>
      </c>
      <c r="T13" t="n">
        <v>2038.43518563249</v>
      </c>
      <c r="U13" t="n">
        <v>1672.01869843937</v>
      </c>
      <c r="V13" t="n">
        <v>1641.74761515944</v>
      </c>
      <c r="W13" t="n">
        <v>1913.76045632866</v>
      </c>
      <c r="X13" t="n">
        <v>2345.56206881007</v>
      </c>
      <c r="Y13" t="n">
        <v>2233.7607206027</v>
      </c>
      <c r="Z13" t="n">
        <v>2200.19269759954</v>
      </c>
      <c r="AA13" t="n">
        <v>2477.52879975168</v>
      </c>
      <c r="AB13" t="n">
        <v>2556.01395739247</v>
      </c>
      <c r="AC13" t="n">
        <v>2473.17632222486</v>
      </c>
      <c r="AD13" t="n">
        <v>2657.15015875896</v>
      </c>
      <c r="AE13" t="n">
        <v>2215.9</v>
      </c>
      <c r="AF13" t="n">
        <v>2422.8</v>
      </c>
    </row>
    <row r="14">
      <c r="A14" t="s">
        <v>69</v>
      </c>
      <c r="B14" t="s">
        <v>298</v>
      </c>
      <c r="C14" t="s">
        <v>198</v>
      </c>
      <c r="D14" t="s">
        <v>299</v>
      </c>
      <c r="E14" t="s">
        <v>200</v>
      </c>
      <c r="F14" t="n">
        <v>882.250905636821</v>
      </c>
      <c r="G14" t="n">
        <v>976.985155982306</v>
      </c>
      <c r="H14" t="n">
        <v>1027.91374677842</v>
      </c>
      <c r="I14" t="n">
        <v>1027.32273700595</v>
      </c>
      <c r="J14" t="n">
        <v>1052.84175460368</v>
      </c>
      <c r="K14" t="n">
        <v>1432.24161682393</v>
      </c>
      <c r="L14" t="n">
        <v>1675.62014455153</v>
      </c>
      <c r="M14" t="n">
        <v>1224.46063017397</v>
      </c>
      <c r="N14" t="n">
        <v>1027.80602622906</v>
      </c>
      <c r="O14" t="n">
        <v>944.011195537127</v>
      </c>
      <c r="P14" t="n">
        <v>984.827785534679</v>
      </c>
      <c r="Q14" t="n">
        <v>1154.32189603491</v>
      </c>
      <c r="R14" t="n">
        <v>858.80380624445</v>
      </c>
      <c r="S14" t="n">
        <v>728.415728360544</v>
      </c>
      <c r="T14" t="n">
        <v>661.490868879953</v>
      </c>
      <c r="U14" t="n">
        <v>739.516409781242</v>
      </c>
      <c r="V14" t="n">
        <v>988.216871967174</v>
      </c>
      <c r="W14" t="n">
        <v>1116.85643241053</v>
      </c>
      <c r="X14" t="n">
        <v>1073.11065688046</v>
      </c>
      <c r="Y14" t="n">
        <v>1087.81527915806</v>
      </c>
      <c r="Z14" t="n">
        <v>1055.51343384398</v>
      </c>
      <c r="AA14" t="n">
        <v>1126.07314053601</v>
      </c>
      <c r="AB14" t="n">
        <v>1473.60827120092</v>
      </c>
      <c r="AC14" t="n">
        <v>1654.08635675259</v>
      </c>
      <c r="AD14" t="n">
        <v>1803.72656522244</v>
      </c>
      <c r="AE14" t="n">
        <v>1755.6</v>
      </c>
      <c r="AF14" t="n">
        <v>2537</v>
      </c>
    </row>
    <row r="15">
      <c r="A15" t="s">
        <v>69</v>
      </c>
      <c r="B15" t="s">
        <v>300</v>
      </c>
      <c r="C15" t="s">
        <v>198</v>
      </c>
      <c r="D15" t="s">
        <v>301</v>
      </c>
      <c r="E15" t="s">
        <v>200</v>
      </c>
      <c r="F15" t="n">
        <v>1201.2587308608</v>
      </c>
      <c r="G15" t="n">
        <v>1335.17561893848</v>
      </c>
      <c r="H15" t="n">
        <v>1395.53364208225</v>
      </c>
      <c r="I15" t="n">
        <v>1476.24521712864</v>
      </c>
      <c r="J15" t="n">
        <v>1474.60403289615</v>
      </c>
      <c r="K15" t="n">
        <v>1994.10526096702</v>
      </c>
      <c r="L15" t="n">
        <v>2286.78525855483</v>
      </c>
      <c r="M15" t="n">
        <v>1748.01249721668</v>
      </c>
      <c r="N15" t="n">
        <v>1552.73463957265</v>
      </c>
      <c r="O15" t="n">
        <v>1457.95075652131</v>
      </c>
      <c r="P15" t="n">
        <v>1619.70714017894</v>
      </c>
      <c r="Q15" t="n">
        <v>1855.9941191873</v>
      </c>
      <c r="R15" t="n">
        <v>1907.0854755988</v>
      </c>
      <c r="S15" t="n">
        <v>2183.79515131245</v>
      </c>
      <c r="T15" t="n">
        <v>2443.61030286798</v>
      </c>
      <c r="U15" t="n">
        <v>2529.93978221726</v>
      </c>
      <c r="V15" t="n">
        <v>2328.31046013641</v>
      </c>
      <c r="W15" t="n">
        <v>2571.69345503343</v>
      </c>
      <c r="X15" t="n">
        <v>2758.92715320441</v>
      </c>
      <c r="Y15" t="n">
        <v>2733.391635688</v>
      </c>
      <c r="Z15" t="n">
        <v>2761.29099322239</v>
      </c>
      <c r="AA15" t="n">
        <v>2987.40909467977</v>
      </c>
      <c r="AB15" t="n">
        <v>3449.75506554088</v>
      </c>
      <c r="AC15" t="n">
        <v>3497.55067157248</v>
      </c>
      <c r="AD15" t="n">
        <v>3441.86868322821</v>
      </c>
      <c r="AE15" t="n">
        <v>3167.2</v>
      </c>
      <c r="AF15" t="n">
        <v>4202</v>
      </c>
    </row>
    <row r="16">
      <c r="A16" t="s">
        <v>69</v>
      </c>
      <c r="B16" t="s">
        <v>302</v>
      </c>
      <c r="C16" t="s">
        <v>198</v>
      </c>
      <c r="D16" t="s">
        <v>303</v>
      </c>
      <c r="E16" t="s">
        <v>200</v>
      </c>
      <c r="F16" t="n">
        <v>328.054003359393</v>
      </c>
      <c r="G16" t="n">
        <v>367.559185341894</v>
      </c>
      <c r="H16" t="n">
        <v>378.72676957289</v>
      </c>
      <c r="I16" t="n">
        <v>450.180049344208</v>
      </c>
      <c r="J16" t="n">
        <v>427.725082892523</v>
      </c>
      <c r="K16" t="n">
        <v>571.190951366271</v>
      </c>
      <c r="L16" t="n">
        <v>625.102494724168</v>
      </c>
      <c r="M16" t="n">
        <v>529.549352039507</v>
      </c>
      <c r="N16" t="n">
        <v>526.356336465985</v>
      </c>
      <c r="O16" t="n">
        <v>514.318315235258</v>
      </c>
      <c r="P16" t="n">
        <v>633.292261324989</v>
      </c>
      <c r="Q16" t="n">
        <v>700.282136366881</v>
      </c>
      <c r="R16" t="n">
        <v>1047.79882492127</v>
      </c>
      <c r="S16" t="n">
        <v>1457.76528020687</v>
      </c>
      <c r="T16" t="n">
        <v>1785.85865767644</v>
      </c>
      <c r="U16" t="n">
        <v>1793.76068713519</v>
      </c>
      <c r="V16" t="n">
        <v>1340.36652258246</v>
      </c>
      <c r="W16" t="n">
        <v>1454.95923129423</v>
      </c>
      <c r="X16" t="n">
        <v>1686.59062537508</v>
      </c>
      <c r="Y16" t="n">
        <v>1646.25673420441</v>
      </c>
      <c r="Z16" t="n">
        <v>1706.40125763315</v>
      </c>
      <c r="AA16" t="n">
        <v>1862.0440503774</v>
      </c>
      <c r="AB16" t="n">
        <v>1976.20090479717</v>
      </c>
      <c r="AC16" t="n">
        <v>1843.29605682575</v>
      </c>
      <c r="AD16" t="n">
        <v>1638.03864915572</v>
      </c>
      <c r="AE16" t="n">
        <v>1411.6</v>
      </c>
      <c r="AF16" t="n">
        <v>1665</v>
      </c>
    </row>
    <row r="17">
      <c r="A17" t="s">
        <v>69</v>
      </c>
      <c r="B17" t="s">
        <v>304</v>
      </c>
      <c r="C17" t="s">
        <v>198</v>
      </c>
      <c r="D17" t="s">
        <v>305</v>
      </c>
      <c r="E17" t="s">
        <v>200</v>
      </c>
      <c r="F17" t="n">
        <v>542.167473244811</v>
      </c>
      <c r="G17" t="n">
        <v>639.077855901247</v>
      </c>
      <c r="H17" t="n">
        <v>713.173839194146</v>
      </c>
      <c r="I17" t="n">
        <v>743.030545214938</v>
      </c>
      <c r="J17" t="n">
        <v>769.162342757335</v>
      </c>
      <c r="K17" t="n">
        <v>936.586435036241</v>
      </c>
      <c r="L17" t="n">
        <v>1149.84148775829</v>
      </c>
      <c r="M17" t="n">
        <v>1056.38754678416</v>
      </c>
      <c r="N17" t="n">
        <v>1091.24735039189</v>
      </c>
      <c r="O17" t="n">
        <v>1126.16726560443</v>
      </c>
      <c r="P17" t="n">
        <v>1086.85648728805</v>
      </c>
      <c r="Q17" t="n">
        <v>1243.18349100897</v>
      </c>
      <c r="R17" t="n">
        <v>1343.14956800391</v>
      </c>
      <c r="S17" t="n">
        <v>1334.60597193437</v>
      </c>
      <c r="T17" t="n">
        <v>1287.35399023724</v>
      </c>
      <c r="U17" t="n">
        <v>1287.8185712514</v>
      </c>
      <c r="V17" t="n">
        <v>1553.68087772693</v>
      </c>
      <c r="W17" t="n">
        <v>1730.01607056749</v>
      </c>
      <c r="X17" t="n">
        <v>1982.95944420329</v>
      </c>
      <c r="Y17" t="n">
        <v>1910.24253522052</v>
      </c>
      <c r="Z17" t="n">
        <v>1880.50697193079</v>
      </c>
      <c r="AA17" t="n">
        <v>2011.85212931626</v>
      </c>
      <c r="AB17" t="n">
        <v>2190.83003599156</v>
      </c>
      <c r="AC17" t="n">
        <v>2321.35515418123</v>
      </c>
      <c r="AD17" t="n">
        <v>2368.8392955421</v>
      </c>
      <c r="AE17" t="n">
        <v>2037</v>
      </c>
      <c r="AF17" t="n">
        <v>2355.2</v>
      </c>
    </row>
    <row r="18">
      <c r="A18" t="s">
        <v>69</v>
      </c>
      <c r="B18" t="s">
        <v>306</v>
      </c>
      <c r="C18" t="s">
        <v>198</v>
      </c>
      <c r="D18" t="s">
        <v>307</v>
      </c>
      <c r="E18" t="s">
        <v>200</v>
      </c>
      <c r="F18" t="n">
        <v>580.07020288344</v>
      </c>
      <c r="G18" t="n">
        <v>705.10699921555</v>
      </c>
      <c r="H18" t="n">
        <v>743.503915014417</v>
      </c>
      <c r="I18" t="n">
        <v>762.088435982332</v>
      </c>
      <c r="J18" t="n">
        <v>783.731118838248</v>
      </c>
      <c r="K18" t="n">
        <v>932.607137370868</v>
      </c>
      <c r="L18" t="n">
        <v>1070.00235951666</v>
      </c>
      <c r="M18" t="n">
        <v>1196.48511976279</v>
      </c>
      <c r="N18" t="n">
        <v>1481.16986697964</v>
      </c>
      <c r="O18" t="n">
        <v>1262.22074630373</v>
      </c>
      <c r="P18" t="n">
        <v>1281.03584421863</v>
      </c>
      <c r="Q18" t="n">
        <v>1384.48110687981</v>
      </c>
      <c r="R18" t="n">
        <v>1344.77486593297</v>
      </c>
      <c r="S18" t="n">
        <v>1373.81864260015</v>
      </c>
      <c r="T18" t="n">
        <v>1349.25498413149</v>
      </c>
      <c r="U18" t="n">
        <v>1269.73659630227</v>
      </c>
      <c r="V18" t="n">
        <v>1349.78238042524</v>
      </c>
      <c r="W18" t="n">
        <v>1657.70399650219</v>
      </c>
      <c r="X18" t="n">
        <v>1755.13036122264</v>
      </c>
      <c r="Y18" t="n">
        <v>1637.44354944003</v>
      </c>
      <c r="Z18" t="n">
        <v>1779.21633080193</v>
      </c>
      <c r="AA18" t="n">
        <v>2006.63013619919</v>
      </c>
      <c r="AB18" t="n">
        <v>2164.02538664098</v>
      </c>
      <c r="AC18" t="n">
        <v>2044.74922067034</v>
      </c>
      <c r="AD18" t="n">
        <v>2604.83584094573</v>
      </c>
      <c r="AE18" t="n">
        <v>1895</v>
      </c>
      <c r="AF18" t="n">
        <v>2016.7</v>
      </c>
    </row>
    <row r="19">
      <c r="A19" t="s">
        <v>69</v>
      </c>
      <c r="B19" t="s">
        <v>308</v>
      </c>
      <c r="C19" t="s">
        <v>198</v>
      </c>
      <c r="D19" t="s">
        <v>309</v>
      </c>
      <c r="E19" t="s">
        <v>200</v>
      </c>
      <c r="F19" t="n">
        <v>389.566652317618</v>
      </c>
      <c r="G19" t="n">
        <v>404.013497480291</v>
      </c>
      <c r="H19" t="n">
        <v>393.358741030336</v>
      </c>
      <c r="I19" t="n">
        <v>436.941803046566</v>
      </c>
      <c r="J19" t="n">
        <v>438.402332750342</v>
      </c>
      <c r="K19" t="n">
        <v>514.561312604522</v>
      </c>
      <c r="L19" t="n">
        <v>544.922868727396</v>
      </c>
      <c r="M19" t="n">
        <v>502.434468104996</v>
      </c>
      <c r="N19" t="n">
        <v>508.783579245083</v>
      </c>
      <c r="O19" t="n">
        <v>480.83786590664</v>
      </c>
      <c r="P19" t="n">
        <v>457.352211787806</v>
      </c>
      <c r="Q19" t="n">
        <v>519.896103998105</v>
      </c>
      <c r="R19" t="n">
        <v>615.145178554672</v>
      </c>
      <c r="S19" t="n">
        <v>511.428135039735</v>
      </c>
      <c r="T19" t="n">
        <v>567.036077849861</v>
      </c>
      <c r="U19" t="n">
        <v>589.0069728696</v>
      </c>
      <c r="V19" t="n">
        <v>628.016384557264</v>
      </c>
      <c r="W19" t="n">
        <v>652.162058234666</v>
      </c>
      <c r="X19" t="n">
        <v>790.035619972131</v>
      </c>
      <c r="Y19" t="n">
        <v>723.215054661642</v>
      </c>
      <c r="Z19" t="n">
        <v>701.77375449379</v>
      </c>
      <c r="AA19" t="n">
        <v>752.617636858941</v>
      </c>
      <c r="AB19" t="n">
        <v>889.418704222721</v>
      </c>
      <c r="AC19" t="n">
        <v>827.42955036119</v>
      </c>
      <c r="AD19" t="n">
        <v>980.844480708707</v>
      </c>
      <c r="AE19" t="n">
        <v>872.8</v>
      </c>
      <c r="AF19" t="n">
        <v>1196.5</v>
      </c>
    </row>
    <row r="20">
      <c r="A20" t="s">
        <v>69</v>
      </c>
      <c r="B20" t="s">
        <v>310</v>
      </c>
      <c r="C20" t="s">
        <v>198</v>
      </c>
      <c r="D20" t="s">
        <v>311</v>
      </c>
      <c r="E20" t="s">
        <v>200</v>
      </c>
      <c r="F20" t="n">
        <v>2064.63192194786</v>
      </c>
      <c r="G20" t="n">
        <v>2176.57056351733</v>
      </c>
      <c r="H20" t="n">
        <v>2147.28593423359</v>
      </c>
      <c r="I20" t="n">
        <v>2084.10834457488</v>
      </c>
      <c r="J20" t="n">
        <v>2109.14155703213</v>
      </c>
      <c r="K20" t="n">
        <v>1847.59854760015</v>
      </c>
      <c r="L20" t="n">
        <v>1965.04528024842</v>
      </c>
      <c r="M20" t="n">
        <v>1693.03453482714</v>
      </c>
      <c r="N20" t="n">
        <v>1814.4576627064</v>
      </c>
      <c r="O20" t="n">
        <v>1999.0181156414</v>
      </c>
      <c r="P20" t="n">
        <v>2015.15379587126</v>
      </c>
      <c r="Q20" t="n">
        <v>2368.55057455344</v>
      </c>
      <c r="R20" t="n">
        <v>2447.98790343053</v>
      </c>
      <c r="S20" t="n">
        <v>2478.93947462333</v>
      </c>
      <c r="T20" t="n">
        <v>2658.29771017253</v>
      </c>
      <c r="U20" t="n">
        <v>2391.05206820445</v>
      </c>
      <c r="V20" t="n">
        <v>3160.39998909125</v>
      </c>
      <c r="W20" t="n">
        <v>3479.3443355814</v>
      </c>
      <c r="X20" t="n">
        <v>2812.92320890379</v>
      </c>
      <c r="Y20" t="n">
        <v>2771.10561299736</v>
      </c>
      <c r="Z20" t="n">
        <v>2770.68222023755</v>
      </c>
      <c r="AA20" t="n">
        <v>3033.72034815686</v>
      </c>
      <c r="AB20" t="n">
        <v>3504.79429105022</v>
      </c>
      <c r="AC20" t="n">
        <v>3273.01966565334</v>
      </c>
      <c r="AD20" t="n">
        <v>3298.54705432288</v>
      </c>
      <c r="AE20" t="n">
        <v>2763</v>
      </c>
      <c r="AF20" t="n">
        <v>3209.7</v>
      </c>
    </row>
    <row r="21">
      <c r="A21" t="s">
        <v>69</v>
      </c>
      <c r="B21" t="s">
        <v>312</v>
      </c>
      <c r="C21" t="s">
        <v>198</v>
      </c>
      <c r="D21" t="s">
        <v>313</v>
      </c>
      <c r="E21" t="s">
        <v>200</v>
      </c>
      <c r="F21" t="n">
        <v>3937.77557601765</v>
      </c>
      <c r="G21" t="n">
        <v>4083.05006948578</v>
      </c>
      <c r="H21" t="n">
        <v>4483.33045939114</v>
      </c>
      <c r="I21" t="n">
        <v>4262.89358398008</v>
      </c>
      <c r="J21" t="n">
        <v>4100.76299077673</v>
      </c>
      <c r="K21" t="n">
        <v>3912.06211974209</v>
      </c>
      <c r="L21" t="n">
        <v>3919.78028276048</v>
      </c>
      <c r="M21" t="n">
        <v>3632.20615318404</v>
      </c>
      <c r="N21" t="n">
        <v>3747.04873217324</v>
      </c>
      <c r="O21" t="n">
        <v>3659.26767748287</v>
      </c>
      <c r="P21" t="n">
        <v>3685.76933754263</v>
      </c>
      <c r="Q21" t="n">
        <v>3885.95808254529</v>
      </c>
      <c r="R21" t="n">
        <v>4048.35014863197</v>
      </c>
      <c r="S21" t="n">
        <v>3923.84919341849</v>
      </c>
      <c r="T21" t="n">
        <v>3722.33927099794</v>
      </c>
      <c r="U21" t="n">
        <v>3300.0393266987</v>
      </c>
      <c r="V21" t="n">
        <v>4248.21995484565</v>
      </c>
      <c r="W21" t="n">
        <v>4659.06998805143</v>
      </c>
      <c r="X21" t="n">
        <v>3957.68842952067</v>
      </c>
      <c r="Y21" t="n">
        <v>3924.1359380797</v>
      </c>
      <c r="Z21" t="n">
        <v>3894.50568988976</v>
      </c>
      <c r="AA21" t="n">
        <v>4071.30277694946</v>
      </c>
      <c r="AB21" t="n">
        <v>4662.59954680173</v>
      </c>
      <c r="AC21" t="n">
        <v>4483.8990614574</v>
      </c>
      <c r="AD21" t="n">
        <v>4716.8782221995</v>
      </c>
      <c r="AE21" t="n">
        <v>3950.2</v>
      </c>
      <c r="AF21" t="n">
        <v>4541</v>
      </c>
    </row>
    <row r="22">
      <c r="A22" t="s">
        <v>69</v>
      </c>
      <c r="B22" t="s">
        <v>314</v>
      </c>
      <c r="C22" t="s">
        <v>198</v>
      </c>
      <c r="D22" t="s">
        <v>315</v>
      </c>
      <c r="E22" t="s">
        <v>200</v>
      </c>
      <c r="F22" t="n">
        <v>2016.08800542617</v>
      </c>
      <c r="G22" t="n">
        <v>2045.01856121992</v>
      </c>
      <c r="H22" t="n">
        <v>2548.9027656935</v>
      </c>
      <c r="I22" t="n">
        <v>2371.03260073013</v>
      </c>
      <c r="J22" t="n">
        <v>2151.88610872968</v>
      </c>
      <c r="K22" t="n">
        <v>2256.45425213678</v>
      </c>
      <c r="L22" t="n">
        <v>2121.18501714648</v>
      </c>
      <c r="M22" t="n">
        <v>2119.98753777755</v>
      </c>
      <c r="N22" t="n">
        <v>2104.05230312967</v>
      </c>
      <c r="O22" t="n">
        <v>1777.92345155815</v>
      </c>
      <c r="P22" t="n">
        <v>1788.77965548713</v>
      </c>
      <c r="Q22" t="n">
        <v>1590.39241791108</v>
      </c>
      <c r="R22" t="n">
        <v>1680.40411424633</v>
      </c>
      <c r="S22" t="n">
        <v>1501.73504589412</v>
      </c>
      <c r="T22" t="n">
        <v>1069.45438516127</v>
      </c>
      <c r="U22" t="n">
        <v>909.3174982657</v>
      </c>
      <c r="V22" t="n">
        <v>1079.2495953571</v>
      </c>
      <c r="W22" t="n">
        <v>1169.10936188198</v>
      </c>
      <c r="X22" t="n">
        <v>1146.34994476447</v>
      </c>
      <c r="Y22" t="n">
        <v>1155.47711201087</v>
      </c>
      <c r="Z22" t="n">
        <v>1125.44900619659</v>
      </c>
      <c r="AA22" t="n">
        <v>1033.4866709047</v>
      </c>
      <c r="AB22" t="n">
        <v>1152.03588619949</v>
      </c>
      <c r="AC22" t="n">
        <v>1208.30253958175</v>
      </c>
      <c r="AD22" t="n">
        <v>1418.33808219178</v>
      </c>
      <c r="AE22" t="n">
        <v>1187.2</v>
      </c>
      <c r="AF22" t="n">
        <v>1331.3</v>
      </c>
    </row>
    <row r="23">
      <c r="A23" t="s">
        <v>69</v>
      </c>
      <c r="B23" t="s">
        <v>316</v>
      </c>
      <c r="C23" t="s">
        <v>198</v>
      </c>
      <c r="D23" t="s">
        <v>317</v>
      </c>
      <c r="E23" t="s">
        <v>200</v>
      </c>
      <c r="F23" t="n">
        <v>2270.39984770566</v>
      </c>
      <c r="G23" t="n">
        <v>2379.52570554847</v>
      </c>
      <c r="H23" t="n">
        <v>2418.83536690867</v>
      </c>
      <c r="I23" t="n">
        <v>2413.18157069081</v>
      </c>
      <c r="J23" t="n">
        <v>2382.58700352532</v>
      </c>
      <c r="K23" t="n">
        <v>2230.28124265076</v>
      </c>
      <c r="L23" t="n">
        <v>2276.06293615732</v>
      </c>
      <c r="M23" t="n">
        <v>2073.06309434737</v>
      </c>
      <c r="N23" t="n">
        <v>2360.94710954148</v>
      </c>
      <c r="O23" t="n">
        <v>2355.43778503999</v>
      </c>
      <c r="P23" t="n">
        <v>2881.97087161963</v>
      </c>
      <c r="Q23" t="n">
        <v>2530.38131924087</v>
      </c>
      <c r="R23" t="n">
        <v>2108.48217077942</v>
      </c>
      <c r="S23" t="n">
        <v>1328.06434354248</v>
      </c>
      <c r="T23" t="n">
        <v>1181.06073961586</v>
      </c>
      <c r="U23" t="n">
        <v>1495.82930087852</v>
      </c>
      <c r="V23" t="n">
        <v>1358.24450609347</v>
      </c>
      <c r="W23" t="n">
        <v>1547.6479485261</v>
      </c>
      <c r="X23" t="n">
        <v>1634.57336498985</v>
      </c>
      <c r="Y23" t="n">
        <v>1547.91548259666</v>
      </c>
      <c r="Z23" t="n">
        <v>1378.69485394773</v>
      </c>
      <c r="AA23" t="n">
        <v>1467.99049681349</v>
      </c>
      <c r="AB23" t="n">
        <v>1573.83900884004</v>
      </c>
      <c r="AC23" t="n">
        <v>1646.28821765769</v>
      </c>
      <c r="AD23" t="n">
        <v>1847.20829226361</v>
      </c>
      <c r="AE23" t="n">
        <v>1767.3</v>
      </c>
      <c r="AF23" t="n">
        <v>2280.3</v>
      </c>
    </row>
    <row r="24">
      <c r="A24" t="s">
        <v>69</v>
      </c>
      <c r="B24" t="s">
        <v>318</v>
      </c>
      <c r="C24" t="s">
        <v>198</v>
      </c>
      <c r="D24" t="s">
        <v>319</v>
      </c>
      <c r="E24" t="s">
        <v>200</v>
      </c>
      <c r="F24" t="n">
        <v>4337.64672779282</v>
      </c>
      <c r="G24" t="n">
        <v>4254.39189543679</v>
      </c>
      <c r="H24" t="n">
        <v>3949.79308891048</v>
      </c>
      <c r="I24" t="n">
        <v>4136.06650137397</v>
      </c>
      <c r="J24" t="n">
        <v>4026.00597225441</v>
      </c>
      <c r="K24" t="n">
        <v>4267.61248014736</v>
      </c>
      <c r="L24" t="n">
        <v>4224.82305000126</v>
      </c>
      <c r="M24" t="n">
        <v>4026.78240798347</v>
      </c>
      <c r="N24" t="n">
        <v>3913.44472607001</v>
      </c>
      <c r="O24" t="n">
        <v>4028.34543595194</v>
      </c>
      <c r="P24" t="n">
        <v>4001.58205721295</v>
      </c>
      <c r="Q24" t="n">
        <v>4109.95797104598</v>
      </c>
      <c r="R24" t="n">
        <v>4269.29284182051</v>
      </c>
      <c r="S24" t="n">
        <v>3782.53115038628</v>
      </c>
      <c r="T24" t="n">
        <v>3221.75658229643</v>
      </c>
      <c r="U24" t="n">
        <v>3432.60081350761</v>
      </c>
      <c r="V24" t="n">
        <v>4139.24376589204</v>
      </c>
      <c r="W24" t="n">
        <v>4188.05587427024</v>
      </c>
      <c r="X24" t="n">
        <v>4198.15839447084</v>
      </c>
      <c r="Y24" t="n">
        <v>4797.50110728736</v>
      </c>
      <c r="Z24" t="n">
        <v>4922.13555770811</v>
      </c>
      <c r="AA24" t="n">
        <v>5718.81841722976</v>
      </c>
      <c r="AB24" t="n">
        <v>5160.67802587153</v>
      </c>
      <c r="AC24" t="n">
        <v>5726.36975011424</v>
      </c>
      <c r="AD24" t="n">
        <v>6200.82976133975</v>
      </c>
      <c r="AE24" t="n">
        <v>5987.4</v>
      </c>
      <c r="AF24" t="n">
        <v>6247.2</v>
      </c>
    </row>
    <row r="25">
      <c r="A25" t="s">
        <v>69</v>
      </c>
      <c r="B25" t="s">
        <v>320</v>
      </c>
      <c r="C25" t="s">
        <v>198</v>
      </c>
      <c r="D25" t="s">
        <v>321</v>
      </c>
      <c r="E25" t="s">
        <v>200</v>
      </c>
      <c r="F25" t="n">
        <v>357.100540143906</v>
      </c>
      <c r="G25" t="n">
        <v>413.74597511077</v>
      </c>
      <c r="H25" t="n">
        <v>441.675882100378</v>
      </c>
      <c r="I25" t="n">
        <v>503.57638639723</v>
      </c>
      <c r="J25" t="n">
        <v>418.111970093666</v>
      </c>
      <c r="K25" t="n">
        <v>486.779499099636</v>
      </c>
      <c r="L25" t="n">
        <v>468.200128904994</v>
      </c>
      <c r="M25" t="n">
        <v>444.85569670749</v>
      </c>
      <c r="N25" t="n">
        <v>457.920281096111</v>
      </c>
      <c r="O25" t="n">
        <v>431.753407890619</v>
      </c>
      <c r="P25" t="n">
        <v>432.014918131619</v>
      </c>
      <c r="Q25" t="n">
        <v>451.815601879318</v>
      </c>
      <c r="R25" t="n">
        <v>457.313075246836</v>
      </c>
      <c r="S25" t="n">
        <v>374.904183645068</v>
      </c>
      <c r="T25" t="n">
        <v>302.006147936305</v>
      </c>
      <c r="U25" t="n">
        <v>322.895901252057</v>
      </c>
      <c r="V25" t="n">
        <v>384.719514730296</v>
      </c>
      <c r="W25" t="n">
        <v>383.445992412501</v>
      </c>
      <c r="X25" t="n">
        <v>463.170144408484</v>
      </c>
      <c r="Y25" t="n">
        <v>470.982652868386</v>
      </c>
      <c r="Z25" t="n">
        <v>547.387973366437</v>
      </c>
      <c r="AA25" t="n">
        <v>561.66765962817</v>
      </c>
      <c r="AB25" t="n">
        <v>646.84596570587</v>
      </c>
      <c r="AC25" t="n">
        <v>611.143428637689</v>
      </c>
      <c r="AD25" t="n">
        <v>573.198979591837</v>
      </c>
      <c r="AE25" t="n">
        <v>547.5</v>
      </c>
      <c r="AF25" t="n">
        <v>642.4</v>
      </c>
    </row>
    <row r="26">
      <c r="A26" t="s">
        <v>69</v>
      </c>
      <c r="B26" t="s">
        <v>322</v>
      </c>
      <c r="C26" t="s">
        <v>198</v>
      </c>
      <c r="D26" t="s">
        <v>323</v>
      </c>
      <c r="E26" t="s">
        <v>200</v>
      </c>
      <c r="F26" t="n">
        <v>2270.17448288749</v>
      </c>
      <c r="G26" t="n">
        <v>2135.60477166379</v>
      </c>
      <c r="H26" t="n">
        <v>1928.37478279377</v>
      </c>
      <c r="I26" t="n">
        <v>1994.28683652277</v>
      </c>
      <c r="J26" t="n">
        <v>1989.79366620768</v>
      </c>
      <c r="K26" t="n">
        <v>2069.81546196242</v>
      </c>
      <c r="L26" t="n">
        <v>1998.02766202338</v>
      </c>
      <c r="M26" t="n">
        <v>1922.0377000585</v>
      </c>
      <c r="N26" t="n">
        <v>1889.27495216616</v>
      </c>
      <c r="O26" t="n">
        <v>1863.66163129515</v>
      </c>
      <c r="P26" t="n">
        <v>1808.59391857194</v>
      </c>
      <c r="Q26" t="n">
        <v>1969.35782244501</v>
      </c>
      <c r="R26" t="n">
        <v>2164.96701642579</v>
      </c>
      <c r="S26" t="n">
        <v>2166.31575274456</v>
      </c>
      <c r="T26" t="n">
        <v>1908.1914025412</v>
      </c>
      <c r="U26" t="n">
        <v>1908.89670337378</v>
      </c>
      <c r="V26" t="n">
        <v>2315.09963823311</v>
      </c>
      <c r="W26" t="n">
        <v>2332.18397512067</v>
      </c>
      <c r="X26" t="n">
        <v>2295.9647467595</v>
      </c>
      <c r="Y26" t="n">
        <v>2473.68930363415</v>
      </c>
      <c r="Z26" t="n">
        <v>2636.06669033818</v>
      </c>
      <c r="AA26" t="n">
        <v>3019.08218412488</v>
      </c>
      <c r="AB26" t="n">
        <v>2565.17675908091</v>
      </c>
      <c r="AC26" t="n">
        <v>3209.91315904346</v>
      </c>
      <c r="AD26" t="n">
        <v>3545.38784029038</v>
      </c>
      <c r="AE26" t="n">
        <v>3460.6</v>
      </c>
      <c r="AF26" t="n">
        <v>3718.8</v>
      </c>
    </row>
    <row r="27">
      <c r="A27" t="s">
        <v>69</v>
      </c>
      <c r="B27" t="s">
        <v>324</v>
      </c>
      <c r="C27" t="s">
        <v>198</v>
      </c>
      <c r="D27" t="s">
        <v>325</v>
      </c>
      <c r="E27" t="s">
        <v>200</v>
      </c>
      <c r="F27" t="n">
        <v>1313.2567329099</v>
      </c>
      <c r="G27" t="n">
        <v>1428.74486958689</v>
      </c>
      <c r="H27" t="n">
        <v>1466.38195768486</v>
      </c>
      <c r="I27" t="n">
        <v>1541.29810522599</v>
      </c>
      <c r="J27" t="n">
        <v>1550.48103938485</v>
      </c>
      <c r="K27" t="n">
        <v>1642.71039034641</v>
      </c>
      <c r="L27" t="n">
        <v>1620.99385857777</v>
      </c>
      <c r="M27" t="n">
        <v>1549.87612499418</v>
      </c>
      <c r="N27" t="n">
        <v>1449.63127581303</v>
      </c>
      <c r="O27" t="n">
        <v>1435.30984970069</v>
      </c>
      <c r="P27" t="n">
        <v>1439.12643809496</v>
      </c>
      <c r="Q27" t="n">
        <v>1390.17565436088</v>
      </c>
      <c r="R27" t="n">
        <v>1355.7608824614</v>
      </c>
      <c r="S27" t="n">
        <v>1342.2285676831</v>
      </c>
      <c r="T27" t="n">
        <v>1254.13334719706</v>
      </c>
      <c r="U27" t="n">
        <v>1320.72449837566</v>
      </c>
      <c r="V27" t="n">
        <v>1540.4489197835</v>
      </c>
      <c r="W27" t="n">
        <v>1483.56363239384</v>
      </c>
      <c r="X27" t="n">
        <v>1483.9025518956</v>
      </c>
      <c r="Y27" t="n">
        <v>1840.9183824407</v>
      </c>
      <c r="Z27" t="n">
        <v>1919.17604647158</v>
      </c>
      <c r="AA27" t="n">
        <v>2336.14343462176</v>
      </c>
      <c r="AB27" t="n">
        <v>1914.84895482889</v>
      </c>
      <c r="AC27" t="n">
        <v>1945.39721079216</v>
      </c>
      <c r="AD27" t="n">
        <v>2126.49683404506</v>
      </c>
      <c r="AE27" t="n">
        <v>2070.4</v>
      </c>
      <c r="AF27" t="n">
        <v>2317.2</v>
      </c>
    </row>
    <row r="28">
      <c r="A28" t="s">
        <v>69</v>
      </c>
      <c r="B28" t="s">
        <v>326</v>
      </c>
      <c r="C28" t="s">
        <v>198</v>
      </c>
      <c r="D28" t="s">
        <v>327</v>
      </c>
      <c r="E28" t="s">
        <v>200</v>
      </c>
      <c r="F28" t="n">
        <v>4783.39400220018</v>
      </c>
      <c r="G28" t="n">
        <v>4806.0564936521</v>
      </c>
      <c r="H28" t="n">
        <v>5068.32345243836</v>
      </c>
      <c r="I28" t="n">
        <v>5563.85643804521</v>
      </c>
      <c r="J28" t="n">
        <v>5990.46610228185</v>
      </c>
      <c r="K28" t="n">
        <v>6585.84004433735</v>
      </c>
      <c r="L28" t="n">
        <v>6343.71461385929</v>
      </c>
      <c r="M28" t="n">
        <v>6489.42945664663</v>
      </c>
      <c r="N28" t="n">
        <v>7028.19621150171</v>
      </c>
      <c r="O28" t="n">
        <v>8809.51831664542</v>
      </c>
      <c r="P28" t="n">
        <v>7946.66522062579</v>
      </c>
      <c r="Q28" t="n">
        <v>6729.68387146956</v>
      </c>
      <c r="R28" t="n">
        <v>7268.56917336572</v>
      </c>
      <c r="S28" t="n">
        <v>8297.91498560692</v>
      </c>
      <c r="T28" t="n">
        <v>7659.67059092881</v>
      </c>
      <c r="U28" t="n">
        <v>6895.90082576808</v>
      </c>
      <c r="V28" t="n">
        <v>7365.4331345819</v>
      </c>
      <c r="W28" t="n">
        <v>6267.37803086048</v>
      </c>
      <c r="X28" t="n">
        <v>6253.49947845471</v>
      </c>
      <c r="Y28" t="n">
        <v>6423.4799953902</v>
      </c>
      <c r="Z28" t="n">
        <v>6399.11759895202</v>
      </c>
      <c r="AA28" t="n">
        <v>7377.40150271809</v>
      </c>
      <c r="AB28" t="n">
        <v>7660.91128636036</v>
      </c>
      <c r="AC28" t="n">
        <v>7472.92633483209</v>
      </c>
      <c r="AD28" t="n">
        <v>7704.30451974358</v>
      </c>
      <c r="AE28" t="n">
        <v>7518.4</v>
      </c>
      <c r="AF28" t="n">
        <v>7102.9</v>
      </c>
    </row>
    <row r="29">
      <c r="A29" t="s">
        <v>69</v>
      </c>
      <c r="B29" t="s">
        <v>328</v>
      </c>
      <c r="C29" t="s">
        <v>198</v>
      </c>
      <c r="D29" t="s">
        <v>329</v>
      </c>
      <c r="E29" t="s">
        <v>200</v>
      </c>
      <c r="F29" t="n">
        <v>2722.2680911194</v>
      </c>
      <c r="G29" t="n">
        <v>2747.96658546916</v>
      </c>
      <c r="H29" t="n">
        <v>3033.31606624635</v>
      </c>
      <c r="I29" t="n">
        <v>3420.20978054468</v>
      </c>
      <c r="J29" t="n">
        <v>3866.62127402932</v>
      </c>
      <c r="K29" t="n">
        <v>3940.53945176461</v>
      </c>
      <c r="L29" t="n">
        <v>3718.94950986713</v>
      </c>
      <c r="M29" t="n">
        <v>3661.10725661425</v>
      </c>
      <c r="N29" t="n">
        <v>3847.32880232506</v>
      </c>
      <c r="O29" t="n">
        <v>5706.97398157624</v>
      </c>
      <c r="P29" t="n">
        <v>3257.03768789504</v>
      </c>
      <c r="Q29" t="n">
        <v>2180.4302437518</v>
      </c>
      <c r="R29" t="n">
        <v>3082.17629101906</v>
      </c>
      <c r="S29" t="n">
        <v>2665.62860185588</v>
      </c>
      <c r="T29" t="n">
        <v>2311.79915119473</v>
      </c>
      <c r="U29" t="n">
        <v>2280.61029673066</v>
      </c>
      <c r="V29" t="n">
        <v>2365.81482355268</v>
      </c>
      <c r="W29" t="n">
        <v>2142.73746812049</v>
      </c>
      <c r="X29" t="n">
        <v>2059.86431672297</v>
      </c>
      <c r="Y29" t="n">
        <v>1982.00744117727</v>
      </c>
      <c r="Z29" t="n">
        <v>1933.23536232687</v>
      </c>
      <c r="AA29" t="n">
        <v>2694.03451492237</v>
      </c>
      <c r="AB29" t="n">
        <v>2504.57249125546</v>
      </c>
      <c r="AC29" t="n">
        <v>2460.97399213472</v>
      </c>
      <c r="AD29" t="n">
        <v>2286.79382914214</v>
      </c>
      <c r="AE29" t="n">
        <v>2271.4</v>
      </c>
      <c r="AF29" t="n">
        <v>2523.5</v>
      </c>
    </row>
    <row r="30">
      <c r="A30" t="s">
        <v>69</v>
      </c>
      <c r="B30" t="s">
        <v>330</v>
      </c>
      <c r="C30" t="s">
        <v>198</v>
      </c>
      <c r="D30" t="s">
        <v>331</v>
      </c>
      <c r="E30" t="s">
        <v>200</v>
      </c>
      <c r="F30" t="n">
        <v>32.6374864239722</v>
      </c>
      <c r="G30" t="n">
        <v>4.5665618864817</v>
      </c>
      <c r="H30" t="n">
        <v>11.6850260036444</v>
      </c>
      <c r="I30" t="n">
        <v>6.323661131384</v>
      </c>
      <c r="J30" t="n">
        <v>3.09156766423218</v>
      </c>
      <c r="K30" t="n">
        <v>32.8830378831968</v>
      </c>
      <c r="L30" t="n">
        <v>67.5774295480952</v>
      </c>
      <c r="M30" t="n">
        <v>36.2270756340304</v>
      </c>
      <c r="N30" t="n">
        <v>26.1108356456596</v>
      </c>
      <c r="O30" t="n">
        <v>52.490855163955</v>
      </c>
      <c r="P30" t="n">
        <v>18.0772077733008</v>
      </c>
      <c r="Q30" t="n">
        <v>10.8463246639805</v>
      </c>
      <c r="R30" t="n">
        <v>23.2607926528738</v>
      </c>
      <c r="S30" t="n">
        <v>57.8376465963349</v>
      </c>
      <c r="T30" t="n">
        <v>71.8365674285688</v>
      </c>
      <c r="U30" t="n">
        <v>5.85425337278659</v>
      </c>
      <c r="V30" t="n">
        <v>6.34210782051881</v>
      </c>
      <c r="W30" t="n">
        <v>9.51316173077822</v>
      </c>
      <c r="X30" t="n">
        <v>9.85701094996297</v>
      </c>
      <c r="Y30" t="n">
        <v>7.45006641566968</v>
      </c>
      <c r="Z30" t="n">
        <v>19.4847890871361</v>
      </c>
      <c r="AA30" t="n">
        <v>17.4574699913647</v>
      </c>
      <c r="AB30" t="n">
        <v>25.4224406749249</v>
      </c>
      <c r="AC30" t="n">
        <v>20.4881272949816</v>
      </c>
      <c r="AD30" t="n">
        <v>29.9441860465116</v>
      </c>
      <c r="AE30" t="n">
        <v>8.7</v>
      </c>
      <c r="AF30" t="n">
        <v>10.6</v>
      </c>
    </row>
    <row r="31">
      <c r="A31" t="s">
        <v>69</v>
      </c>
      <c r="B31" t="s">
        <v>332</v>
      </c>
      <c r="C31" t="s">
        <v>198</v>
      </c>
      <c r="D31" t="s">
        <v>333</v>
      </c>
      <c r="E31" t="s">
        <v>200</v>
      </c>
      <c r="F31" t="n">
        <v>792.81436706289</v>
      </c>
      <c r="G31" t="n">
        <v>724.493275138773</v>
      </c>
      <c r="H31" t="n">
        <v>647.581620492093</v>
      </c>
      <c r="I31" t="n">
        <v>872.929182113105</v>
      </c>
      <c r="J31" t="n">
        <v>772.081307313873</v>
      </c>
      <c r="K31" t="n">
        <v>1053.87017196658</v>
      </c>
      <c r="L31" t="n">
        <v>504.133508462968</v>
      </c>
      <c r="M31" t="n">
        <v>452.171283606527</v>
      </c>
      <c r="N31" t="n">
        <v>415.594996278963</v>
      </c>
      <c r="O31" t="n">
        <v>479.056655564773</v>
      </c>
      <c r="P31" t="n">
        <v>282.963603362597</v>
      </c>
      <c r="Q31" t="n">
        <v>295.418838895224</v>
      </c>
      <c r="R31" t="n">
        <v>536.691142478553</v>
      </c>
      <c r="S31" t="n">
        <v>701.578180227988</v>
      </c>
      <c r="T31" t="n">
        <v>560.404277274332</v>
      </c>
      <c r="U31" t="n">
        <v>82.4156085556557</v>
      </c>
      <c r="V31" t="n">
        <v>327.870790558369</v>
      </c>
      <c r="W31" t="n">
        <v>313.317236126482</v>
      </c>
      <c r="X31" t="n">
        <v>273.206081142295</v>
      </c>
      <c r="Y31" t="n">
        <v>156.292193904866</v>
      </c>
      <c r="Z31" t="n">
        <v>242.918081754672</v>
      </c>
      <c r="AA31" t="n">
        <v>296.4166934317</v>
      </c>
      <c r="AB31" t="n">
        <v>458.788295123808</v>
      </c>
      <c r="AC31" t="n">
        <v>206.353678115158</v>
      </c>
      <c r="AD31" t="n">
        <v>432.928196809949</v>
      </c>
      <c r="AE31" t="n">
        <v>371.9</v>
      </c>
      <c r="AF31" t="n">
        <v>253.7</v>
      </c>
    </row>
    <row r="32">
      <c r="A32" t="s">
        <v>69</v>
      </c>
      <c r="B32" t="s">
        <v>334</v>
      </c>
      <c r="C32" t="s">
        <v>198</v>
      </c>
      <c r="D32" t="s">
        <v>335</v>
      </c>
      <c r="E32" t="s">
        <v>200</v>
      </c>
      <c r="F32" t="n">
        <v>910.902736179664</v>
      </c>
      <c r="G32" t="n">
        <v>885.794324641133</v>
      </c>
      <c r="H32" t="n">
        <v>743.904729238281</v>
      </c>
      <c r="I32" t="n">
        <v>774.277258514092</v>
      </c>
      <c r="J32" t="n">
        <v>881.521140591387</v>
      </c>
      <c r="K32" t="n">
        <v>964.575724625171</v>
      </c>
      <c r="L32" t="n">
        <v>1109.99565567141</v>
      </c>
      <c r="M32" t="n">
        <v>1315.20851678261</v>
      </c>
      <c r="N32" t="n">
        <v>1778.62619001478</v>
      </c>
      <c r="O32" t="n">
        <v>2132.9386987167</v>
      </c>
      <c r="P32" t="n">
        <v>3981.50410292184</v>
      </c>
      <c r="Q32" t="n">
        <v>3842.04329215415</v>
      </c>
      <c r="R32" t="n">
        <v>3191.42472193784</v>
      </c>
      <c r="S32" t="n">
        <v>4073.78824072852</v>
      </c>
      <c r="T32" t="n">
        <v>4265.9354352833</v>
      </c>
      <c r="U32" t="n">
        <v>4215.44746099257</v>
      </c>
      <c r="V32" t="n">
        <v>3945.0276920215</v>
      </c>
      <c r="W32" t="n">
        <v>3250.23506326447</v>
      </c>
      <c r="X32" t="n">
        <v>3358.26061952498</v>
      </c>
      <c r="Y32" t="n">
        <v>3478.78842584881</v>
      </c>
      <c r="Z32" t="n">
        <v>3549.61748703528</v>
      </c>
      <c r="AA32" t="n">
        <v>3537.14934202515</v>
      </c>
      <c r="AB32" t="n">
        <v>3715.74639077003</v>
      </c>
      <c r="AC32" t="n">
        <v>4044.57627554553</v>
      </c>
      <c r="AD32" t="n">
        <v>4423.27730553328</v>
      </c>
      <c r="AE32" t="n">
        <v>4403</v>
      </c>
      <c r="AF32" t="n">
        <v>4257.4</v>
      </c>
    </row>
    <row r="33">
      <c r="A33" t="s">
        <v>69</v>
      </c>
      <c r="B33" t="s">
        <v>336</v>
      </c>
      <c r="C33" t="s">
        <v>198</v>
      </c>
      <c r="D33" t="s">
        <v>337</v>
      </c>
      <c r="E33" t="s">
        <v>200</v>
      </c>
      <c r="F33" t="n">
        <v>96.2971468171268</v>
      </c>
      <c r="G33" t="n">
        <v>145.825147294694</v>
      </c>
      <c r="H33" t="n">
        <v>177.765305229977</v>
      </c>
      <c r="I33" t="n">
        <v>85.19806265204</v>
      </c>
      <c r="J33" t="n">
        <v>94.1126581462743</v>
      </c>
      <c r="K33" t="n">
        <v>110.55707422022</v>
      </c>
      <c r="L33" t="n">
        <v>151.064566991689</v>
      </c>
      <c r="M33" t="n">
        <v>156.825503868491</v>
      </c>
      <c r="N33" t="n">
        <v>74.5081169399688</v>
      </c>
      <c r="O33" t="n">
        <v>73.3519565046934</v>
      </c>
      <c r="P33" t="n">
        <v>121.441088828575</v>
      </c>
      <c r="Q33" t="n">
        <v>123.589370316697</v>
      </c>
      <c r="R33" t="n">
        <v>119.723305251291</v>
      </c>
      <c r="S33" t="n">
        <v>90.9213684120405</v>
      </c>
      <c r="T33" t="n">
        <v>60.8510200049334</v>
      </c>
      <c r="U33" t="n">
        <v>62.606337889691</v>
      </c>
      <c r="V33" t="n">
        <v>109.474935796102</v>
      </c>
      <c r="W33" t="n">
        <v>112.881832138304</v>
      </c>
      <c r="X33" t="n">
        <v>129.76445219418</v>
      </c>
      <c r="Y33" t="n">
        <v>125.610240582235</v>
      </c>
      <c r="Z33" t="n">
        <v>152.418622393245</v>
      </c>
      <c r="AA33" t="n">
        <v>158.091506513218</v>
      </c>
      <c r="AB33" t="n">
        <v>152.92028901045</v>
      </c>
      <c r="AC33" t="n">
        <v>144.337493870917</v>
      </c>
      <c r="AD33" t="n">
        <v>227.999398496241</v>
      </c>
      <c r="AE33" t="n">
        <v>202.7</v>
      </c>
      <c r="AF33" t="n">
        <v>179.2</v>
      </c>
    </row>
    <row r="34">
      <c r="A34" t="s">
        <v>69</v>
      </c>
      <c r="B34" t="s">
        <v>338</v>
      </c>
      <c r="C34" t="s">
        <v>198</v>
      </c>
      <c r="D34" t="s">
        <v>339</v>
      </c>
      <c r="E34" t="s">
        <v>200</v>
      </c>
      <c r="F34" t="n">
        <v>1643.8613744749</v>
      </c>
      <c r="G34" t="n">
        <v>1594.15930352522</v>
      </c>
      <c r="H34" t="n">
        <v>1363.31151441984</v>
      </c>
      <c r="I34" t="n">
        <v>1296.07642432076</v>
      </c>
      <c r="J34" t="n">
        <v>1355.34094831888</v>
      </c>
      <c r="K34" t="n">
        <v>1620.87350934149</v>
      </c>
      <c r="L34" t="n">
        <v>1553.12509644768</v>
      </c>
      <c r="M34" t="n">
        <v>1484.19345335557</v>
      </c>
      <c r="N34" t="n">
        <v>1543.42250882333</v>
      </c>
      <c r="O34" t="n">
        <v>1623.23490790311</v>
      </c>
      <c r="P34" t="n">
        <v>1596.5849941239</v>
      </c>
      <c r="Q34" t="n">
        <v>1522.08414468811</v>
      </c>
      <c r="R34" t="n">
        <v>1454.55601049609</v>
      </c>
      <c r="S34" t="n">
        <v>1265.3709657464</v>
      </c>
      <c r="T34" t="n">
        <v>1272.71011734773</v>
      </c>
      <c r="U34" t="n">
        <v>1257.89233983433</v>
      </c>
      <c r="V34" t="n">
        <v>1246.35538556862</v>
      </c>
      <c r="W34" t="n">
        <v>1372.46975111358</v>
      </c>
      <c r="X34" t="n">
        <v>1377.063023373</v>
      </c>
      <c r="Y34" t="n">
        <v>1231.97859195341</v>
      </c>
      <c r="Z34" t="n">
        <v>1161.49418742234</v>
      </c>
      <c r="AA34" t="n">
        <v>1213.10884562367</v>
      </c>
      <c r="AB34" t="n">
        <v>1322.17417712446</v>
      </c>
      <c r="AC34" t="n">
        <v>1423.77349633543</v>
      </c>
      <c r="AD34" t="n">
        <v>1543.31507271172</v>
      </c>
      <c r="AE34" t="n">
        <v>1189.2</v>
      </c>
      <c r="AF34" t="n">
        <v>1408.1</v>
      </c>
    </row>
    <row r="35">
      <c r="A35" t="s">
        <v>69</v>
      </c>
      <c r="B35" t="s">
        <v>340</v>
      </c>
      <c r="C35" t="s">
        <v>198</v>
      </c>
      <c r="D35" t="s">
        <v>341</v>
      </c>
      <c r="E35" t="s">
        <v>200</v>
      </c>
      <c r="F35" t="n">
        <v>2065.24242859302</v>
      </c>
      <c r="G35" t="n">
        <v>2128.56910054998</v>
      </c>
      <c r="H35" t="n">
        <v>2065.27162974081</v>
      </c>
      <c r="I35" t="n">
        <v>2613.71366817896</v>
      </c>
      <c r="J35" t="n">
        <v>2815.86423274783</v>
      </c>
      <c r="K35" t="n">
        <v>3201.16751416513</v>
      </c>
      <c r="L35" t="n">
        <v>3040.87953084092</v>
      </c>
      <c r="M35" t="n">
        <v>2772.78200400511</v>
      </c>
      <c r="N35" t="n">
        <v>2413.65827692975</v>
      </c>
      <c r="O35" t="n">
        <v>2520.99578185613</v>
      </c>
      <c r="P35" t="n">
        <v>2436.30512216419</v>
      </c>
      <c r="Q35" t="n">
        <v>2494.77200738188</v>
      </c>
      <c r="R35" t="n">
        <v>2762.00185308504</v>
      </c>
      <c r="S35" t="n">
        <v>2855.04801480244</v>
      </c>
      <c r="T35" t="n">
        <v>2985.40229857714</v>
      </c>
      <c r="U35" t="n">
        <v>2499.33669084604</v>
      </c>
      <c r="V35" t="n">
        <v>3161.21297527743</v>
      </c>
      <c r="W35" t="n">
        <v>3265.56054862847</v>
      </c>
      <c r="X35" t="n">
        <v>3382.51747685456</v>
      </c>
      <c r="Y35" t="n">
        <v>3444.90855187948</v>
      </c>
      <c r="Z35" t="n">
        <v>3751.49241334184</v>
      </c>
      <c r="AA35" t="n">
        <v>3681.32965563873</v>
      </c>
      <c r="AB35" t="n">
        <v>3657.12382031561</v>
      </c>
      <c r="AC35" t="n">
        <v>4094.39855916767</v>
      </c>
      <c r="AD35" t="n">
        <v>4258.97206563707</v>
      </c>
      <c r="AE35" t="n">
        <v>4164.9</v>
      </c>
      <c r="AF35" t="n">
        <v>3862.8</v>
      </c>
    </row>
    <row r="36">
      <c r="A36" t="s">
        <v>69</v>
      </c>
      <c r="B36" t="s">
        <v>342</v>
      </c>
      <c r="C36" t="s">
        <v>198</v>
      </c>
      <c r="D36" t="s">
        <v>343</v>
      </c>
      <c r="E36" t="s">
        <v>200</v>
      </c>
      <c r="F36" t="n">
        <v>232.859505302615</v>
      </c>
      <c r="G36" t="n">
        <v>238.549890913747</v>
      </c>
      <c r="H36" t="n">
        <v>280.587583156537</v>
      </c>
      <c r="I36" t="n">
        <v>262.937719054754</v>
      </c>
      <c r="J36" t="n">
        <v>282.965741059351</v>
      </c>
      <c r="K36" t="n">
        <v>334.005250968348</v>
      </c>
      <c r="L36" t="n">
        <v>434.756582970221</v>
      </c>
      <c r="M36" t="n">
        <v>424.456440025599</v>
      </c>
      <c r="N36" t="n">
        <v>423.42676133012</v>
      </c>
      <c r="O36" t="n">
        <v>424.470827316961</v>
      </c>
      <c r="P36" t="n">
        <v>269.544233036121</v>
      </c>
      <c r="Q36" t="n">
        <v>362.498553676927</v>
      </c>
      <c r="R36" t="n">
        <v>373.27743762595</v>
      </c>
      <c r="S36" t="n">
        <v>373.508283289294</v>
      </c>
      <c r="T36" t="n">
        <v>311.351080321332</v>
      </c>
      <c r="U36" t="n">
        <v>360.914928129359</v>
      </c>
      <c r="V36" t="n">
        <v>409.424398184529</v>
      </c>
      <c r="W36" t="n">
        <v>478.810825253281</v>
      </c>
      <c r="X36" t="n">
        <v>441.928861047354</v>
      </c>
      <c r="Y36" t="n">
        <v>417.635190454719</v>
      </c>
      <c r="Z36" t="n">
        <v>491.398493767536</v>
      </c>
      <c r="AA36" t="n">
        <v>523.749599424349</v>
      </c>
      <c r="AB36" t="n">
        <v>476.761123327198</v>
      </c>
      <c r="AC36" t="n">
        <v>496.716642043777</v>
      </c>
      <c r="AD36" t="n">
        <v>521.332868803504</v>
      </c>
      <c r="AE36" t="n">
        <v>507</v>
      </c>
      <c r="AF36" t="n">
        <v>599.2</v>
      </c>
    </row>
    <row r="37">
      <c r="A37" t="s">
        <v>69</v>
      </c>
      <c r="B37" t="s">
        <v>344</v>
      </c>
      <c r="C37" t="s">
        <v>198</v>
      </c>
      <c r="D37" t="s">
        <v>345</v>
      </c>
      <c r="E37" t="s">
        <v>200</v>
      </c>
      <c r="F37" t="n">
        <v>1817.90769721643</v>
      </c>
      <c r="G37" t="n">
        <v>1795.84446521521</v>
      </c>
      <c r="H37" t="n">
        <v>1567.64909877238</v>
      </c>
      <c r="I37" t="n">
        <v>2081.22459867246</v>
      </c>
      <c r="J37" t="n">
        <v>2280.81322084426</v>
      </c>
      <c r="K37" t="n">
        <v>2690.86407739754</v>
      </c>
      <c r="L37" t="n">
        <v>2168.83990063669</v>
      </c>
      <c r="M37" t="n">
        <v>1688.5975485628</v>
      </c>
      <c r="N37" t="n">
        <v>1362.63855278431</v>
      </c>
      <c r="O37" t="n">
        <v>1406.57691804942</v>
      </c>
      <c r="P37" t="n">
        <v>1426.21343249193</v>
      </c>
      <c r="Q37" t="n">
        <v>1469.16356180821</v>
      </c>
      <c r="R37" t="n">
        <v>1468.60165422701</v>
      </c>
      <c r="S37" t="n">
        <v>1681.63613993944</v>
      </c>
      <c r="T37" t="n">
        <v>1473.50500997269</v>
      </c>
      <c r="U37" t="n">
        <v>468.713727803747</v>
      </c>
      <c r="V37" t="n">
        <v>1308.17447296018</v>
      </c>
      <c r="W37" t="n">
        <v>1180.79193929388</v>
      </c>
      <c r="X37" t="n">
        <v>1266.95324902668</v>
      </c>
      <c r="Y37" t="n">
        <v>1387.47136816898</v>
      </c>
      <c r="Z37" t="n">
        <v>1711.0236474153</v>
      </c>
      <c r="AA37" t="n">
        <v>1614.92282061466</v>
      </c>
      <c r="AB37" t="n">
        <v>1387.08633883095</v>
      </c>
      <c r="AC37" t="n">
        <v>1684.47023542685</v>
      </c>
      <c r="AD37" t="n">
        <v>1632.30977114105</v>
      </c>
      <c r="AE37" t="n">
        <v>1856.5</v>
      </c>
      <c r="AF37" t="n">
        <v>1889.9</v>
      </c>
    </row>
    <row r="38">
      <c r="A38" t="s">
        <v>69</v>
      </c>
      <c r="B38" t="s">
        <v>346</v>
      </c>
      <c r="C38" t="s">
        <v>198</v>
      </c>
      <c r="D38" t="s">
        <v>347</v>
      </c>
      <c r="E38" t="s">
        <v>200</v>
      </c>
      <c r="F38" t="n">
        <v>212.695469040587</v>
      </c>
      <c r="G38" t="n">
        <v>265.601396520678</v>
      </c>
      <c r="H38" t="n">
        <v>325.592249912605</v>
      </c>
      <c r="I38" t="n">
        <v>456.30750323108</v>
      </c>
      <c r="J38" t="n">
        <v>569.505019799967</v>
      </c>
      <c r="K38" t="n">
        <v>587.221522112749</v>
      </c>
      <c r="L38" t="n">
        <v>729.910863934539</v>
      </c>
      <c r="M38" t="n">
        <v>811.863873657366</v>
      </c>
      <c r="N38" t="n">
        <v>777.131139689952</v>
      </c>
      <c r="O38" t="n">
        <v>790.291316654045</v>
      </c>
      <c r="P38" t="n">
        <v>810.326871160767</v>
      </c>
      <c r="Q38" t="n">
        <v>741.78594354815</v>
      </c>
      <c r="R38" t="n">
        <v>874.768484143352</v>
      </c>
      <c r="S38" t="n">
        <v>699.883549412217</v>
      </c>
      <c r="T38" t="n">
        <v>720.905774574303</v>
      </c>
      <c r="U38" t="n">
        <v>855.195405863256</v>
      </c>
      <c r="V38" t="n">
        <v>1020.3327479069</v>
      </c>
      <c r="W38" t="n">
        <v>1049.34070024886</v>
      </c>
      <c r="X38" t="n">
        <v>1363.47727574796</v>
      </c>
      <c r="Y38" t="n">
        <v>1395.47433358275</v>
      </c>
      <c r="Z38" t="n">
        <v>1166.20886681012</v>
      </c>
      <c r="AA38" t="n">
        <v>1124.86354442008</v>
      </c>
      <c r="AB38" t="n">
        <v>1425.02009435998</v>
      </c>
      <c r="AC38" t="n">
        <v>1752.34370226104</v>
      </c>
      <c r="AD38" t="n">
        <v>1875.50120705109</v>
      </c>
      <c r="AE38" t="n">
        <v>1689.9</v>
      </c>
      <c r="AF38" t="n">
        <v>1829.4</v>
      </c>
    </row>
    <row r="39">
      <c r="A39" t="s">
        <v>69</v>
      </c>
      <c r="B39" t="s">
        <v>348</v>
      </c>
      <c r="C39" t="s">
        <v>198</v>
      </c>
      <c r="D39" t="s">
        <v>349</v>
      </c>
      <c r="E39" t="s">
        <v>200</v>
      </c>
      <c r="F39" t="n">
        <v>2295.86877319572</v>
      </c>
      <c r="G39" t="n">
        <v>2449.42002877609</v>
      </c>
      <c r="H39" t="n">
        <v>2478.76149130387</v>
      </c>
      <c r="I39" t="n">
        <v>2697.72965681536</v>
      </c>
      <c r="J39" t="n">
        <v>2787.44161706417</v>
      </c>
      <c r="K39" t="n">
        <v>2617.59889722911</v>
      </c>
      <c r="L39" t="n">
        <v>2487.03104138893</v>
      </c>
      <c r="M39" t="n">
        <v>2435.72215889475</v>
      </c>
      <c r="N39" t="n">
        <v>2280.53171749762</v>
      </c>
      <c r="O39" t="n">
        <v>2460.19703833769</v>
      </c>
      <c r="P39" t="n">
        <v>2439.93140911424</v>
      </c>
      <c r="Q39" t="n">
        <v>2294.98621430535</v>
      </c>
      <c r="R39" t="n">
        <v>2114.14691750374</v>
      </c>
      <c r="S39" t="n">
        <v>1934.77274296832</v>
      </c>
      <c r="T39" t="n">
        <v>1788.93324885225</v>
      </c>
      <c r="U39" t="n">
        <v>1838.04349148827</v>
      </c>
      <c r="V39" t="n">
        <v>2645.87438848604</v>
      </c>
      <c r="W39" t="n">
        <v>2213.22064765412</v>
      </c>
      <c r="X39" t="n">
        <v>2264.64982995226</v>
      </c>
      <c r="Y39" t="n">
        <v>2579.01218077668</v>
      </c>
      <c r="Z39" t="n">
        <v>2793.8222422368</v>
      </c>
      <c r="AA39" t="n">
        <v>2217.87386469365</v>
      </c>
      <c r="AB39" t="n">
        <v>2542.97484263991</v>
      </c>
      <c r="AC39" t="n">
        <v>2889.52627780422</v>
      </c>
      <c r="AD39" t="n">
        <v>3521.21502436607</v>
      </c>
      <c r="AE39" t="n">
        <v>3672.9</v>
      </c>
      <c r="AF39" t="n">
        <v>3749.5</v>
      </c>
    </row>
    <row r="40">
      <c r="A40" t="s">
        <v>69</v>
      </c>
      <c r="B40" t="s">
        <v>350</v>
      </c>
      <c r="C40" t="s">
        <v>198</v>
      </c>
      <c r="D40" t="s">
        <v>351</v>
      </c>
      <c r="E40" t="s">
        <v>200</v>
      </c>
      <c r="F40" t="n">
        <v>24131.9355470171</v>
      </c>
      <c r="G40" t="n">
        <v>25100.4922250792</v>
      </c>
      <c r="H40" t="n">
        <v>24539.7937873439</v>
      </c>
      <c r="I40" t="n">
        <v>25584.6971531813</v>
      </c>
      <c r="J40" t="n">
        <v>25768.5531991373</v>
      </c>
      <c r="K40" t="n">
        <v>27567.4955191185</v>
      </c>
      <c r="L40" t="n">
        <v>26663.7624501444</v>
      </c>
      <c r="M40" t="n">
        <v>25271.9411704694</v>
      </c>
      <c r="N40" t="n">
        <v>26659.236631281</v>
      </c>
      <c r="O40" t="n">
        <v>25581.105163985</v>
      </c>
      <c r="P40" t="n">
        <v>26332.7816420914</v>
      </c>
      <c r="Q40" t="n">
        <v>27099.6071397934</v>
      </c>
      <c r="R40" t="n">
        <v>28361.0465355142</v>
      </c>
      <c r="S40" t="n">
        <v>29390.5576201023</v>
      </c>
      <c r="T40" t="n">
        <v>28102.4636980198</v>
      </c>
      <c r="U40" t="n">
        <v>27466.252704898</v>
      </c>
      <c r="V40" t="n">
        <v>26913.8333871842</v>
      </c>
      <c r="W40" t="n">
        <v>26966.4443024605</v>
      </c>
      <c r="X40" t="n">
        <v>27200.4528791502</v>
      </c>
      <c r="Y40" t="n">
        <v>26740.0081843364</v>
      </c>
      <c r="Z40" t="n">
        <v>27564.673653291</v>
      </c>
      <c r="AA40" t="n">
        <v>27931.5656778758</v>
      </c>
      <c r="AB40" t="n">
        <v>28586.334225693</v>
      </c>
      <c r="AC40" t="n">
        <v>29126.8106360356</v>
      </c>
      <c r="AD40" t="n">
        <v>30063.6681990518</v>
      </c>
      <c r="AE40" t="n">
        <v>29600.5</v>
      </c>
      <c r="AF40" t="n">
        <v>30843.8</v>
      </c>
    </row>
    <row r="41">
      <c r="A41" t="s">
        <v>69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69</v>
      </c>
      <c r="B42" t="s">
        <v>354</v>
      </c>
      <c r="C42" t="s">
        <v>198</v>
      </c>
      <c r="D42" t="s">
        <v>355</v>
      </c>
      <c r="E42" t="s">
        <v>200</v>
      </c>
      <c r="F42" t="n">
        <v>891.9224787336</v>
      </c>
      <c r="G42" t="n">
        <v>1131.41512716956</v>
      </c>
      <c r="H42" t="n">
        <v>1220.31882693754</v>
      </c>
      <c r="I42" t="n">
        <v>1337.12618581588</v>
      </c>
      <c r="J42" t="n">
        <v>1449.75030687798</v>
      </c>
      <c r="K42" t="n">
        <v>1457.76219030919</v>
      </c>
      <c r="L42" t="n">
        <v>1502.72329374198</v>
      </c>
      <c r="M42" t="n">
        <v>1601.22635790557</v>
      </c>
      <c r="N42" t="n">
        <v>1745.86161613484</v>
      </c>
      <c r="O42" t="n">
        <v>1765.99723731752</v>
      </c>
      <c r="P42" t="n">
        <v>1951.95272574785</v>
      </c>
      <c r="Q42" t="n">
        <v>2159.17928383813</v>
      </c>
      <c r="R42" t="n">
        <v>2363.33524284206</v>
      </c>
      <c r="S42" t="n">
        <v>2385.4292953486</v>
      </c>
      <c r="T42" t="n">
        <v>1913.49184482999</v>
      </c>
      <c r="U42" t="n">
        <v>2295.44787592808</v>
      </c>
      <c r="V42" t="n">
        <v>2588.2029769926</v>
      </c>
      <c r="W42" t="n">
        <v>2629.45599387479</v>
      </c>
      <c r="X42" t="n">
        <v>2454.10018195084</v>
      </c>
      <c r="Y42" t="n">
        <v>2412.68581470438</v>
      </c>
      <c r="Z42" t="n">
        <v>2418.25734247615</v>
      </c>
      <c r="AA42" t="n">
        <v>2579.06407880812</v>
      </c>
      <c r="AB42" t="n">
        <v>2679.06111726303</v>
      </c>
      <c r="AC42" t="n">
        <v>3009.70012244495</v>
      </c>
      <c r="AD42" t="n">
        <v>3399.57628180727</v>
      </c>
      <c r="AE42" t="n">
        <v>3454.4</v>
      </c>
      <c r="AF42" t="n">
        <v>3490.9</v>
      </c>
    </row>
    <row r="43">
      <c r="A43" t="s">
        <v>69</v>
      </c>
      <c r="B43" t="s">
        <v>356</v>
      </c>
      <c r="C43" t="s">
        <v>198</v>
      </c>
      <c r="D43" t="s">
        <v>357</v>
      </c>
      <c r="E43" t="s">
        <v>200</v>
      </c>
      <c r="F43" t="n">
        <v>2800.08580564508</v>
      </c>
      <c r="G43" t="n">
        <v>3113.03189597033</v>
      </c>
      <c r="H43" t="n">
        <v>3139.72484286675</v>
      </c>
      <c r="I43" t="n">
        <v>3580.73661921946</v>
      </c>
      <c r="J43" t="n">
        <v>3920.69903239627</v>
      </c>
      <c r="K43" t="n">
        <v>4266.39367341608</v>
      </c>
      <c r="L43" t="n">
        <v>4675.52105177814</v>
      </c>
      <c r="M43" t="n">
        <v>4928.72969104727</v>
      </c>
      <c r="N43" t="n">
        <v>5858.84069722804</v>
      </c>
      <c r="O43" t="n">
        <v>6118.32548997189</v>
      </c>
      <c r="P43" t="n">
        <v>6049.88282448715</v>
      </c>
      <c r="Q43" t="n">
        <v>6413.91940641723</v>
      </c>
      <c r="R43" t="n">
        <v>6985.90207803058</v>
      </c>
      <c r="S43" t="n">
        <v>7097.25105845833</v>
      </c>
      <c r="T43" t="n">
        <v>5588.26586583661</v>
      </c>
      <c r="U43" t="n">
        <v>6167.10305745704</v>
      </c>
      <c r="V43" t="n">
        <v>7032.39831651963</v>
      </c>
      <c r="W43" t="n">
        <v>7136.76496453076</v>
      </c>
      <c r="X43" t="n">
        <v>7030.98588923831</v>
      </c>
      <c r="Y43" t="n">
        <v>7002.2884279973</v>
      </c>
      <c r="Z43" t="n">
        <v>7214.84094847492</v>
      </c>
      <c r="AA43" t="n">
        <v>8298.72453423466</v>
      </c>
      <c r="AB43" t="n">
        <v>8675.14237326014</v>
      </c>
      <c r="AC43" t="n">
        <v>9453.82572478667</v>
      </c>
      <c r="AD43" t="n">
        <v>9743.13544875076</v>
      </c>
      <c r="AE43" t="n">
        <v>8689.9</v>
      </c>
      <c r="AF43" t="n">
        <v>8151.1</v>
      </c>
    </row>
    <row r="44">
      <c r="A44" t="s">
        <v>69</v>
      </c>
      <c r="B44" t="s">
        <v>358</v>
      </c>
      <c r="C44" t="s">
        <v>198</v>
      </c>
      <c r="D44" t="s">
        <v>359</v>
      </c>
      <c r="E44" t="s">
        <v>200</v>
      </c>
      <c r="F44" t="n">
        <v>36108.2205461194</v>
      </c>
      <c r="G44" t="n">
        <v>37673.8366922657</v>
      </c>
      <c r="H44" t="n">
        <v>38334.4352058668</v>
      </c>
      <c r="I44" t="n">
        <v>39901.5382999951</v>
      </c>
      <c r="J44" t="n">
        <v>40692.2441472317</v>
      </c>
      <c r="K44" t="n">
        <v>43327.5104270573</v>
      </c>
      <c r="L44" t="n">
        <v>43685.3622912012</v>
      </c>
      <c r="M44" t="n">
        <v>41989.9240080288</v>
      </c>
      <c r="N44" t="n">
        <v>43327.2638909238</v>
      </c>
      <c r="O44" t="n">
        <v>45350.0218345198</v>
      </c>
      <c r="P44" t="n">
        <v>45073.454717695</v>
      </c>
      <c r="Q44" t="n">
        <v>45705.3688545726</v>
      </c>
      <c r="R44" t="n">
        <v>47297.8756646078</v>
      </c>
      <c r="S44" t="n">
        <v>47187.902082482</v>
      </c>
      <c r="T44" t="n">
        <v>42978.1834059372</v>
      </c>
      <c r="U44" t="n">
        <v>42272.3507649287</v>
      </c>
      <c r="V44" t="n">
        <v>47579.364699349</v>
      </c>
      <c r="W44" t="n">
        <v>48498.4118390664</v>
      </c>
      <c r="X44" t="n">
        <v>49091.575949021</v>
      </c>
      <c r="Y44" t="n">
        <v>48876.9728504758</v>
      </c>
      <c r="Z44" t="n">
        <v>49653.0675123708</v>
      </c>
      <c r="AA44" t="n">
        <v>52909.6979844704</v>
      </c>
      <c r="AB44" t="n">
        <v>55436.2627658285</v>
      </c>
      <c r="AC44" t="n">
        <v>58665.6234814049</v>
      </c>
      <c r="AD44" t="n">
        <v>61808.2261504674</v>
      </c>
      <c r="AE44" t="n">
        <v>57004.7</v>
      </c>
      <c r="AF44" t="n">
        <v>60921.6</v>
      </c>
    </row>
    <row r="45">
      <c r="A45" t="s">
        <v>69</v>
      </c>
      <c r="B45" t="s">
        <v>360</v>
      </c>
      <c r="C45" t="s">
        <v>198</v>
      </c>
      <c r="D45" t="s">
        <v>361</v>
      </c>
      <c r="E45" t="s">
        <v>200</v>
      </c>
      <c r="F45" t="n">
        <v>34004.4285665624</v>
      </c>
      <c r="G45" t="n">
        <v>35381.0919339845</v>
      </c>
      <c r="H45" t="n">
        <v>35783.1747477123</v>
      </c>
      <c r="I45" t="n">
        <v>37539.0649168162</v>
      </c>
      <c r="J45" t="n">
        <v>38295.809426708</v>
      </c>
      <c r="K45" t="n">
        <v>41070.8173725505</v>
      </c>
      <c r="L45" t="n">
        <v>41434.6947293022</v>
      </c>
      <c r="M45" t="n">
        <v>39782.2158131614</v>
      </c>
      <c r="N45" t="n">
        <v>41166.9123725852</v>
      </c>
      <c r="O45" t="n">
        <v>43164.7693758459</v>
      </c>
      <c r="P45" t="n">
        <v>42811.704137402</v>
      </c>
      <c r="Q45" t="n">
        <v>43559.6398581273</v>
      </c>
      <c r="R45" t="n">
        <v>44916.8452117778</v>
      </c>
      <c r="S45" t="n">
        <v>44613.5862326276</v>
      </c>
      <c r="T45" t="n">
        <v>40458.4027484451</v>
      </c>
      <c r="U45" t="n">
        <v>39812.0476304064</v>
      </c>
      <c r="V45" t="n">
        <v>45028.7979048006</v>
      </c>
      <c r="W45" t="n">
        <v>45920.4102769199</v>
      </c>
      <c r="X45" t="n">
        <v>46621.9288310779</v>
      </c>
      <c r="Y45" t="n">
        <v>46743.4390602386</v>
      </c>
      <c r="Z45" t="n">
        <v>47503.3622272959</v>
      </c>
      <c r="AA45" t="n">
        <v>50879.6031114384</v>
      </c>
      <c r="AB45" t="n">
        <v>53236.4457857731</v>
      </c>
      <c r="AC45" t="n">
        <v>56333.0622440952</v>
      </c>
      <c r="AD45" t="n">
        <v>59467.1781768961</v>
      </c>
      <c r="AE45" t="n">
        <v>54556.1</v>
      </c>
      <c r="AF45" t="n">
        <v>57604.3</v>
      </c>
    </row>
    <row r="46">
      <c r="A46" t="s">
        <v>69</v>
      </c>
      <c r="B46" t="s">
        <v>362</v>
      </c>
      <c r="C46" t="s">
        <v>198</v>
      </c>
      <c r="D46" t="s">
        <v>363</v>
      </c>
      <c r="E46" t="s">
        <v>200</v>
      </c>
      <c r="F46" t="n">
        <v>1903.6130043493</v>
      </c>
      <c r="G46" t="n">
        <v>1982.76720996925</v>
      </c>
      <c r="H46" t="n">
        <v>1923.9414286167</v>
      </c>
      <c r="I46" t="n">
        <v>2246.47806862737</v>
      </c>
      <c r="J46" t="n">
        <v>2473.55561819464</v>
      </c>
      <c r="K46" t="n">
        <v>2807.2627257644</v>
      </c>
      <c r="L46" t="n">
        <v>3168.52553698987</v>
      </c>
      <c r="M46" t="n">
        <v>3323.52349059604</v>
      </c>
      <c r="N46" t="n">
        <v>4102.14339524502</v>
      </c>
      <c r="O46" t="n">
        <v>4338.54898534796</v>
      </c>
      <c r="P46" t="n">
        <v>4094.2273394934</v>
      </c>
      <c r="Q46" t="n">
        <v>4254.74969603503</v>
      </c>
      <c r="R46" t="n">
        <v>4623.05351587676</v>
      </c>
      <c r="S46" t="n">
        <v>4711.80261970863</v>
      </c>
      <c r="T46" t="n">
        <v>3675.35395889128</v>
      </c>
      <c r="U46" t="n">
        <v>3874.94862195694</v>
      </c>
      <c r="V46" t="n">
        <v>4447.16213643596</v>
      </c>
      <c r="W46" t="n">
        <v>4510.38722337963</v>
      </c>
      <c r="X46" t="n">
        <v>4577.65308470813</v>
      </c>
      <c r="Y46" t="n">
        <v>4590.01233964407</v>
      </c>
      <c r="Z46" t="n">
        <v>4796.53576279364</v>
      </c>
      <c r="AA46" t="n">
        <v>5717.96250604897</v>
      </c>
      <c r="AB46" t="n">
        <v>5994.19308180053</v>
      </c>
      <c r="AC46" t="n">
        <v>6442.62690530303</v>
      </c>
      <c r="AD46" t="n">
        <v>6342.996015129</v>
      </c>
      <c r="AE46" t="n">
        <v>5235.5</v>
      </c>
      <c r="AF46" t="n">
        <v>4660.2</v>
      </c>
    </row>
    <row r="47">
      <c r="A47" t="s">
        <v>69</v>
      </c>
      <c r="B47" t="s">
        <v>364</v>
      </c>
      <c r="C47" t="s">
        <v>198</v>
      </c>
      <c r="D47" t="s">
        <v>365</v>
      </c>
      <c r="E47" t="s">
        <v>200</v>
      </c>
      <c r="F47" t="n">
        <v>3555.12730717358</v>
      </c>
      <c r="G47" t="n">
        <v>3232.6466543363</v>
      </c>
      <c r="H47" t="n">
        <v>3343.60372493948</v>
      </c>
      <c r="I47" t="n">
        <v>3198.80425102906</v>
      </c>
      <c r="J47" t="n">
        <v>3066.30518070598</v>
      </c>
      <c r="K47" t="n">
        <v>2883.17842352454</v>
      </c>
      <c r="L47" t="n">
        <v>2687.0343060779</v>
      </c>
      <c r="M47" t="n">
        <v>3052.98093604044</v>
      </c>
      <c r="N47" t="n">
        <v>3188.66588510779</v>
      </c>
      <c r="O47" t="n">
        <v>3123.1481934202</v>
      </c>
      <c r="P47" t="n">
        <v>2923.09130177348</v>
      </c>
      <c r="Q47" t="n">
        <v>2893.43965594329</v>
      </c>
      <c r="R47" t="n">
        <v>3456.49865567507</v>
      </c>
      <c r="S47" t="n">
        <v>3953.72031428046</v>
      </c>
      <c r="T47" t="n">
        <v>3007.17863403222</v>
      </c>
      <c r="U47" t="n">
        <v>2426.54637381701</v>
      </c>
      <c r="V47" t="n">
        <v>2284.8228317984</v>
      </c>
      <c r="W47" t="n">
        <v>2305.36959325994</v>
      </c>
      <c r="X47" t="n">
        <v>2386.85902784641</v>
      </c>
      <c r="Y47" t="n">
        <v>2632.53102100247</v>
      </c>
      <c r="Z47" t="n">
        <v>2684.93925334792</v>
      </c>
      <c r="AA47" t="n">
        <v>2724.84349793006</v>
      </c>
      <c r="AB47" t="n">
        <v>2813.80401395101</v>
      </c>
      <c r="AC47" t="n">
        <v>3083.98241144831</v>
      </c>
      <c r="AD47" t="n">
        <v>3148.83081191782</v>
      </c>
      <c r="AE47" t="n">
        <v>3073.6</v>
      </c>
      <c r="AF47" t="n">
        <v>3210.7</v>
      </c>
    </row>
    <row r="48">
      <c r="A48" t="s">
        <v>69</v>
      </c>
      <c r="B48" t="s">
        <v>366</v>
      </c>
      <c r="C48" t="s">
        <v>198</v>
      </c>
      <c r="D48" t="s">
        <v>367</v>
      </c>
      <c r="E48" t="s">
        <v>200</v>
      </c>
      <c r="F48" t="n">
        <v>7841.99573307219</v>
      </c>
      <c r="G48" t="n">
        <v>7577.50894737945</v>
      </c>
      <c r="H48" t="n">
        <v>7694.78486753519</v>
      </c>
      <c r="I48" t="n">
        <v>7454.6065876304</v>
      </c>
      <c r="J48" t="n">
        <v>7470.7260688847</v>
      </c>
      <c r="K48" t="n">
        <v>7120.68915109651</v>
      </c>
      <c r="L48" t="n">
        <v>6751.97113465564</v>
      </c>
      <c r="M48" t="n">
        <v>7347.44821027835</v>
      </c>
      <c r="N48" t="n">
        <v>7617.55330526995</v>
      </c>
      <c r="O48" t="n">
        <v>7310.72225471928</v>
      </c>
      <c r="P48" t="n">
        <v>7234.43217733049</v>
      </c>
      <c r="Q48" t="n">
        <v>6923.98695462288</v>
      </c>
      <c r="R48" t="n">
        <v>7689.3566641902</v>
      </c>
      <c r="S48" t="n">
        <v>8339.15063471361</v>
      </c>
      <c r="T48" t="n">
        <v>7944.45903322276</v>
      </c>
      <c r="U48" t="n">
        <v>7320.69934556499</v>
      </c>
      <c r="V48" t="n">
        <v>7295.51086449286</v>
      </c>
      <c r="W48" t="n">
        <v>7342.0950953718</v>
      </c>
      <c r="X48" t="n">
        <v>7536.28650133515</v>
      </c>
      <c r="Y48" t="n">
        <v>7924.83603444235</v>
      </c>
      <c r="Z48" t="n">
        <v>8056.28488254238</v>
      </c>
      <c r="AA48" t="n">
        <v>8242.83927844885</v>
      </c>
      <c r="AB48" t="n">
        <v>8753.71500463285</v>
      </c>
      <c r="AC48" t="n">
        <v>9047.11423972365</v>
      </c>
      <c r="AD48" t="n">
        <v>9077.44989574834</v>
      </c>
      <c r="AE48" t="n">
        <v>8984.8</v>
      </c>
      <c r="AF48" t="n">
        <v>9545.4</v>
      </c>
    </row>
    <row r="49">
      <c r="A49" t="s">
        <v>69</v>
      </c>
      <c r="B49" t="s">
        <v>368</v>
      </c>
      <c r="C49" t="s">
        <v>198</v>
      </c>
      <c r="D49" t="s">
        <v>369</v>
      </c>
      <c r="E49" t="s">
        <v>200</v>
      </c>
      <c r="F49" t="n">
        <v>2619.13541340768</v>
      </c>
      <c r="G49" t="n">
        <v>2646.57322827426</v>
      </c>
      <c r="H49" t="n">
        <v>2661.64943235828</v>
      </c>
      <c r="I49" t="n">
        <v>2340.57768128425</v>
      </c>
      <c r="J49" t="n">
        <v>2350.30223150512</v>
      </c>
      <c r="K49" t="n">
        <v>2292.8900397412</v>
      </c>
      <c r="L49" t="n">
        <v>2336.03542421517</v>
      </c>
      <c r="M49" t="n">
        <v>2492.68004473872</v>
      </c>
      <c r="N49" t="n">
        <v>2532.00630758048</v>
      </c>
      <c r="O49" t="n">
        <v>2257.91219820044</v>
      </c>
      <c r="P49" t="n">
        <v>2287.39391819165</v>
      </c>
      <c r="Q49" t="n">
        <v>2122.9345627469</v>
      </c>
      <c r="R49" t="n">
        <v>2213.92314872276</v>
      </c>
      <c r="S49" t="n">
        <v>2360.70473505288</v>
      </c>
      <c r="T49" t="n">
        <v>2612.92919366401</v>
      </c>
      <c r="U49" t="n">
        <v>2599.7537260051</v>
      </c>
      <c r="V49" t="n">
        <v>2594.35730930367</v>
      </c>
      <c r="W49" t="n">
        <v>2461.35289405948</v>
      </c>
      <c r="X49" t="n">
        <v>2631.44826694126</v>
      </c>
      <c r="Y49" t="n">
        <v>2697.65830952754</v>
      </c>
      <c r="Z49" t="n">
        <v>2784.46861119655</v>
      </c>
      <c r="AA49" t="n">
        <v>2950.54183954906</v>
      </c>
      <c r="AB49" t="n">
        <v>3178.10124929324</v>
      </c>
      <c r="AC49" t="n">
        <v>3248.09591266776</v>
      </c>
      <c r="AD49" t="n">
        <v>3376.465033149</v>
      </c>
      <c r="AE49" t="n">
        <v>3345.9</v>
      </c>
      <c r="AF49" t="n">
        <v>3683.1</v>
      </c>
    </row>
    <row r="50">
      <c r="A50" t="s">
        <v>69</v>
      </c>
      <c r="B50" t="s">
        <v>370</v>
      </c>
      <c r="C50" t="s">
        <v>198</v>
      </c>
      <c r="D50" t="s">
        <v>371</v>
      </c>
      <c r="E50" t="s">
        <v>200</v>
      </c>
      <c r="F50" t="n">
        <v>1674.60353517245</v>
      </c>
      <c r="G50" t="n">
        <v>1709.41287206882</v>
      </c>
      <c r="H50" t="n">
        <v>1699.91053487043</v>
      </c>
      <c r="I50" t="n">
        <v>1906.62761203185</v>
      </c>
      <c r="J50" t="n">
        <v>2044.30809801401</v>
      </c>
      <c r="K50" t="n">
        <v>1937.90399802799</v>
      </c>
      <c r="L50" t="n">
        <v>1731.55824194506</v>
      </c>
      <c r="M50" t="n">
        <v>1803.50626500265</v>
      </c>
      <c r="N50" t="n">
        <v>1896.60823026739</v>
      </c>
      <c r="O50" t="n">
        <v>1923.95066853262</v>
      </c>
      <c r="P50" t="n">
        <v>2018.349485251</v>
      </c>
      <c r="Q50" t="n">
        <v>1901.41673131042</v>
      </c>
      <c r="R50" t="n">
        <v>2010.11746872273</v>
      </c>
      <c r="S50" t="n">
        <v>2014.93728597485</v>
      </c>
      <c r="T50" t="n">
        <v>2319.53083021118</v>
      </c>
      <c r="U50" t="n">
        <v>2293.63669672926</v>
      </c>
      <c r="V50" t="n">
        <v>2417.53334476325</v>
      </c>
      <c r="W50" t="n">
        <v>2574.02650055238</v>
      </c>
      <c r="X50" t="n">
        <v>2517.97300592928</v>
      </c>
      <c r="Y50" t="n">
        <v>2591.10588836258</v>
      </c>
      <c r="Z50" t="n">
        <v>2584.14826876635</v>
      </c>
      <c r="AA50" t="n">
        <v>2566.27620213295</v>
      </c>
      <c r="AB50" t="n">
        <v>2761.33248477576</v>
      </c>
      <c r="AC50" t="n">
        <v>2713.49521203348</v>
      </c>
      <c r="AD50" t="n">
        <v>2552.08885235511</v>
      </c>
      <c r="AE50" t="n">
        <v>2565.3</v>
      </c>
      <c r="AF50" t="n">
        <v>2651.6</v>
      </c>
    </row>
    <row r="51">
      <c r="A51" t="s">
        <v>69</v>
      </c>
      <c r="B51" t="s">
        <v>372</v>
      </c>
      <c r="C51" t="s">
        <v>198</v>
      </c>
      <c r="D51" t="s">
        <v>373</v>
      </c>
      <c r="E51" t="s">
        <v>200</v>
      </c>
      <c r="F51" t="n">
        <v>1415.38446283369</v>
      </c>
      <c r="G51" t="n">
        <v>1483.36121381083</v>
      </c>
      <c r="H51" t="n">
        <v>1462.94798609783</v>
      </c>
      <c r="I51" t="n">
        <v>1619.10226096934</v>
      </c>
      <c r="J51" t="n">
        <v>1745.02183753156</v>
      </c>
      <c r="K51" t="n">
        <v>1682.64647371811</v>
      </c>
      <c r="L51" t="n">
        <v>1599.52633877227</v>
      </c>
      <c r="M51" t="n">
        <v>1723.3503941102</v>
      </c>
      <c r="N51" t="n">
        <v>1828.43754704418</v>
      </c>
      <c r="O51" t="n">
        <v>1852.20541684878</v>
      </c>
      <c r="P51" t="n">
        <v>1941.71482601648</v>
      </c>
      <c r="Q51" t="n">
        <v>1857.45078202107</v>
      </c>
      <c r="R51" t="n">
        <v>2039.90888555048</v>
      </c>
      <c r="S51" t="n">
        <v>2166.32543215472</v>
      </c>
      <c r="T51" t="n">
        <v>2226.67638517975</v>
      </c>
      <c r="U51" t="n">
        <v>2340.70849510571</v>
      </c>
      <c r="V51" t="n">
        <v>2444.64534458842</v>
      </c>
      <c r="W51" t="n">
        <v>2637.2924769082</v>
      </c>
      <c r="X51" t="n">
        <v>2578.10165296741</v>
      </c>
      <c r="Y51" t="n">
        <v>2649.59205157264</v>
      </c>
      <c r="Z51" t="n">
        <v>2784.69717889271</v>
      </c>
      <c r="AA51" t="n">
        <v>2644.70619581106</v>
      </c>
      <c r="AB51" t="n">
        <v>2816.04646281263</v>
      </c>
      <c r="AC51" t="n">
        <v>2751.77766000452</v>
      </c>
      <c r="AD51" t="n">
        <v>2624.57381849249</v>
      </c>
      <c r="AE51" t="n">
        <v>2612.4</v>
      </c>
      <c r="AF51" t="n">
        <v>2539.7</v>
      </c>
    </row>
    <row r="52">
      <c r="A52" t="s">
        <v>69</v>
      </c>
      <c r="B52" t="s">
        <v>374</v>
      </c>
      <c r="C52" t="s">
        <v>198</v>
      </c>
      <c r="D52" t="s">
        <v>375</v>
      </c>
      <c r="E52" t="s">
        <v>200</v>
      </c>
      <c r="F52" t="n">
        <v>331.061192713387</v>
      </c>
      <c r="G52" t="n">
        <v>345.325352319274</v>
      </c>
      <c r="H52" t="n">
        <v>329.93389517465</v>
      </c>
      <c r="I52" t="n">
        <v>356.322434030995</v>
      </c>
      <c r="J52" t="n">
        <v>414.466462138573</v>
      </c>
      <c r="K52" t="n">
        <v>445.095035787692</v>
      </c>
      <c r="L52" t="n">
        <v>417.518819571777</v>
      </c>
      <c r="M52" t="n">
        <v>437.491580550237</v>
      </c>
      <c r="N52" t="n">
        <v>484.334408220893</v>
      </c>
      <c r="O52" t="n">
        <v>467.191102278511</v>
      </c>
      <c r="P52" t="n">
        <v>468.32094774956</v>
      </c>
      <c r="Q52" t="n">
        <v>490.234729589519</v>
      </c>
      <c r="R52" t="n">
        <v>501.554058145186</v>
      </c>
      <c r="S52" t="n">
        <v>538.310358664142</v>
      </c>
      <c r="T52" t="n">
        <v>578.35309411565</v>
      </c>
      <c r="U52" t="n">
        <v>554.585158741035</v>
      </c>
      <c r="V52" t="n">
        <v>594.832404420334</v>
      </c>
      <c r="W52" t="n">
        <v>637.064789331043</v>
      </c>
      <c r="X52" t="n">
        <v>658.1836037759</v>
      </c>
      <c r="Y52" t="n">
        <v>716.025719957775</v>
      </c>
      <c r="Z52" t="n">
        <v>780.903935263057</v>
      </c>
      <c r="AA52" t="n">
        <v>845.369008634446</v>
      </c>
      <c r="AB52" t="n">
        <v>903.71168402395</v>
      </c>
      <c r="AC52" t="n">
        <v>914.537787699246</v>
      </c>
      <c r="AD52" t="n">
        <v>843.649869549012</v>
      </c>
      <c r="AE52" t="n">
        <v>821.9</v>
      </c>
      <c r="AF52" t="n">
        <v>811.1</v>
      </c>
    </row>
    <row r="53">
      <c r="A53" t="s">
        <v>69</v>
      </c>
      <c r="B53" t="s">
        <v>376</v>
      </c>
      <c r="C53" t="s">
        <v>198</v>
      </c>
      <c r="D53" t="s">
        <v>377</v>
      </c>
      <c r="E53" t="s">
        <v>200</v>
      </c>
      <c r="F53" t="n">
        <v>759.286518662816</v>
      </c>
      <c r="G53" t="n">
        <v>743.325540793027</v>
      </c>
      <c r="H53" t="n">
        <v>739.238007269318</v>
      </c>
      <c r="I53" t="n">
        <v>794.024022751515</v>
      </c>
      <c r="J53" t="n">
        <v>795.652638125422</v>
      </c>
      <c r="K53" t="n">
        <v>762.98482128358</v>
      </c>
      <c r="L53" t="n">
        <v>753.882748997864</v>
      </c>
      <c r="M53" t="n">
        <v>752.596503549337</v>
      </c>
      <c r="N53" t="n">
        <v>736.251159279615</v>
      </c>
      <c r="O53" t="n">
        <v>705.807847243854</v>
      </c>
      <c r="P53" t="n">
        <v>722.123141304075</v>
      </c>
      <c r="Q53" t="n">
        <v>753.356609268406</v>
      </c>
      <c r="R53" t="n">
        <v>717.819683052264</v>
      </c>
      <c r="S53" t="n">
        <v>710.677198643784</v>
      </c>
      <c r="T53" t="n">
        <v>730.93285741639</v>
      </c>
      <c r="U53" t="n">
        <v>712.656510095663</v>
      </c>
      <c r="V53" t="n">
        <v>645.41353611369</v>
      </c>
      <c r="W53" t="n">
        <v>697.065316479841</v>
      </c>
      <c r="X53" t="n">
        <v>709.954922233764</v>
      </c>
      <c r="Y53" t="n">
        <v>735.578196810838</v>
      </c>
      <c r="Z53" t="n">
        <v>690.322035242344</v>
      </c>
      <c r="AA53" t="n">
        <v>724.74072561661</v>
      </c>
      <c r="AB53" t="n">
        <v>782.58739610327</v>
      </c>
      <c r="AC53" t="n">
        <v>823.264613262681</v>
      </c>
      <c r="AD53" t="n">
        <v>860.903131828113</v>
      </c>
      <c r="AE53" t="n">
        <v>700</v>
      </c>
      <c r="AF53" t="n">
        <v>783.6</v>
      </c>
    </row>
    <row r="54">
      <c r="A54" t="s">
        <v>69</v>
      </c>
      <c r="B54" t="s">
        <v>378</v>
      </c>
      <c r="C54" t="s">
        <v>198</v>
      </c>
      <c r="D54" t="s">
        <v>379</v>
      </c>
      <c r="E54" t="s">
        <v>200</v>
      </c>
      <c r="F54" t="n">
        <v>1345.85389969895</v>
      </c>
      <c r="G54" t="n">
        <v>1310.53514952338</v>
      </c>
      <c r="H54" t="n">
        <v>1290.9083467395</v>
      </c>
      <c r="I54" t="n">
        <v>1344.87338952038</v>
      </c>
      <c r="J54" t="n">
        <v>1369.45787873931</v>
      </c>
      <c r="K54" t="n">
        <v>1319.27816554791</v>
      </c>
      <c r="L54" t="n">
        <v>1319.56206444301</v>
      </c>
      <c r="M54" t="n">
        <v>1319.84300165069</v>
      </c>
      <c r="N54" t="n">
        <v>1261.14284055403</v>
      </c>
      <c r="O54" t="n">
        <v>1259.75696930067</v>
      </c>
      <c r="P54" t="n">
        <v>1246.69403248355</v>
      </c>
      <c r="Q54" t="n">
        <v>1290.21585896184</v>
      </c>
      <c r="R54" t="n">
        <v>1232.71356550028</v>
      </c>
      <c r="S54" t="n">
        <v>1189.2822232317</v>
      </c>
      <c r="T54" t="n">
        <v>1225.9626312759</v>
      </c>
      <c r="U54" t="n">
        <v>1220.88518028353</v>
      </c>
      <c r="V54" t="n">
        <v>1181.12158689351</v>
      </c>
      <c r="W54" t="n">
        <v>1220.13410766313</v>
      </c>
      <c r="X54" t="n">
        <v>1212.62138715695</v>
      </c>
      <c r="Y54" t="n">
        <v>1297.42321495148</v>
      </c>
      <c r="Z54" t="n">
        <v>1246.08711939733</v>
      </c>
      <c r="AA54" t="n">
        <v>1219.71318245686</v>
      </c>
      <c r="AB54" t="n">
        <v>1326.96308544696</v>
      </c>
      <c r="AC54" t="n">
        <v>1319.86872487203</v>
      </c>
      <c r="AD54" t="n">
        <v>1588.46299901023</v>
      </c>
      <c r="AE54" t="n">
        <v>1234.6</v>
      </c>
      <c r="AF54" t="n">
        <v>1609.8</v>
      </c>
    </row>
    <row r="55">
      <c r="A55" t="s">
        <v>69</v>
      </c>
      <c r="B55" t="s">
        <v>380</v>
      </c>
      <c r="C55" t="s">
        <v>198</v>
      </c>
      <c r="D55" t="s">
        <v>381</v>
      </c>
      <c r="E55" t="s">
        <v>200</v>
      </c>
      <c r="F55" t="n">
        <v>585.929378909493</v>
      </c>
      <c r="G55" t="n">
        <v>566.730592356931</v>
      </c>
      <c r="H55" t="n">
        <v>551.488094355528</v>
      </c>
      <c r="I55" t="n">
        <v>551.631300819915</v>
      </c>
      <c r="J55" t="n">
        <v>574.083064222684</v>
      </c>
      <c r="K55" t="n">
        <v>556.421143713741</v>
      </c>
      <c r="L55" t="n">
        <v>565.433696502525</v>
      </c>
      <c r="M55" t="n">
        <v>566.943716085319</v>
      </c>
      <c r="N55" t="n">
        <v>525.171808744084</v>
      </c>
      <c r="O55" t="n">
        <v>553.393658279397</v>
      </c>
      <c r="P55" t="n">
        <v>524.444841605414</v>
      </c>
      <c r="Q55" t="n">
        <v>536.831227311672</v>
      </c>
      <c r="R55" t="n">
        <v>514.84055053023</v>
      </c>
      <c r="S55" t="n">
        <v>478.742389840932</v>
      </c>
      <c r="T55" t="n">
        <v>495.157814671711</v>
      </c>
      <c r="U55" t="n">
        <v>508.315348021106</v>
      </c>
      <c r="V55" t="n">
        <v>535.833708788126</v>
      </c>
      <c r="W55" t="n">
        <v>523.223109409369</v>
      </c>
      <c r="X55" t="n">
        <v>502.898253379795</v>
      </c>
      <c r="Y55" t="n">
        <v>562.095666828373</v>
      </c>
      <c r="Z55" t="n">
        <v>556.019554077674</v>
      </c>
      <c r="AA55" t="n">
        <v>494.893359714049</v>
      </c>
      <c r="AB55" t="n">
        <v>544.318228465344</v>
      </c>
      <c r="AC55" t="n">
        <v>496.312015925571</v>
      </c>
      <c r="AD55" t="n">
        <v>727.438220193953</v>
      </c>
      <c r="AE55" t="n">
        <v>534.6</v>
      </c>
      <c r="AF55" t="n">
        <v>826.2</v>
      </c>
    </row>
    <row r="56">
      <c r="A56" t="s">
        <v>69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69</v>
      </c>
      <c r="B57" t="s">
        <v>384</v>
      </c>
      <c r="C57" t="s">
        <v>198</v>
      </c>
      <c r="D57" t="s">
        <v>385</v>
      </c>
      <c r="E57" t="s">
        <v>200</v>
      </c>
      <c r="F57" t="n">
        <v>67617.2196388888</v>
      </c>
      <c r="G57" t="n">
        <v>69878.1064842077</v>
      </c>
      <c r="H57" t="n">
        <v>70217.1019459996</v>
      </c>
      <c r="I57" t="n">
        <v>72569.3990913007</v>
      </c>
      <c r="J57" t="n">
        <v>73592.7861308993</v>
      </c>
      <c r="K57" t="n">
        <v>77638.1148280654</v>
      </c>
      <c r="L57" t="n">
        <v>76856.0673906244</v>
      </c>
      <c r="M57" t="n">
        <v>74415.9557657985</v>
      </c>
      <c r="N57" t="n">
        <v>77337.1730203935</v>
      </c>
      <c r="O57" t="n">
        <v>78224.2700966218</v>
      </c>
      <c r="P57" t="n">
        <v>78529.5183214455</v>
      </c>
      <c r="Q57" t="n">
        <v>79576.733927044</v>
      </c>
      <c r="R57" t="n">
        <v>83160.7696570109</v>
      </c>
      <c r="S57" t="n">
        <v>84633.6965477569</v>
      </c>
      <c r="T57" t="n">
        <v>78664.1981092057</v>
      </c>
      <c r="U57" t="n">
        <v>76719.0656342733</v>
      </c>
      <c r="V57" t="n">
        <v>81664.7712971945</v>
      </c>
      <c r="W57" t="n">
        <v>82708.447459493</v>
      </c>
      <c r="X57" t="n">
        <v>83734.078145683</v>
      </c>
      <c r="Y57" t="n">
        <v>83462.3329834443</v>
      </c>
      <c r="Z57" t="n">
        <v>85175.6589269936</v>
      </c>
      <c r="AA57" t="n">
        <v>89037.6505865415</v>
      </c>
      <c r="AB57" t="n">
        <v>92750.598513841</v>
      </c>
      <c r="AC57" t="n">
        <v>96844.0784311242</v>
      </c>
      <c r="AD57" t="n">
        <v>100966.644373231</v>
      </c>
      <c r="AE57" t="n">
        <v>95590</v>
      </c>
      <c r="AF57" t="n">
        <v>101310.8</v>
      </c>
    </row>
    <row r="58">
      <c r="A58" t="s">
        <v>69</v>
      </c>
      <c r="B58" t="s">
        <v>386</v>
      </c>
      <c r="C58" t="s">
        <v>198</v>
      </c>
      <c r="D58" t="s">
        <v>387</v>
      </c>
      <c r="E58" t="s">
        <v>200</v>
      </c>
      <c r="F58" t="n">
        <v>67617.2196388888</v>
      </c>
      <c r="G58" t="n">
        <v>69878.1064842077</v>
      </c>
      <c r="H58" t="n">
        <v>70217.1019459996</v>
      </c>
      <c r="I58" t="n">
        <v>72569.3990913007</v>
      </c>
      <c r="J58" t="n">
        <v>73592.7861308993</v>
      </c>
      <c r="K58" t="n">
        <v>77638.1148280654</v>
      </c>
      <c r="L58" t="n">
        <v>76856.0673906244</v>
      </c>
      <c r="M58" t="n">
        <v>74415.9557657985</v>
      </c>
      <c r="N58" t="n">
        <v>77337.1730203935</v>
      </c>
      <c r="O58" t="n">
        <v>78224.2700966218</v>
      </c>
      <c r="P58" t="n">
        <v>78529.5183214455</v>
      </c>
      <c r="Q58" t="n">
        <v>79576.733927044</v>
      </c>
      <c r="R58" t="n">
        <v>83160.7696570109</v>
      </c>
      <c r="S58" t="n">
        <v>84633.6965477569</v>
      </c>
      <c r="T58" t="n">
        <v>78664.1981092057</v>
      </c>
      <c r="U58" t="n">
        <v>76719.0656342733</v>
      </c>
      <c r="V58" t="n">
        <v>81664.7712971945</v>
      </c>
      <c r="W58" t="n">
        <v>82708.447459493</v>
      </c>
      <c r="X58" t="n">
        <v>83734.078145683</v>
      </c>
      <c r="Y58" t="n">
        <v>83462.3329834443</v>
      </c>
      <c r="Z58" t="n">
        <v>85175.6589269936</v>
      </c>
      <c r="AA58" t="n">
        <v>89037.6505865415</v>
      </c>
      <c r="AB58" t="n">
        <v>92750.598513841</v>
      </c>
      <c r="AC58" t="n">
        <v>96844.0784311242</v>
      </c>
      <c r="AD58" t="n">
        <v>100966.644373231</v>
      </c>
      <c r="AE58" t="n">
        <v>95590</v>
      </c>
      <c r="AF58" t="n">
        <v>101310.8</v>
      </c>
    </row>
    <row r="59">
      <c r="A59" t="s">
        <v>69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141</v>
      </c>
      <c r="B2" t="s">
        <v>197</v>
      </c>
      <c r="C2" t="s">
        <v>198</v>
      </c>
      <c r="D2" t="s">
        <v>199</v>
      </c>
      <c r="E2" t="s">
        <v>200</v>
      </c>
      <c r="F2" t="n">
        <v>25.9620431732774</v>
      </c>
      <c r="G2" t="n">
        <v>26.7779931015804</v>
      </c>
      <c r="H2" t="n">
        <v>27.8552686861267</v>
      </c>
      <c r="I2" t="n">
        <v>28.8753207788581</v>
      </c>
      <c r="J2" t="n">
        <v>30.3394215507439</v>
      </c>
      <c r="K2" t="n">
        <v>31.5794524043165</v>
      </c>
      <c r="L2" t="n">
        <v>33.6059413286577</v>
      </c>
      <c r="M2" t="n">
        <v>34.8440549565556</v>
      </c>
      <c r="N2" t="n">
        <v>36.5954757083402</v>
      </c>
      <c r="O2" t="n">
        <v>38.1242684272264</v>
      </c>
      <c r="P2" t="n">
        <v>40.561881498021</v>
      </c>
      <c r="Q2" t="n">
        <v>42.8540762755504</v>
      </c>
      <c r="R2" t="n">
        <v>44.847289125576</v>
      </c>
      <c r="S2" t="n">
        <v>47.5653066483382</v>
      </c>
      <c r="T2" t="n">
        <v>49.5751083377046</v>
      </c>
      <c r="U2" t="n">
        <v>51.554342700997</v>
      </c>
      <c r="V2" t="n">
        <v>55.7864156092878</v>
      </c>
      <c r="W2" t="n">
        <v>60.2061140290377</v>
      </c>
      <c r="X2" t="n">
        <v>64.3311658874709</v>
      </c>
      <c r="Y2" t="n">
        <v>66.026715996133</v>
      </c>
      <c r="Z2" t="n">
        <v>66.6215512753774</v>
      </c>
      <c r="AA2" t="n">
        <v>66.9176470588235</v>
      </c>
      <c r="AB2" t="n">
        <v>71.1</v>
      </c>
      <c r="AC2" t="n">
        <v>76.1</v>
      </c>
      <c r="AD2" t="n">
        <v>81</v>
      </c>
      <c r="AE2" t="n">
        <v>86.7</v>
      </c>
      <c r="AF2" t="n">
        <v>98.4</v>
      </c>
    </row>
    <row r="3">
      <c r="A3" t="s">
        <v>141</v>
      </c>
      <c r="B3" t="s">
        <v>276</v>
      </c>
      <c r="C3" t="s">
        <v>198</v>
      </c>
      <c r="D3" t="s">
        <v>277</v>
      </c>
      <c r="E3" t="s">
        <v>200</v>
      </c>
      <c r="F3" t="n">
        <v>3.75629203092441</v>
      </c>
      <c r="G3" t="n">
        <v>3.75629203092441</v>
      </c>
      <c r="H3" t="n">
        <v>3.834548114902</v>
      </c>
      <c r="I3" t="n">
        <v>3.91443453396246</v>
      </c>
      <c r="J3" t="n">
        <v>4.40373885070777</v>
      </c>
      <c r="K3" t="n">
        <v>4.65300708754028</v>
      </c>
      <c r="L3" t="n">
        <v>5.49900837618397</v>
      </c>
      <c r="M3" t="n">
        <v>5.3216210092103</v>
      </c>
      <c r="N3" t="n">
        <v>5.59687726830738</v>
      </c>
      <c r="O3" t="n">
        <v>5.78660192147034</v>
      </c>
      <c r="P3" t="n">
        <v>6.1723753829017</v>
      </c>
      <c r="Q3" t="n">
        <v>6.07282094124199</v>
      </c>
      <c r="R3" t="n">
        <v>6.2719298245614</v>
      </c>
      <c r="S3" t="n">
        <v>5.8859649122807</v>
      </c>
      <c r="T3" t="n">
        <v>5.59649122807017</v>
      </c>
      <c r="U3" t="n">
        <v>5.31192387749033</v>
      </c>
      <c r="V3" t="n">
        <v>5.69824561403509</v>
      </c>
      <c r="W3" t="n">
        <v>5.6</v>
      </c>
      <c r="X3" t="n">
        <v>5.6</v>
      </c>
      <c r="Y3" t="n">
        <v>5.4</v>
      </c>
      <c r="Z3" t="n">
        <v>5.8</v>
      </c>
      <c r="AA3" t="n">
        <v>6.2</v>
      </c>
      <c r="AB3" t="n">
        <v>7</v>
      </c>
      <c r="AC3" t="n">
        <v>7.4</v>
      </c>
      <c r="AD3" t="n">
        <v>7.3</v>
      </c>
      <c r="AE3" t="n">
        <v>7.4</v>
      </c>
      <c r="AF3" t="n">
        <v>7.3</v>
      </c>
    </row>
    <row r="4">
      <c r="A4" t="s">
        <v>141</v>
      </c>
      <c r="B4" t="s">
        <v>278</v>
      </c>
      <c r="C4" t="s">
        <v>198</v>
      </c>
      <c r="D4" t="s">
        <v>279</v>
      </c>
      <c r="E4" t="s">
        <v>200</v>
      </c>
      <c r="F4" t="n">
        <v>577.163091958572</v>
      </c>
      <c r="G4" t="n">
        <v>571.457409832393</v>
      </c>
      <c r="H4" t="n">
        <v>577.142024475167</v>
      </c>
      <c r="I4" t="n">
        <v>601.362707017993</v>
      </c>
      <c r="J4" t="n">
        <v>636.044213757145</v>
      </c>
      <c r="K4" t="n">
        <v>666.976204440445</v>
      </c>
      <c r="L4" t="n">
        <v>762.0539992401</v>
      </c>
      <c r="M4" t="n">
        <v>815.232862975985</v>
      </c>
      <c r="N4" t="n">
        <v>869.887911254375</v>
      </c>
      <c r="O4" t="n">
        <v>883.50073367825</v>
      </c>
      <c r="P4" t="n">
        <v>890.786336209957</v>
      </c>
      <c r="Q4" t="n">
        <v>894.156771935656</v>
      </c>
      <c r="R4" t="n">
        <v>911.214776014287</v>
      </c>
      <c r="S4" t="n">
        <v>871.251762050827</v>
      </c>
      <c r="T4" t="n">
        <v>850.183085016881</v>
      </c>
      <c r="U4" t="n">
        <v>883.619361891164</v>
      </c>
      <c r="V4" t="n">
        <v>881.317270631352</v>
      </c>
      <c r="W4" t="n">
        <v>882.492752152701</v>
      </c>
      <c r="X4" t="n">
        <v>906.497495605283</v>
      </c>
      <c r="Y4" t="n">
        <v>871.980362830672</v>
      </c>
      <c r="Z4" t="n">
        <v>901.676594962492</v>
      </c>
      <c r="AA4" t="n">
        <v>936.4473878423</v>
      </c>
      <c r="AB4" t="n">
        <v>1024.6</v>
      </c>
      <c r="AC4" t="n">
        <v>1081.7</v>
      </c>
      <c r="AD4" t="n">
        <v>1149.1</v>
      </c>
      <c r="AE4" t="n">
        <v>1224.5</v>
      </c>
      <c r="AF4" t="n">
        <v>1227</v>
      </c>
    </row>
    <row r="5">
      <c r="A5" t="s">
        <v>141</v>
      </c>
      <c r="B5" t="s">
        <v>280</v>
      </c>
      <c r="C5" t="s">
        <v>198</v>
      </c>
      <c r="D5" t="s">
        <v>281</v>
      </c>
      <c r="E5" t="s">
        <v>200</v>
      </c>
      <c r="F5" t="n">
        <v>44.0097947057307</v>
      </c>
      <c r="G5" t="n">
        <v>41.697835509182</v>
      </c>
      <c r="H5" t="n">
        <v>40.5064687803483</v>
      </c>
      <c r="I5" t="n">
        <v>40.8519397294344</v>
      </c>
      <c r="J5" t="n">
        <v>45.1521439114801</v>
      </c>
      <c r="K5" t="n">
        <v>47.7814856252009</v>
      </c>
      <c r="L5" t="n">
        <v>53.5262062251773</v>
      </c>
      <c r="M5" t="n">
        <v>59.1115494834567</v>
      </c>
      <c r="N5" t="n">
        <v>67.9355849601203</v>
      </c>
      <c r="O5" t="n">
        <v>72.5807531625217</v>
      </c>
      <c r="P5" t="n">
        <v>71.2149863019366</v>
      </c>
      <c r="Q5" t="n">
        <v>67.6690118802634</v>
      </c>
      <c r="R5" t="n">
        <v>64.0351171929343</v>
      </c>
      <c r="S5" t="n">
        <v>55.5162451000029</v>
      </c>
      <c r="T5" t="n">
        <v>55.233959107969</v>
      </c>
      <c r="U5" t="n">
        <v>58.2973551593353</v>
      </c>
      <c r="V5" t="n">
        <v>52.496150159793</v>
      </c>
      <c r="W5" t="n">
        <v>51.6212143237964</v>
      </c>
      <c r="X5" t="n">
        <v>53.861380228414</v>
      </c>
      <c r="Y5" t="n">
        <v>53.2640266584131</v>
      </c>
      <c r="Z5" t="n">
        <v>57.8266807110891</v>
      </c>
      <c r="AA5" t="n">
        <v>74.4049782528348</v>
      </c>
      <c r="AB5" t="n">
        <v>78.0003865979382</v>
      </c>
      <c r="AC5" t="n">
        <v>77.9</v>
      </c>
      <c r="AD5" t="n">
        <v>88.8</v>
      </c>
      <c r="AE5" t="n">
        <v>99.9</v>
      </c>
      <c r="AF5" t="n">
        <v>94</v>
      </c>
    </row>
    <row r="6">
      <c r="A6" t="s">
        <v>141</v>
      </c>
      <c r="B6" t="s">
        <v>282</v>
      </c>
      <c r="C6" t="s">
        <v>198</v>
      </c>
      <c r="D6" t="s">
        <v>283</v>
      </c>
      <c r="E6" t="s">
        <v>200</v>
      </c>
      <c r="F6" t="n">
        <v>25.476112351148</v>
      </c>
      <c r="G6" t="n">
        <v>23.9348528850644</v>
      </c>
      <c r="H6" t="n">
        <v>23.2803842514884</v>
      </c>
      <c r="I6" t="n">
        <v>23.7422966374306</v>
      </c>
      <c r="J6" t="n">
        <v>24.9622565437017</v>
      </c>
      <c r="K6" t="n">
        <v>25.6142557817835</v>
      </c>
      <c r="L6" t="n">
        <v>29.653779991097</v>
      </c>
      <c r="M6" t="n">
        <v>30.9675550539937</v>
      </c>
      <c r="N6" t="n">
        <v>29.5294333022603</v>
      </c>
      <c r="O6" t="n">
        <v>27.3782825318969</v>
      </c>
      <c r="P6" t="n">
        <v>24.7096412742752</v>
      </c>
      <c r="Q6" t="n">
        <v>22.1086264032989</v>
      </c>
      <c r="R6" t="n">
        <v>19.3075334653244</v>
      </c>
      <c r="S6" t="n">
        <v>16.1871240163831</v>
      </c>
      <c r="T6" t="n">
        <v>14.549141229011</v>
      </c>
      <c r="U6" t="n">
        <v>13.7884018183437</v>
      </c>
      <c r="V6" t="n">
        <v>12.7127108963453</v>
      </c>
      <c r="W6" t="n">
        <v>12.4147567347122</v>
      </c>
      <c r="X6" t="n">
        <v>12.4147567347122</v>
      </c>
      <c r="Y6" t="n">
        <v>11.1936331214618</v>
      </c>
      <c r="Z6" t="n">
        <v>11.6978508296358</v>
      </c>
      <c r="AA6" t="n">
        <v>11.8978140916808</v>
      </c>
      <c r="AB6" t="n">
        <v>12.7044455555236</v>
      </c>
      <c r="AC6" t="n">
        <v>11.4944983597594</v>
      </c>
      <c r="AD6" t="n">
        <v>12.3940677966102</v>
      </c>
      <c r="AE6" t="n">
        <v>11.7</v>
      </c>
      <c r="AF6" t="n">
        <v>10.5</v>
      </c>
    </row>
    <row r="7">
      <c r="A7" t="s">
        <v>141</v>
      </c>
      <c r="B7" t="s">
        <v>284</v>
      </c>
      <c r="C7" t="s">
        <v>198</v>
      </c>
      <c r="D7" t="s">
        <v>285</v>
      </c>
      <c r="E7" t="s">
        <v>200</v>
      </c>
      <c r="F7" t="n">
        <v>34.803065004353</v>
      </c>
      <c r="G7" t="n">
        <v>35.0371663384629</v>
      </c>
      <c r="H7" t="n">
        <v>36.3318422308773</v>
      </c>
      <c r="I7" t="n">
        <v>37.9946267723362</v>
      </c>
      <c r="J7" t="n">
        <v>46.3517215499249</v>
      </c>
      <c r="K7" t="n">
        <v>49.8499646857683</v>
      </c>
      <c r="L7" t="n">
        <v>63.6231278342426</v>
      </c>
      <c r="M7" t="n">
        <v>71.2763446606805</v>
      </c>
      <c r="N7" t="n">
        <v>80.4118975143858</v>
      </c>
      <c r="O7" t="n">
        <v>76.2105468544604</v>
      </c>
      <c r="P7" t="n">
        <v>70.773996819447</v>
      </c>
      <c r="Q7" t="n">
        <v>69.7743640960085</v>
      </c>
      <c r="R7" t="n">
        <v>66.4802954047806</v>
      </c>
      <c r="S7" t="n">
        <v>55.1893521149497</v>
      </c>
      <c r="T7" t="n">
        <v>47.7157940160502</v>
      </c>
      <c r="U7" t="n">
        <v>54.707811357016</v>
      </c>
      <c r="V7" t="n">
        <v>52.8745690011372</v>
      </c>
      <c r="W7" t="n">
        <v>53.4642482093283</v>
      </c>
      <c r="X7" t="n">
        <v>52.9719438980085</v>
      </c>
      <c r="Y7" t="n">
        <v>49.460546101739</v>
      </c>
      <c r="Z7" t="n">
        <v>50.8622619831648</v>
      </c>
      <c r="AA7" t="n">
        <v>49.5683101127516</v>
      </c>
      <c r="AB7" t="n">
        <v>97.628456631809</v>
      </c>
      <c r="AC7" t="n">
        <v>110.437148772552</v>
      </c>
      <c r="AD7" t="n">
        <v>96.9838961038961</v>
      </c>
      <c r="AE7" t="n">
        <v>115.6</v>
      </c>
      <c r="AF7" t="n">
        <v>99.6</v>
      </c>
    </row>
    <row r="8">
      <c r="A8" t="s">
        <v>141</v>
      </c>
      <c r="B8" t="s">
        <v>286</v>
      </c>
      <c r="C8" t="s">
        <v>198</v>
      </c>
      <c r="D8" t="s">
        <v>287</v>
      </c>
      <c r="E8" t="s">
        <v>200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e">
        <v>#NUM!</v>
      </c>
      <c r="S8" t="n">
        <v>0</v>
      </c>
      <c r="T8" t="n">
        <v>0.6</v>
      </c>
      <c r="U8" t="n">
        <v>0.4</v>
      </c>
      <c r="V8" t="n">
        <v>0.3</v>
      </c>
      <c r="W8" t="n">
        <v>0.2</v>
      </c>
      <c r="X8" t="n">
        <v>0.2</v>
      </c>
      <c r="Y8" t="n">
        <v>0.1</v>
      </c>
      <c r="Z8" t="n">
        <v>0.1</v>
      </c>
      <c r="AA8" t="n">
        <v>0.1</v>
      </c>
      <c r="AB8" t="n">
        <v>0.3</v>
      </c>
      <c r="AC8" t="n">
        <v>0.3</v>
      </c>
      <c r="AD8" t="n">
        <v>0.2</v>
      </c>
      <c r="AE8" t="n">
        <v>0.2</v>
      </c>
      <c r="AF8" t="n">
        <v>0.4</v>
      </c>
    </row>
    <row r="9">
      <c r="A9" t="s">
        <v>141</v>
      </c>
      <c r="B9" t="s">
        <v>288</v>
      </c>
      <c r="C9" t="s">
        <v>198</v>
      </c>
      <c r="D9" t="s">
        <v>289</v>
      </c>
      <c r="E9" t="s">
        <v>200</v>
      </c>
      <c r="F9" t="n">
        <v>7.2409421615884</v>
      </c>
      <c r="G9" t="n">
        <v>7.5058546796953</v>
      </c>
      <c r="H9" t="n">
        <v>7.95801460015887</v>
      </c>
      <c r="I9" t="n">
        <v>8.3239003289018</v>
      </c>
      <c r="J9" t="n">
        <v>11.8639498940669</v>
      </c>
      <c r="K9" t="n">
        <v>13.0308957852866</v>
      </c>
      <c r="L9" t="n">
        <v>15.2843589662009</v>
      </c>
      <c r="M9" t="n">
        <v>14.5850745690544</v>
      </c>
      <c r="N9" t="n">
        <v>16.624945138153</v>
      </c>
      <c r="O9" t="n">
        <v>17.9757219306279</v>
      </c>
      <c r="P9" t="n">
        <v>17.5576818857296</v>
      </c>
      <c r="Q9" t="n">
        <v>16.5063236889793</v>
      </c>
      <c r="R9" t="n">
        <v>17.9689093323066</v>
      </c>
      <c r="S9" t="n">
        <v>17.3597937617199</v>
      </c>
      <c r="T9" t="n">
        <v>19.4549412846861</v>
      </c>
      <c r="U9" t="n">
        <v>18.6688830509614</v>
      </c>
      <c r="V9" t="n">
        <v>17.3710462613224</v>
      </c>
      <c r="W9" t="n">
        <v>15.9733758724803</v>
      </c>
      <c r="X9" t="n">
        <v>16.370229931424</v>
      </c>
      <c r="Y9" t="n">
        <v>14.1742234772085</v>
      </c>
      <c r="Z9" t="n">
        <v>14.0744050020169</v>
      </c>
      <c r="AA9" t="n">
        <v>14.7731343283582</v>
      </c>
      <c r="AB9" t="n">
        <v>15.3761194029851</v>
      </c>
      <c r="AC9" t="n">
        <v>20.2</v>
      </c>
      <c r="AD9" t="n">
        <v>32</v>
      </c>
      <c r="AE9" t="n">
        <v>36.9</v>
      </c>
      <c r="AF9" t="n">
        <v>41.3</v>
      </c>
    </row>
    <row r="10">
      <c r="A10" t="s">
        <v>141</v>
      </c>
      <c r="B10" t="s">
        <v>290</v>
      </c>
      <c r="C10" t="s">
        <v>198</v>
      </c>
      <c r="D10" t="s">
        <v>291</v>
      </c>
      <c r="E10" t="s">
        <v>200</v>
      </c>
      <c r="F10" t="n">
        <v>16.5337384379298</v>
      </c>
      <c r="G10" t="n">
        <v>16.2753987748371</v>
      </c>
      <c r="H10" t="n">
        <v>16.0100390122039</v>
      </c>
      <c r="I10" t="n">
        <v>16.0999830515983</v>
      </c>
      <c r="J10" t="n">
        <v>19.3761423934933</v>
      </c>
      <c r="K10" t="n">
        <v>21.5714688715739</v>
      </c>
      <c r="L10" t="n">
        <v>25.4235168843549</v>
      </c>
      <c r="M10" t="n">
        <v>26.306959556012</v>
      </c>
      <c r="N10" t="n">
        <v>31.30828266552</v>
      </c>
      <c r="O10" t="n">
        <v>32.8330366914382</v>
      </c>
      <c r="P10" t="n">
        <v>30.6850810200357</v>
      </c>
      <c r="Q10" t="n">
        <v>29.1456956845824</v>
      </c>
      <c r="R10" t="n">
        <v>31.1838562219658</v>
      </c>
      <c r="S10" t="n">
        <v>29.6941815616808</v>
      </c>
      <c r="T10" t="n">
        <v>33.0152413416056</v>
      </c>
      <c r="U10" t="n">
        <v>30.897645687042</v>
      </c>
      <c r="V10" t="n">
        <v>30.3091191025269</v>
      </c>
      <c r="W10" t="n">
        <v>29.0214767877137</v>
      </c>
      <c r="X10" t="n">
        <v>31.4892894397302</v>
      </c>
      <c r="Y10" t="n">
        <v>28.4903094930892</v>
      </c>
      <c r="Z10" t="n">
        <v>29.5899354735242</v>
      </c>
      <c r="AA10" t="n">
        <v>34.7706649167002</v>
      </c>
      <c r="AB10" t="n">
        <v>48.5987679671458</v>
      </c>
      <c r="AC10" t="n">
        <v>48.9</v>
      </c>
      <c r="AD10" t="n">
        <v>56.4</v>
      </c>
      <c r="AE10" t="n">
        <v>60</v>
      </c>
      <c r="AF10" t="n">
        <v>61.4</v>
      </c>
    </row>
    <row r="11">
      <c r="A11" t="s">
        <v>141</v>
      </c>
      <c r="B11" t="s">
        <v>292</v>
      </c>
      <c r="C11" t="s">
        <v>198</v>
      </c>
      <c r="D11" t="s">
        <v>293</v>
      </c>
      <c r="E11" t="s">
        <v>200</v>
      </c>
      <c r="F11" t="n">
        <v>9.18459349583406</v>
      </c>
      <c r="G11" t="n">
        <v>8.68361566878857</v>
      </c>
      <c r="H11" t="n">
        <v>7.99580452670631</v>
      </c>
      <c r="I11" t="n">
        <v>7.73220657527643</v>
      </c>
      <c r="J11" t="n">
        <v>7.55027230291699</v>
      </c>
      <c r="K11" t="n">
        <v>8.57561792430077</v>
      </c>
      <c r="L11" t="n">
        <v>10.1776564376317</v>
      </c>
      <c r="M11" t="n">
        <v>11.7139064659535</v>
      </c>
      <c r="N11" t="n">
        <v>14.6423830824418</v>
      </c>
      <c r="O11" t="n">
        <v>14.8402531240964</v>
      </c>
      <c r="P11" t="n">
        <v>13.1470698817499</v>
      </c>
      <c r="Q11" t="n">
        <v>12.6490748104715</v>
      </c>
      <c r="R11" t="n">
        <v>13.2420001922123</v>
      </c>
      <c r="S11" t="n">
        <v>12.3720877708261</v>
      </c>
      <c r="T11" t="n">
        <v>13.6092965479087</v>
      </c>
      <c r="U11" t="n">
        <v>12.2952955019037</v>
      </c>
      <c r="V11" t="n">
        <v>12.9676944746641</v>
      </c>
      <c r="W11" t="n">
        <v>13.0659345843206</v>
      </c>
      <c r="X11" t="n">
        <v>15.1289768871081</v>
      </c>
      <c r="Y11" t="n">
        <v>14.3274416877911</v>
      </c>
      <c r="Z11" t="n">
        <v>15.5297444867666</v>
      </c>
      <c r="AA11" t="n">
        <v>20.0094784733339</v>
      </c>
      <c r="AB11" t="n">
        <v>33.2157342657343</v>
      </c>
      <c r="AC11" t="n">
        <v>28.7</v>
      </c>
      <c r="AD11" t="n">
        <v>24.4</v>
      </c>
      <c r="AE11" t="n">
        <v>23.1</v>
      </c>
      <c r="AF11" t="n">
        <v>20.1</v>
      </c>
    </row>
    <row r="12">
      <c r="A12" t="s">
        <v>141</v>
      </c>
      <c r="B12" t="s">
        <v>294</v>
      </c>
      <c r="C12" t="s">
        <v>198</v>
      </c>
      <c r="D12" t="s">
        <v>295</v>
      </c>
      <c r="E12" t="s">
        <v>200</v>
      </c>
      <c r="F12" t="n">
        <v>60.3148759818629</v>
      </c>
      <c r="G12" t="n">
        <v>58.6825383368869</v>
      </c>
      <c r="H12" t="n">
        <v>60.7060741416072</v>
      </c>
      <c r="I12" t="n">
        <v>62.52465838836</v>
      </c>
      <c r="J12" t="n">
        <v>72.0607933368005</v>
      </c>
      <c r="K12" t="n">
        <v>77.5407015753405</v>
      </c>
      <c r="L12" t="n">
        <v>91.0941892466545</v>
      </c>
      <c r="M12" t="n">
        <v>96.5749599689636</v>
      </c>
      <c r="N12" t="n">
        <v>99.851954618609</v>
      </c>
      <c r="O12" t="n">
        <v>101.226514465866</v>
      </c>
      <c r="P12" t="n">
        <v>106.079840501901</v>
      </c>
      <c r="Q12" t="n">
        <v>109.082100138747</v>
      </c>
      <c r="R12" t="n">
        <v>103.79750113751</v>
      </c>
      <c r="S12" t="n">
        <v>89.5107664303807</v>
      </c>
      <c r="T12" t="n">
        <v>75.2921052383479</v>
      </c>
      <c r="U12" t="n">
        <v>81.4172452139332</v>
      </c>
      <c r="V12" t="n">
        <v>81.4172452139332</v>
      </c>
      <c r="W12" t="n">
        <v>81.3196226177534</v>
      </c>
      <c r="X12" t="n">
        <v>85.419771657304</v>
      </c>
      <c r="Y12" t="n">
        <v>82.9337480351473</v>
      </c>
      <c r="Z12" t="n">
        <v>85.9134036531765</v>
      </c>
      <c r="AA12" t="n">
        <v>86.1111330056579</v>
      </c>
      <c r="AB12" t="n">
        <v>92.1977831949338</v>
      </c>
      <c r="AC12" t="n">
        <v>95.0068560235064</v>
      </c>
      <c r="AD12" t="n">
        <v>99.5024485798237</v>
      </c>
      <c r="AE12" t="n">
        <v>102</v>
      </c>
      <c r="AF12" t="n">
        <v>102.6</v>
      </c>
    </row>
    <row r="13">
      <c r="A13" t="s">
        <v>141</v>
      </c>
      <c r="B13" t="s">
        <v>296</v>
      </c>
      <c r="C13" t="s">
        <v>198</v>
      </c>
      <c r="D13" t="s">
        <v>297</v>
      </c>
      <c r="E13" t="s">
        <v>200</v>
      </c>
      <c r="F13" t="n">
        <v>47.6745480563987</v>
      </c>
      <c r="G13" t="n">
        <v>51.0617273144021</v>
      </c>
      <c r="H13" t="n">
        <v>55.7590582768854</v>
      </c>
      <c r="I13" t="n">
        <v>59.8602722659521</v>
      </c>
      <c r="J13" t="n">
        <v>68.7083969749465</v>
      </c>
      <c r="K13" t="n">
        <v>74.2966799289088</v>
      </c>
      <c r="L13" t="n">
        <v>89.5251919640268</v>
      </c>
      <c r="M13" t="n">
        <v>101.6817706623</v>
      </c>
      <c r="N13" t="n">
        <v>118.277003043977</v>
      </c>
      <c r="O13" t="n">
        <v>118.17933417276</v>
      </c>
      <c r="P13" t="n">
        <v>121.721762174608</v>
      </c>
      <c r="Q13" t="n">
        <v>126.086682741587</v>
      </c>
      <c r="R13" t="n">
        <v>130.9247778507</v>
      </c>
      <c r="S13" t="n">
        <v>116.398957530747</v>
      </c>
      <c r="T13" t="n">
        <v>99.2842448475098</v>
      </c>
      <c r="U13" t="n">
        <v>91.2669255452696</v>
      </c>
      <c r="V13" t="n">
        <v>79.2380211323993</v>
      </c>
      <c r="W13" t="n">
        <v>73.0978054726931</v>
      </c>
      <c r="X13" t="n">
        <v>73.9773245224982</v>
      </c>
      <c r="Y13" t="n">
        <v>69.584608896331</v>
      </c>
      <c r="Z13" t="n">
        <v>71.077840846896</v>
      </c>
      <c r="AA13" t="n">
        <v>72.7607423711262</v>
      </c>
      <c r="AB13" t="n">
        <v>80.3566440472328</v>
      </c>
      <c r="AC13" t="n">
        <v>87.9905252317199</v>
      </c>
      <c r="AD13" t="n">
        <v>97.2</v>
      </c>
      <c r="AE13" t="n">
        <v>102.3</v>
      </c>
      <c r="AF13" t="n">
        <v>98.1</v>
      </c>
    </row>
    <row r="14">
      <c r="A14" t="s">
        <v>141</v>
      </c>
      <c r="B14" t="s">
        <v>298</v>
      </c>
      <c r="C14" t="s">
        <v>198</v>
      </c>
      <c r="D14" t="s">
        <v>299</v>
      </c>
      <c r="E14" t="s">
        <v>200</v>
      </c>
      <c r="F14" t="n">
        <v>27.39648483732</v>
      </c>
      <c r="G14" t="n">
        <v>27.7113869618869</v>
      </c>
      <c r="H14" t="n">
        <v>29.3414685478803</v>
      </c>
      <c r="I14" t="n">
        <v>31.2424651016866</v>
      </c>
      <c r="J14" t="n">
        <v>38.6037034544128</v>
      </c>
      <c r="K14" t="n">
        <v>49.620940170616</v>
      </c>
      <c r="L14" t="n">
        <v>72.7597828388287</v>
      </c>
      <c r="M14" t="n">
        <v>76.3023939882848</v>
      </c>
      <c r="N14" t="n">
        <v>74.9049142449096</v>
      </c>
      <c r="O14" t="n">
        <v>67.0704716835798</v>
      </c>
      <c r="P14" t="n">
        <v>60.6550352616722</v>
      </c>
      <c r="Q14" t="n">
        <v>56.7960689073407</v>
      </c>
      <c r="R14" t="n">
        <v>50.0558722481798</v>
      </c>
      <c r="S14" t="n">
        <v>40.3738853529806</v>
      </c>
      <c r="T14" t="n">
        <v>34.0892711235072</v>
      </c>
      <c r="U14" t="n">
        <v>30.2389677734692</v>
      </c>
      <c r="V14" t="n">
        <v>27.7509514376775</v>
      </c>
      <c r="W14" t="n">
        <v>24.6350551359031</v>
      </c>
      <c r="X14" t="n">
        <v>23.1744787444464</v>
      </c>
      <c r="Y14" t="n">
        <v>22.2793272049614</v>
      </c>
      <c r="Z14" t="n">
        <v>21.7820207941363</v>
      </c>
      <c r="AA14" t="n">
        <v>21.2869748669969</v>
      </c>
      <c r="AB14" t="n">
        <v>23.6855072463768</v>
      </c>
      <c r="AC14" t="n">
        <v>27.7</v>
      </c>
      <c r="AD14" t="n">
        <v>30.4</v>
      </c>
      <c r="AE14" t="n">
        <v>29.6</v>
      </c>
      <c r="AF14" t="n">
        <v>32.2</v>
      </c>
    </row>
    <row r="15">
      <c r="A15" t="s">
        <v>141</v>
      </c>
      <c r="B15" t="s">
        <v>300</v>
      </c>
      <c r="C15" t="s">
        <v>198</v>
      </c>
      <c r="D15" t="s">
        <v>301</v>
      </c>
      <c r="E15" t="s">
        <v>200</v>
      </c>
      <c r="F15" t="n">
        <v>44.7652327879725</v>
      </c>
      <c r="G15" t="n">
        <v>44.9239747482135</v>
      </c>
      <c r="H15" t="n">
        <v>47.1373822631802</v>
      </c>
      <c r="I15" t="n">
        <v>50.9751160403595</v>
      </c>
      <c r="J15" t="n">
        <v>62.7452616795596</v>
      </c>
      <c r="K15" t="n">
        <v>78.5412716128753</v>
      </c>
      <c r="L15" t="n">
        <v>110.61525244121</v>
      </c>
      <c r="M15" t="n">
        <v>116.205584171876</v>
      </c>
      <c r="N15" t="n">
        <v>118.272296259007</v>
      </c>
      <c r="O15" t="n">
        <v>109.02625355472</v>
      </c>
      <c r="P15" t="n">
        <v>103.638612992717</v>
      </c>
      <c r="Q15" t="n">
        <v>98.9594441063983</v>
      </c>
      <c r="R15" t="n">
        <v>90.6962309667292</v>
      </c>
      <c r="S15" t="n">
        <v>78.7394931222407</v>
      </c>
      <c r="T15" t="n">
        <v>76.1594369155654</v>
      </c>
      <c r="U15" t="n">
        <v>78.0445714926833</v>
      </c>
      <c r="V15" t="n">
        <v>77.8521064581761</v>
      </c>
      <c r="W15" t="n">
        <v>72.4661116717614</v>
      </c>
      <c r="X15" t="n">
        <v>72.7598932055659</v>
      </c>
      <c r="Y15" t="n">
        <v>67.5698871058547</v>
      </c>
      <c r="Z15" t="n">
        <v>73.2505413315682</v>
      </c>
      <c r="AA15" t="n">
        <v>70.7725121931525</v>
      </c>
      <c r="AB15" t="n">
        <v>78.4804095607235</v>
      </c>
      <c r="AC15" t="n">
        <v>81.3945348837209</v>
      </c>
      <c r="AD15" t="n">
        <v>86.1</v>
      </c>
      <c r="AE15" t="n">
        <v>86.2</v>
      </c>
      <c r="AF15" t="n">
        <v>87</v>
      </c>
    </row>
    <row r="16">
      <c r="A16" t="s">
        <v>141</v>
      </c>
      <c r="B16" t="s">
        <v>302</v>
      </c>
      <c r="C16" t="s">
        <v>198</v>
      </c>
      <c r="D16" t="s">
        <v>303</v>
      </c>
      <c r="E16" t="s">
        <v>200</v>
      </c>
      <c r="F16" t="n">
        <v>17.28790418934</v>
      </c>
      <c r="G16" t="n">
        <v>17.1278310024016</v>
      </c>
      <c r="H16" t="n">
        <v>17.7042483919055</v>
      </c>
      <c r="I16" t="n">
        <v>19.6432851205428</v>
      </c>
      <c r="J16" t="n">
        <v>24.0279469778068</v>
      </c>
      <c r="K16" t="n">
        <v>28.7445439771541</v>
      </c>
      <c r="L16" t="n">
        <v>37.5475605701575</v>
      </c>
      <c r="M16" t="n">
        <v>39.5821574483434</v>
      </c>
      <c r="N16" t="n">
        <v>43.0858412416178</v>
      </c>
      <c r="O16" t="n">
        <v>41.7272786799452</v>
      </c>
      <c r="P16" t="n">
        <v>42.8123852177215</v>
      </c>
      <c r="Q16" t="n">
        <v>42.0121537183249</v>
      </c>
      <c r="R16" t="n">
        <v>40.5152836333489</v>
      </c>
      <c r="S16" t="n">
        <v>38.2752559324666</v>
      </c>
      <c r="T16" t="n">
        <v>42.0070933858821</v>
      </c>
      <c r="U16" t="n">
        <v>47.7653691084413</v>
      </c>
      <c r="V16" t="n">
        <v>50.0812657924869</v>
      </c>
      <c r="W16" t="n">
        <v>47.8226989038061</v>
      </c>
      <c r="X16" t="n">
        <v>49.5902729905998</v>
      </c>
      <c r="Y16" t="n">
        <v>45.2911162595599</v>
      </c>
      <c r="Z16" t="n">
        <v>51.476246673861</v>
      </c>
      <c r="AA16" t="n">
        <v>49.4925762818047</v>
      </c>
      <c r="AB16" t="n">
        <v>54.8025085549538</v>
      </c>
      <c r="AC16" t="n">
        <v>53.6964028776978</v>
      </c>
      <c r="AD16" t="n">
        <v>55.7</v>
      </c>
      <c r="AE16" t="n">
        <v>56.6</v>
      </c>
      <c r="AF16" t="n">
        <v>54.8</v>
      </c>
    </row>
    <row r="17">
      <c r="A17" t="s">
        <v>141</v>
      </c>
      <c r="B17" t="s">
        <v>304</v>
      </c>
      <c r="C17" t="s">
        <v>198</v>
      </c>
      <c r="D17" t="s">
        <v>305</v>
      </c>
      <c r="E17" t="s">
        <v>200</v>
      </c>
      <c r="F17" t="n">
        <v>32.6584427359052</v>
      </c>
      <c r="G17" t="n">
        <v>32.4963660970173</v>
      </c>
      <c r="H17" t="n">
        <v>34.9960865660186</v>
      </c>
      <c r="I17" t="n">
        <v>38.3692033434662</v>
      </c>
      <c r="J17" t="n">
        <v>43.6132858049878</v>
      </c>
      <c r="K17" t="n">
        <v>47.8682405176695</v>
      </c>
      <c r="L17" t="n">
        <v>61.3787158787314</v>
      </c>
      <c r="M17" t="n">
        <v>65.9729311391155</v>
      </c>
      <c r="N17" t="n">
        <v>74.3370206994877</v>
      </c>
      <c r="O17" t="n">
        <v>78.6533638368773</v>
      </c>
      <c r="P17" t="n">
        <v>78.4596363397421</v>
      </c>
      <c r="Q17" t="n">
        <v>78.9493968662074</v>
      </c>
      <c r="R17" t="n">
        <v>77.0952083118713</v>
      </c>
      <c r="S17" t="n">
        <v>68.7194325940384</v>
      </c>
      <c r="T17" t="n">
        <v>63.382909899406</v>
      </c>
      <c r="U17" t="n">
        <v>67.165587200535</v>
      </c>
      <c r="V17" t="n">
        <v>70.7603651070425</v>
      </c>
      <c r="W17" t="n">
        <v>76.4715300062429</v>
      </c>
      <c r="X17" t="n">
        <v>78.7064031830454</v>
      </c>
      <c r="Y17" t="n">
        <v>68.768726013469</v>
      </c>
      <c r="Z17" t="n">
        <v>74.0205163286186</v>
      </c>
      <c r="AA17" t="n">
        <v>80.4270856513353</v>
      </c>
      <c r="AB17" t="n">
        <v>88.4996927613206</v>
      </c>
      <c r="AC17" t="n">
        <v>95.1146188340807</v>
      </c>
      <c r="AD17" t="n">
        <v>104.306367713004</v>
      </c>
      <c r="AE17" t="n">
        <v>111.4</v>
      </c>
      <c r="AF17" t="n">
        <v>107.8</v>
      </c>
    </row>
    <row r="18">
      <c r="A18" t="s">
        <v>141</v>
      </c>
      <c r="B18" t="s">
        <v>306</v>
      </c>
      <c r="C18" t="s">
        <v>198</v>
      </c>
      <c r="D18" t="s">
        <v>307</v>
      </c>
      <c r="E18" t="s">
        <v>200</v>
      </c>
      <c r="F18" t="n">
        <v>9.96186270754526</v>
      </c>
      <c r="G18" t="n">
        <v>9.26886356267255</v>
      </c>
      <c r="H18" t="n">
        <v>9.62535831508303</v>
      </c>
      <c r="I18" t="n">
        <v>9.98518479415156</v>
      </c>
      <c r="J18" t="n">
        <v>12.3890255779288</v>
      </c>
      <c r="K18" t="n">
        <v>13.984581902359</v>
      </c>
      <c r="L18" t="n">
        <v>17.5752177962079</v>
      </c>
      <c r="M18" t="n">
        <v>22.4035743336277</v>
      </c>
      <c r="N18" t="n">
        <v>31.7383969726392</v>
      </c>
      <c r="O18" t="n">
        <v>31.8385180987359</v>
      </c>
      <c r="P18" t="n">
        <v>30.9317248617466</v>
      </c>
      <c r="Q18" t="n">
        <v>29.914233912347</v>
      </c>
      <c r="R18" t="n">
        <v>27.7919402901873</v>
      </c>
      <c r="S18" t="n">
        <v>24.4411389786044</v>
      </c>
      <c r="T18" t="n">
        <v>23.1852701773322</v>
      </c>
      <c r="U18" t="n">
        <v>24.8072849634008</v>
      </c>
      <c r="V18" t="n">
        <v>26.3638204905161</v>
      </c>
      <c r="W18" t="n">
        <v>25.1833509163139</v>
      </c>
      <c r="X18" t="n">
        <v>29.5117393550553</v>
      </c>
      <c r="Y18" t="n">
        <v>28.0162120228735</v>
      </c>
      <c r="Z18" t="n">
        <v>28.6144229557462</v>
      </c>
      <c r="AA18" t="n">
        <v>30.9989582020584</v>
      </c>
      <c r="AB18" t="n">
        <v>34.4988405797101</v>
      </c>
      <c r="AC18" t="n">
        <v>34.7</v>
      </c>
      <c r="AD18" t="n">
        <v>36.9</v>
      </c>
      <c r="AE18" t="n">
        <v>35.3</v>
      </c>
      <c r="AF18" t="n">
        <v>37.5</v>
      </c>
    </row>
    <row r="19">
      <c r="A19" t="s">
        <v>141</v>
      </c>
      <c r="B19" t="s">
        <v>308</v>
      </c>
      <c r="C19" t="s">
        <v>198</v>
      </c>
      <c r="D19" t="s">
        <v>309</v>
      </c>
      <c r="E19" t="s">
        <v>200</v>
      </c>
      <c r="F19" t="n">
        <v>59.0310759651144</v>
      </c>
      <c r="G19" t="n">
        <v>55.9975345613516</v>
      </c>
      <c r="H19" t="n">
        <v>54.4840876813151</v>
      </c>
      <c r="I19" t="n">
        <v>56.5991531968941</v>
      </c>
      <c r="J19" t="n">
        <v>64.4601466964627</v>
      </c>
      <c r="K19" t="n">
        <v>69.1337277838943</v>
      </c>
      <c r="L19" t="n">
        <v>86.7055867071435</v>
      </c>
      <c r="M19" t="n">
        <v>100.352845895046</v>
      </c>
      <c r="N19" t="n">
        <v>112.060677916135</v>
      </c>
      <c r="O19" t="n">
        <v>110.448976118695</v>
      </c>
      <c r="P19" t="n">
        <v>107.287817218507</v>
      </c>
      <c r="Q19" t="n">
        <v>100.503583067382</v>
      </c>
      <c r="R19" t="n">
        <v>92.6608179147248</v>
      </c>
      <c r="S19" t="n">
        <v>79.8017656326814</v>
      </c>
      <c r="T19" t="n">
        <v>69.9428062421636</v>
      </c>
      <c r="U19" t="n">
        <v>63.4258256080513</v>
      </c>
      <c r="V19" t="n">
        <v>58.3291074788329</v>
      </c>
      <c r="W19" t="n">
        <v>57.845449871214</v>
      </c>
      <c r="X19" t="n">
        <v>54.928872566783</v>
      </c>
      <c r="Y19" t="n">
        <v>46.5701310892291</v>
      </c>
      <c r="Z19" t="n">
        <v>49.3445218775236</v>
      </c>
      <c r="AA19" t="n">
        <v>49.9342970394063</v>
      </c>
      <c r="AB19" t="n">
        <v>55.6041275797373</v>
      </c>
      <c r="AC19" t="n">
        <v>53.4</v>
      </c>
      <c r="AD19" t="n">
        <v>57.7</v>
      </c>
      <c r="AE19" t="n">
        <v>61</v>
      </c>
      <c r="AF19" t="n">
        <v>63.1</v>
      </c>
    </row>
    <row r="20">
      <c r="A20" t="s">
        <v>141</v>
      </c>
      <c r="B20" t="s">
        <v>310</v>
      </c>
      <c r="C20" t="s">
        <v>198</v>
      </c>
      <c r="D20" t="s">
        <v>311</v>
      </c>
      <c r="E20" t="s">
        <v>200</v>
      </c>
      <c r="F20" t="n">
        <v>41.5384291473987</v>
      </c>
      <c r="G20" t="n">
        <v>42.2096066381107</v>
      </c>
      <c r="H20" t="n">
        <v>43.5238251598102</v>
      </c>
      <c r="I20" t="n">
        <v>45.9680979495821</v>
      </c>
      <c r="J20" t="n">
        <v>49.3156858997293</v>
      </c>
      <c r="K20" t="n">
        <v>49.97875394544</v>
      </c>
      <c r="L20" t="n">
        <v>52.8540122096446</v>
      </c>
      <c r="M20" t="n">
        <v>54.4476005174731</v>
      </c>
      <c r="N20" t="n">
        <v>57.4929747837046</v>
      </c>
      <c r="O20" t="n">
        <v>59.0210272696503</v>
      </c>
      <c r="P20" t="n">
        <v>62.7220157783082</v>
      </c>
      <c r="Q20" t="n">
        <v>64.8094362717226</v>
      </c>
      <c r="R20" t="n">
        <v>65.4058421269838</v>
      </c>
      <c r="S20" t="n">
        <v>65.1151494953083</v>
      </c>
      <c r="T20" t="n">
        <v>71.4166155754995</v>
      </c>
      <c r="U20" t="n">
        <v>78.4735933991654</v>
      </c>
      <c r="V20" t="n">
        <v>84.0445461741368</v>
      </c>
      <c r="W20" t="n">
        <v>90.7131916115245</v>
      </c>
      <c r="X20" t="n">
        <v>108.071283411784</v>
      </c>
      <c r="Y20" t="n">
        <v>124.291927238783</v>
      </c>
      <c r="Z20" t="n">
        <v>119.637169804342</v>
      </c>
      <c r="AA20" t="n">
        <v>112.344624033732</v>
      </c>
      <c r="AB20" t="n">
        <v>141.6</v>
      </c>
      <c r="AC20" t="n">
        <v>149.6</v>
      </c>
      <c r="AD20" t="n">
        <v>170.7</v>
      </c>
      <c r="AE20" t="n">
        <v>162.9</v>
      </c>
      <c r="AF20" t="n">
        <v>154.8</v>
      </c>
    </row>
    <row r="21">
      <c r="A21" t="s">
        <v>141</v>
      </c>
      <c r="B21" t="s">
        <v>312</v>
      </c>
      <c r="C21" t="s">
        <v>198</v>
      </c>
      <c r="D21" t="s">
        <v>313</v>
      </c>
      <c r="E21" t="s">
        <v>200</v>
      </c>
      <c r="F21" t="n">
        <v>55.8837485357711</v>
      </c>
      <c r="G21" t="n">
        <v>57.2975850499917</v>
      </c>
      <c r="H21" t="n">
        <v>76.8080682500561</v>
      </c>
      <c r="I21" t="n">
        <v>82.3898214186886</v>
      </c>
      <c r="J21" t="n">
        <v>90.294680644814</v>
      </c>
      <c r="K21" t="n">
        <v>92.777577454479</v>
      </c>
      <c r="L21" t="n">
        <v>99.7908187374678</v>
      </c>
      <c r="M21" t="n">
        <v>105.895044351728</v>
      </c>
      <c r="N21" t="n">
        <v>115.203486022332</v>
      </c>
      <c r="O21" t="n">
        <v>121.407484855349</v>
      </c>
      <c r="P21" t="n">
        <v>127.054344616063</v>
      </c>
      <c r="Q21" t="n">
        <v>128.941782104496</v>
      </c>
      <c r="R21" t="n">
        <v>130.332525517025</v>
      </c>
      <c r="S21" t="n">
        <v>124.130829135546</v>
      </c>
      <c r="T21" t="n">
        <v>125.46659516775</v>
      </c>
      <c r="U21" t="n">
        <v>135.052806933376</v>
      </c>
      <c r="V21" t="n">
        <v>140.044097594737</v>
      </c>
      <c r="W21" t="n">
        <v>145.14374260519</v>
      </c>
      <c r="X21" t="n">
        <v>157.598644842257</v>
      </c>
      <c r="Y21" t="n">
        <v>170.14281998447</v>
      </c>
      <c r="Z21" t="n">
        <v>162.418058658051</v>
      </c>
      <c r="AA21" t="n">
        <v>153.843804347826</v>
      </c>
      <c r="AB21" t="n">
        <v>183.1</v>
      </c>
      <c r="AC21" t="n">
        <v>189.6</v>
      </c>
      <c r="AD21" t="n">
        <v>212.6</v>
      </c>
      <c r="AE21" t="n">
        <v>204.8</v>
      </c>
      <c r="AF21" t="n">
        <v>196.5</v>
      </c>
    </row>
    <row r="22">
      <c r="A22" t="s">
        <v>141</v>
      </c>
      <c r="B22" t="s">
        <v>314</v>
      </c>
      <c r="C22" t="s">
        <v>198</v>
      </c>
      <c r="D22" t="s">
        <v>315</v>
      </c>
      <c r="E22" t="s">
        <v>200</v>
      </c>
      <c r="F22" t="n">
        <v>14.4069280313874</v>
      </c>
      <c r="G22" t="n">
        <v>15.1495531876445</v>
      </c>
      <c r="H22" t="n">
        <v>33.2982564987313</v>
      </c>
      <c r="I22" t="n">
        <v>36.432210051553</v>
      </c>
      <c r="J22" t="n">
        <v>40.9862363079972</v>
      </c>
      <c r="K22" t="n">
        <v>42.8041742087551</v>
      </c>
      <c r="L22" t="n">
        <v>46.9410667851437</v>
      </c>
      <c r="M22" t="n">
        <v>51.4495308266547</v>
      </c>
      <c r="N22" t="n">
        <v>57.708149961203</v>
      </c>
      <c r="O22" t="n">
        <v>62.3820331812012</v>
      </c>
      <c r="P22" t="n">
        <v>64.3284304723464</v>
      </c>
      <c r="Q22" t="n">
        <v>64.1298859338515</v>
      </c>
      <c r="R22" t="n">
        <v>64.924064087831</v>
      </c>
      <c r="S22" t="n">
        <v>59.0130672081927</v>
      </c>
      <c r="T22" t="n">
        <v>54.0555882181668</v>
      </c>
      <c r="U22" t="n">
        <v>56.5894439158934</v>
      </c>
      <c r="V22" t="n">
        <v>56.0139580455623</v>
      </c>
      <c r="W22" t="n">
        <v>54.4443900442856</v>
      </c>
      <c r="X22" t="n">
        <v>49.5394900402959</v>
      </c>
      <c r="Y22" t="n">
        <v>45.8514394739157</v>
      </c>
      <c r="Z22" t="n">
        <v>42.7814726840855</v>
      </c>
      <c r="AA22" t="n">
        <v>41.5</v>
      </c>
      <c r="AB22" t="n">
        <v>41.5</v>
      </c>
      <c r="AC22" t="n">
        <v>40</v>
      </c>
      <c r="AD22" t="n">
        <v>41.9</v>
      </c>
      <c r="AE22" t="n">
        <v>41.9</v>
      </c>
      <c r="AF22" t="n">
        <v>41.7</v>
      </c>
    </row>
    <row r="23">
      <c r="A23" t="s">
        <v>141</v>
      </c>
      <c r="B23" t="s">
        <v>316</v>
      </c>
      <c r="C23" t="s">
        <v>198</v>
      </c>
      <c r="D23" t="s">
        <v>317</v>
      </c>
      <c r="E23" t="s">
        <v>200</v>
      </c>
      <c r="F23" t="n">
        <v>90.8808675403023</v>
      </c>
      <c r="G23" t="n">
        <v>94.5842443756854</v>
      </c>
      <c r="H23" t="n">
        <v>98.7299823596846</v>
      </c>
      <c r="I23" t="n">
        <v>103.744838606526</v>
      </c>
      <c r="J23" t="n">
        <v>105.855453476455</v>
      </c>
      <c r="K23" t="n">
        <v>108.82336338701</v>
      </c>
      <c r="L23" t="n">
        <v>113.115700225941</v>
      </c>
      <c r="M23" t="n">
        <v>114.790835303332</v>
      </c>
      <c r="N23" t="n">
        <v>117.270317345884</v>
      </c>
      <c r="O23" t="n">
        <v>118.602934588451</v>
      </c>
      <c r="P23" t="n">
        <v>115.203178068716</v>
      </c>
      <c r="Q23" t="n">
        <v>117.384305364337</v>
      </c>
      <c r="R23" t="n">
        <v>121.944844255181</v>
      </c>
      <c r="S23" t="n">
        <v>125.428982662472</v>
      </c>
      <c r="T23" t="n">
        <v>145.840999612867</v>
      </c>
      <c r="U23" t="n">
        <v>165.104791443175</v>
      </c>
      <c r="V23" t="n">
        <v>170.477172803325</v>
      </c>
      <c r="W23" t="n">
        <v>174.984040590079</v>
      </c>
      <c r="X23" t="n">
        <v>177.335449870125</v>
      </c>
      <c r="Y23" t="n">
        <v>171.765744209594</v>
      </c>
      <c r="Z23" t="n">
        <v>176.218197256502</v>
      </c>
      <c r="AA23" t="n">
        <v>180.355237102658</v>
      </c>
      <c r="AB23" t="n">
        <v>190.9</v>
      </c>
      <c r="AC23" t="n">
        <v>192.5</v>
      </c>
      <c r="AD23" t="n">
        <v>197</v>
      </c>
      <c r="AE23" t="n">
        <v>206.8</v>
      </c>
      <c r="AF23" t="n">
        <v>217.3</v>
      </c>
    </row>
    <row r="24">
      <c r="A24" t="s">
        <v>141</v>
      </c>
      <c r="B24" t="s">
        <v>318</v>
      </c>
      <c r="C24" t="s">
        <v>198</v>
      </c>
      <c r="D24" t="s">
        <v>319</v>
      </c>
      <c r="E24" t="s">
        <v>200</v>
      </c>
      <c r="F24" t="n">
        <v>555.415507206243</v>
      </c>
      <c r="G24" t="n">
        <v>553.043520521257</v>
      </c>
      <c r="H24" t="n">
        <v>551.199529899903</v>
      </c>
      <c r="I24" t="n">
        <v>574.329524397836</v>
      </c>
      <c r="J24" t="n">
        <v>635.435325522224</v>
      </c>
      <c r="K24" t="n">
        <v>652.682855786398</v>
      </c>
      <c r="L24" t="n">
        <v>713.924522817466</v>
      </c>
      <c r="M24" t="n">
        <v>762.883884014018</v>
      </c>
      <c r="N24" t="n">
        <v>820.224228945931</v>
      </c>
      <c r="O24" t="n">
        <v>832.413791387018</v>
      </c>
      <c r="P24" t="n">
        <v>823.084848593047</v>
      </c>
      <c r="Q24" t="n">
        <v>785.996446981746</v>
      </c>
      <c r="R24" t="n">
        <v>766.155567340657</v>
      </c>
      <c r="S24" t="n">
        <v>726.667003485808</v>
      </c>
      <c r="T24" t="n">
        <v>712.936515557457</v>
      </c>
      <c r="U24" t="n">
        <v>734.073782127549</v>
      </c>
      <c r="V24" t="n">
        <v>749.712787027143</v>
      </c>
      <c r="W24" t="n">
        <v>753.534352664845</v>
      </c>
      <c r="X24" t="n">
        <v>745.89022735494</v>
      </c>
      <c r="Y24" t="n">
        <v>721.216254247827</v>
      </c>
      <c r="Z24" t="n">
        <v>686.170193300163</v>
      </c>
      <c r="AA24" t="n">
        <v>665.580161656268</v>
      </c>
      <c r="AB24" t="n">
        <v>701.7</v>
      </c>
      <c r="AC24" t="n">
        <v>722.1</v>
      </c>
      <c r="AD24" t="n">
        <v>782.3</v>
      </c>
      <c r="AE24" t="n">
        <v>831.4</v>
      </c>
      <c r="AF24" t="n">
        <v>903.9</v>
      </c>
    </row>
    <row r="25">
      <c r="A25" t="s">
        <v>141</v>
      </c>
      <c r="B25" t="s">
        <v>320</v>
      </c>
      <c r="C25" t="s">
        <v>198</v>
      </c>
      <c r="D25" t="s">
        <v>321</v>
      </c>
      <c r="E25" t="s">
        <v>200</v>
      </c>
      <c r="F25" t="n">
        <v>14.2707729384816</v>
      </c>
      <c r="G25" t="n">
        <v>15.3017413256723</v>
      </c>
      <c r="H25" t="n">
        <v>16.9762715084817</v>
      </c>
      <c r="I25" t="n">
        <v>19.1357972127409</v>
      </c>
      <c r="J25" t="n">
        <v>25.9197253216056</v>
      </c>
      <c r="K25" t="n">
        <v>27.9033777696876</v>
      </c>
      <c r="L25" t="n">
        <v>31.6238281389793</v>
      </c>
      <c r="M25" t="n">
        <v>36.7945488536465</v>
      </c>
      <c r="N25" t="n">
        <v>43.4402603206047</v>
      </c>
      <c r="O25" t="n">
        <v>44.7513345757538</v>
      </c>
      <c r="P25" t="n">
        <v>42.7255539982505</v>
      </c>
      <c r="Q25" t="n">
        <v>39.5356370707793</v>
      </c>
      <c r="R25" t="n">
        <v>36.6906408547679</v>
      </c>
      <c r="S25" t="n">
        <v>32.0209229277974</v>
      </c>
      <c r="T25" t="n">
        <v>32.0209229277974</v>
      </c>
      <c r="U25" t="n">
        <v>34.1556511229839</v>
      </c>
      <c r="V25" t="n">
        <v>35.5827674651699</v>
      </c>
      <c r="W25" t="n">
        <v>36.457753550379</v>
      </c>
      <c r="X25" t="n">
        <v>38.0174435418391</v>
      </c>
      <c r="Y25" t="n">
        <v>33.4394267802563</v>
      </c>
      <c r="Z25" t="n">
        <v>29.4703553523327</v>
      </c>
      <c r="AA25" t="n">
        <v>26.4149004495825</v>
      </c>
      <c r="AB25" t="n">
        <v>34.4888888888889</v>
      </c>
      <c r="AC25" t="n">
        <v>38.8</v>
      </c>
      <c r="AD25" t="n">
        <v>42</v>
      </c>
      <c r="AE25" t="n">
        <v>48.7</v>
      </c>
      <c r="AF25" t="n">
        <v>49.2</v>
      </c>
    </row>
    <row r="26">
      <c r="A26" t="s">
        <v>141</v>
      </c>
      <c r="B26" t="s">
        <v>322</v>
      </c>
      <c r="C26" t="s">
        <v>198</v>
      </c>
      <c r="D26" t="s">
        <v>323</v>
      </c>
      <c r="E26" t="s">
        <v>200</v>
      </c>
      <c r="F26" t="n">
        <v>151.75099317654</v>
      </c>
      <c r="G26" t="n">
        <v>149.734187591938</v>
      </c>
      <c r="H26" t="n">
        <v>146.435057830538</v>
      </c>
      <c r="I26" t="n">
        <v>151.903088303488</v>
      </c>
      <c r="J26" t="n">
        <v>192.521628153514</v>
      </c>
      <c r="K26" t="n">
        <v>202.045198903808</v>
      </c>
      <c r="L26" t="n">
        <v>237.639368461461</v>
      </c>
      <c r="M26" t="n">
        <v>262.409106803938</v>
      </c>
      <c r="N26" t="n">
        <v>312.44199274276</v>
      </c>
      <c r="O26" t="n">
        <v>322.58564545985</v>
      </c>
      <c r="P26" t="n">
        <v>321.75566523997</v>
      </c>
      <c r="Q26" t="n">
        <v>302.566622553972</v>
      </c>
      <c r="R26" t="n">
        <v>284.148667339912</v>
      </c>
      <c r="S26" t="n">
        <v>255.30254630473</v>
      </c>
      <c r="T26" t="n">
        <v>239.363820658074</v>
      </c>
      <c r="U26" t="n">
        <v>239.456849737226</v>
      </c>
      <c r="V26" t="n">
        <v>242.885826105778</v>
      </c>
      <c r="W26" t="n">
        <v>245.317602498507</v>
      </c>
      <c r="X26" t="n">
        <v>239.3699181772</v>
      </c>
      <c r="Y26" t="n">
        <v>227.819622624556</v>
      </c>
      <c r="Z26" t="n">
        <v>213.425790258299</v>
      </c>
      <c r="AA26" t="n">
        <v>209.477116988025</v>
      </c>
      <c r="AB26" t="n">
        <v>220.355156888785</v>
      </c>
      <c r="AC26" t="n">
        <v>235.507082521848</v>
      </c>
      <c r="AD26" t="n">
        <v>287.908658420552</v>
      </c>
      <c r="AE26" t="n">
        <v>315.2</v>
      </c>
      <c r="AF26" t="n">
        <v>373.6</v>
      </c>
    </row>
    <row r="27">
      <c r="A27" t="s">
        <v>141</v>
      </c>
      <c r="B27" t="s">
        <v>324</v>
      </c>
      <c r="C27" t="s">
        <v>198</v>
      </c>
      <c r="D27" t="s">
        <v>325</v>
      </c>
      <c r="E27" t="s">
        <v>200</v>
      </c>
      <c r="F27" t="n">
        <v>62.2691001484642</v>
      </c>
      <c r="G27" t="n">
        <v>64.3374793491999</v>
      </c>
      <c r="H27" t="n">
        <v>69.1353327058787</v>
      </c>
      <c r="I27" t="n">
        <v>77.9572892230351</v>
      </c>
      <c r="J27" t="n">
        <v>104.62520522468</v>
      </c>
      <c r="K27" t="n">
        <v>113.338471527304</v>
      </c>
      <c r="L27" t="n">
        <v>139.022098428691</v>
      </c>
      <c r="M27" t="n">
        <v>158.347368576645</v>
      </c>
      <c r="N27" t="n">
        <v>184.158717874525</v>
      </c>
      <c r="O27" t="n">
        <v>194.103812065759</v>
      </c>
      <c r="P27" t="n">
        <v>192.907911801847</v>
      </c>
      <c r="Q27" t="n">
        <v>181.401124080333</v>
      </c>
      <c r="R27" t="n">
        <v>168.528129901285</v>
      </c>
      <c r="S27" t="n">
        <v>146.159677038607</v>
      </c>
      <c r="T27" t="n">
        <v>138.165100109211</v>
      </c>
      <c r="U27" t="n">
        <v>149.485544846164</v>
      </c>
      <c r="V27" t="n">
        <v>156.807673951225</v>
      </c>
      <c r="W27" t="n">
        <v>156.030436409955</v>
      </c>
      <c r="X27" t="n">
        <v>151.644821395309</v>
      </c>
      <c r="Y27" t="n">
        <v>145.969342196666</v>
      </c>
      <c r="Z27" t="n">
        <v>130.886174274237</v>
      </c>
      <c r="AA27" t="n">
        <v>122.693449941838</v>
      </c>
      <c r="AB27" t="n">
        <v>134.673282320211</v>
      </c>
      <c r="AC27" t="n">
        <v>141.095853161115</v>
      </c>
      <c r="AD27" t="n">
        <v>147.2</v>
      </c>
      <c r="AE27" t="n">
        <v>151.5</v>
      </c>
      <c r="AF27" t="n">
        <v>157.4</v>
      </c>
    </row>
    <row r="28">
      <c r="A28" t="s">
        <v>141</v>
      </c>
      <c r="B28" t="s">
        <v>326</v>
      </c>
      <c r="C28" t="s">
        <v>198</v>
      </c>
      <c r="D28" t="s">
        <v>327</v>
      </c>
      <c r="E28" t="s">
        <v>200</v>
      </c>
      <c r="F28" t="n">
        <v>75.3330203356719</v>
      </c>
      <c r="G28" t="n">
        <v>77.1885134473879</v>
      </c>
      <c r="H28" t="n">
        <v>84.0309215119472</v>
      </c>
      <c r="I28" t="n">
        <v>96.9768618009027</v>
      </c>
      <c r="J28" t="n">
        <v>113.640949537018</v>
      </c>
      <c r="K28" t="n">
        <v>118.345041130053</v>
      </c>
      <c r="L28" t="n">
        <v>130.390123608059</v>
      </c>
      <c r="M28" t="n">
        <v>139.212188804815</v>
      </c>
      <c r="N28" t="n">
        <v>152.352349200253</v>
      </c>
      <c r="O28" t="n">
        <v>159.017764477764</v>
      </c>
      <c r="P28" t="n">
        <v>328.338635944919</v>
      </c>
      <c r="Q28" t="n">
        <v>321.494114530961</v>
      </c>
      <c r="R28" t="n">
        <v>311.968362989303</v>
      </c>
      <c r="S28" t="n">
        <v>307.12864280641</v>
      </c>
      <c r="T28" t="n">
        <v>314.568404961348</v>
      </c>
      <c r="U28" t="n">
        <v>324.342863914434</v>
      </c>
      <c r="V28" t="n">
        <v>341.519601382092</v>
      </c>
      <c r="W28" t="n">
        <v>342.205580495341</v>
      </c>
      <c r="X28" t="n">
        <v>340.049646139414</v>
      </c>
      <c r="Y28" t="n">
        <v>335.672178488702</v>
      </c>
      <c r="Z28" t="n">
        <v>340.42365727592</v>
      </c>
      <c r="AA28" t="n">
        <v>347.121807939914</v>
      </c>
      <c r="AB28" t="n">
        <v>370.9</v>
      </c>
      <c r="AC28" t="n">
        <v>395.4</v>
      </c>
      <c r="AD28" t="n">
        <v>425.1</v>
      </c>
      <c r="AE28" t="n">
        <v>434.1</v>
      </c>
      <c r="AF28" t="n">
        <v>437.2</v>
      </c>
    </row>
    <row r="29">
      <c r="A29" t="s">
        <v>141</v>
      </c>
      <c r="B29" t="s">
        <v>328</v>
      </c>
      <c r="C29" t="s">
        <v>198</v>
      </c>
      <c r="D29" t="s">
        <v>329</v>
      </c>
      <c r="E29" t="s">
        <v>200</v>
      </c>
      <c r="F29" t="n">
        <v>30.4305129268681</v>
      </c>
      <c r="G29" t="n">
        <v>30.2595549890767</v>
      </c>
      <c r="H29" t="n">
        <v>34.9550031770369</v>
      </c>
      <c r="I29" t="n">
        <v>40.3866076807368</v>
      </c>
      <c r="J29" t="n">
        <v>58.5560837420037</v>
      </c>
      <c r="K29" t="n">
        <v>63.679741069429</v>
      </c>
      <c r="L29" t="n">
        <v>70.8274671078344</v>
      </c>
      <c r="M29" t="n">
        <v>71.2087724489263</v>
      </c>
      <c r="N29" t="n">
        <v>85.5284571958377</v>
      </c>
      <c r="O29" t="n">
        <v>89.303232310172</v>
      </c>
      <c r="P29" t="n">
        <v>19.8229147953072</v>
      </c>
      <c r="Q29" t="n">
        <v>27.470333701111</v>
      </c>
      <c r="R29" t="n">
        <v>38.0588986913575</v>
      </c>
      <c r="S29" t="n">
        <v>39.5152341004655</v>
      </c>
      <c r="T29" t="n">
        <v>40.3742609287365</v>
      </c>
      <c r="U29" t="n">
        <v>44.4305534986797</v>
      </c>
      <c r="V29" t="n">
        <v>43.46676708873</v>
      </c>
      <c r="W29" t="n">
        <v>44.4457483294672</v>
      </c>
      <c r="X29" t="n">
        <v>43.3688689646563</v>
      </c>
      <c r="Y29" t="n">
        <v>40.6770081323673</v>
      </c>
      <c r="Z29" t="n">
        <v>45.0530187871941</v>
      </c>
      <c r="AA29" t="n">
        <v>50.4989880911406</v>
      </c>
      <c r="AB29" t="n">
        <v>59.5808219178082</v>
      </c>
      <c r="AC29" t="n">
        <v>65.9</v>
      </c>
      <c r="AD29" t="n">
        <v>73.8</v>
      </c>
      <c r="AE29" t="n">
        <v>69.8</v>
      </c>
      <c r="AF29" t="n">
        <v>65.4</v>
      </c>
    </row>
    <row r="30">
      <c r="A30" t="s">
        <v>141</v>
      </c>
      <c r="B30" t="s">
        <v>330</v>
      </c>
      <c r="C30" t="s">
        <v>198</v>
      </c>
      <c r="D30" t="s">
        <v>331</v>
      </c>
      <c r="E30" t="s">
        <v>200</v>
      </c>
      <c r="F30" t="n">
        <v>0.551020408163266</v>
      </c>
      <c r="G30" t="n">
        <v>0.428571428571429</v>
      </c>
      <c r="H30" t="n">
        <v>0.357142857142857</v>
      </c>
      <c r="I30" t="n">
        <v>0.428571428571429</v>
      </c>
      <c r="J30" t="n">
        <v>0.428571428571429</v>
      </c>
      <c r="K30" t="n">
        <v>0.342857142857143</v>
      </c>
      <c r="L30" t="n">
        <v>0.257142857142857</v>
      </c>
      <c r="M30" t="n">
        <v>0.257142857142857</v>
      </c>
      <c r="N30" t="n">
        <v>0.428571428571429</v>
      </c>
      <c r="O30" t="n">
        <v>0.6</v>
      </c>
      <c r="P30" t="n">
        <v>0.6</v>
      </c>
      <c r="Q30" t="n">
        <v>1.28571428571429</v>
      </c>
      <c r="R30" t="n">
        <v>1.11428571428571</v>
      </c>
      <c r="S30" t="n">
        <v>1.02857142857143</v>
      </c>
      <c r="T30" t="n">
        <v>1.28571428571429</v>
      </c>
      <c r="U30" t="n">
        <v>1.11428571428571</v>
      </c>
      <c r="V30" t="n">
        <v>0.942857142857143</v>
      </c>
      <c r="W30" t="n">
        <v>0.771428571428571</v>
      </c>
      <c r="X30" t="n">
        <v>0.685714285714286</v>
      </c>
      <c r="Y30" t="n">
        <v>0.514285714285714</v>
      </c>
      <c r="Z30" t="n">
        <v>0.514285714285714</v>
      </c>
      <c r="AA30" t="n">
        <v>0.6</v>
      </c>
      <c r="AB30" t="n">
        <v>0.6</v>
      </c>
      <c r="AC30" t="n">
        <v>0.6</v>
      </c>
      <c r="AD30" t="n">
        <v>0.5</v>
      </c>
      <c r="AE30" t="n">
        <v>0.5</v>
      </c>
      <c r="AF30" t="n">
        <v>0.7</v>
      </c>
    </row>
    <row r="31">
      <c r="A31" t="s">
        <v>141</v>
      </c>
      <c r="B31" t="s">
        <v>332</v>
      </c>
      <c r="C31" t="s">
        <v>198</v>
      </c>
      <c r="D31" t="s">
        <v>333</v>
      </c>
      <c r="E31" t="s">
        <v>200</v>
      </c>
      <c r="F31" t="n">
        <v>9.11195406341377</v>
      </c>
      <c r="G31" t="n">
        <v>10.1059854157862</v>
      </c>
      <c r="H31" t="n">
        <v>11.6346218652328</v>
      </c>
      <c r="I31" t="n">
        <v>18.0121182950642</v>
      </c>
      <c r="J31" t="n">
        <v>19.4248334554613</v>
      </c>
      <c r="K31" t="n">
        <v>17.5536339024123</v>
      </c>
      <c r="L31" t="n">
        <v>20.5242488705129</v>
      </c>
      <c r="M31" t="n">
        <v>23.1128928721992</v>
      </c>
      <c r="N31" t="n">
        <v>22.3550931058976</v>
      </c>
      <c r="O31" t="n">
        <v>19.742160145468</v>
      </c>
      <c r="P31" t="n">
        <v>17.2988234938011</v>
      </c>
      <c r="Q31" t="n">
        <v>18.4850285333761</v>
      </c>
      <c r="R31" t="n">
        <v>16.1252376567749</v>
      </c>
      <c r="S31" t="n">
        <v>12.3818789150236</v>
      </c>
      <c r="T31" t="n">
        <v>10.9748472201345</v>
      </c>
      <c r="U31" t="n">
        <v>9.67274670249145</v>
      </c>
      <c r="V31" t="n">
        <v>8.43994565217391</v>
      </c>
      <c r="W31" t="n">
        <v>7.2758152173913</v>
      </c>
      <c r="X31" t="n">
        <v>6.20869565217391</v>
      </c>
      <c r="Y31" t="n">
        <v>6.11014492753623</v>
      </c>
      <c r="Z31" t="n">
        <v>6.01159420289855</v>
      </c>
      <c r="AA31" t="n">
        <v>6.8</v>
      </c>
      <c r="AB31" t="n">
        <v>6.5</v>
      </c>
      <c r="AC31" t="n">
        <v>9.5</v>
      </c>
      <c r="AD31" t="n">
        <v>10.3</v>
      </c>
      <c r="AE31" t="n">
        <v>8.7</v>
      </c>
      <c r="AF31" t="n">
        <v>7</v>
      </c>
    </row>
    <row r="32">
      <c r="A32" t="s">
        <v>141</v>
      </c>
      <c r="B32" t="s">
        <v>334</v>
      </c>
      <c r="C32" t="s">
        <v>198</v>
      </c>
      <c r="D32" t="s">
        <v>335</v>
      </c>
      <c r="E32" t="s">
        <v>200</v>
      </c>
      <c r="F32" t="n">
        <v>4.53421429599036</v>
      </c>
      <c r="G32" t="n">
        <v>4.71928426725528</v>
      </c>
      <c r="H32" t="n">
        <v>5.00822003871989</v>
      </c>
      <c r="I32" t="n">
        <v>5.20462082455204</v>
      </c>
      <c r="J32" t="n">
        <v>7.16862868287356</v>
      </c>
      <c r="K32" t="n">
        <v>8.12444584059004</v>
      </c>
      <c r="L32" t="n">
        <v>8.60804380729182</v>
      </c>
      <c r="M32" t="n">
        <v>10.1094467969357</v>
      </c>
      <c r="N32" t="n">
        <v>13.1729155232799</v>
      </c>
      <c r="O32" t="n">
        <v>16.8613318697983</v>
      </c>
      <c r="P32" t="n">
        <v>278.477091132643</v>
      </c>
      <c r="Q32" t="n">
        <v>252.189859137798</v>
      </c>
      <c r="R32" t="n">
        <v>219.443278816924</v>
      </c>
      <c r="S32" t="n">
        <v>213.375722720604</v>
      </c>
      <c r="T32" t="n">
        <v>222.41706690368</v>
      </c>
      <c r="U32" t="n">
        <v>226.207133514595</v>
      </c>
      <c r="V32" t="n">
        <v>245.699131320758</v>
      </c>
      <c r="W32" t="n">
        <v>208.854273812184</v>
      </c>
      <c r="X32" t="n">
        <v>188.639341703866</v>
      </c>
      <c r="Y32" t="n">
        <v>172.548324895435</v>
      </c>
      <c r="Z32" t="n">
        <v>162.962306845689</v>
      </c>
      <c r="AA32" t="n">
        <v>155.340685110136</v>
      </c>
      <c r="AB32" t="n">
        <v>162.589245918905</v>
      </c>
      <c r="AC32" t="n">
        <v>168.637202989664</v>
      </c>
      <c r="AD32" t="n">
        <v>179.785940054496</v>
      </c>
      <c r="AE32" t="n">
        <v>184.1</v>
      </c>
      <c r="AF32" t="n">
        <v>179</v>
      </c>
    </row>
    <row r="33">
      <c r="A33" t="s">
        <v>141</v>
      </c>
      <c r="B33" t="s">
        <v>336</v>
      </c>
      <c r="C33" t="s">
        <v>198</v>
      </c>
      <c r="D33" t="s">
        <v>337</v>
      </c>
      <c r="E33" t="s">
        <v>200</v>
      </c>
      <c r="F33" t="n">
        <v>5.71658927042566</v>
      </c>
      <c r="G33" t="n">
        <v>6.22312249691907</v>
      </c>
      <c r="H33" t="n">
        <v>7.48256395462889</v>
      </c>
      <c r="I33" t="n">
        <v>6.96397041321896</v>
      </c>
      <c r="J33" t="n">
        <v>7.65271473980106</v>
      </c>
      <c r="K33" t="n">
        <v>7.26227011021937</v>
      </c>
      <c r="L33" t="n">
        <v>8.91996220059554</v>
      </c>
      <c r="M33" t="n">
        <v>9.99366135437092</v>
      </c>
      <c r="N33" t="n">
        <v>9.73520459520616</v>
      </c>
      <c r="O33" t="n">
        <v>9.11000796982595</v>
      </c>
      <c r="P33" t="n">
        <v>9.2959264998224</v>
      </c>
      <c r="Q33" t="n">
        <v>8.7149310935835</v>
      </c>
      <c r="R33" t="n">
        <v>8.22532822315746</v>
      </c>
      <c r="S33" t="n">
        <v>7.26889470883682</v>
      </c>
      <c r="T33" t="n">
        <v>6.98932183542002</v>
      </c>
      <c r="U33" t="n">
        <v>6.89735707442765</v>
      </c>
      <c r="V33" t="n">
        <v>8.40910657019262</v>
      </c>
      <c r="W33" t="n">
        <v>14.788428795856</v>
      </c>
      <c r="X33" t="n">
        <v>12.4534137228261</v>
      </c>
      <c r="Y33" t="n">
        <v>11.0697010869565</v>
      </c>
      <c r="Z33" t="n">
        <v>9.79619565217392</v>
      </c>
      <c r="AA33" t="n">
        <v>9.0125</v>
      </c>
      <c r="AB33" t="n">
        <v>10.3</v>
      </c>
      <c r="AC33" t="n">
        <v>10.7</v>
      </c>
      <c r="AD33" t="n">
        <v>10</v>
      </c>
      <c r="AE33" t="n">
        <v>8.6</v>
      </c>
      <c r="AF33" t="n">
        <v>7.2</v>
      </c>
    </row>
    <row r="34">
      <c r="A34" t="s">
        <v>141</v>
      </c>
      <c r="B34" t="s">
        <v>338</v>
      </c>
      <c r="C34" t="s">
        <v>198</v>
      </c>
      <c r="D34" t="s">
        <v>339</v>
      </c>
      <c r="E34" t="s">
        <v>200</v>
      </c>
      <c r="F34" t="n">
        <v>100.06764316984</v>
      </c>
      <c r="G34" t="n">
        <v>110.815649288082</v>
      </c>
      <c r="H34" t="n">
        <v>121.336608368101</v>
      </c>
      <c r="I34" t="n">
        <v>138.256367830664</v>
      </c>
      <c r="J34" t="n">
        <v>163.342226703051</v>
      </c>
      <c r="K34" t="n">
        <v>179.833112791194</v>
      </c>
      <c r="L34" t="n">
        <v>221.339538168562</v>
      </c>
      <c r="M34" t="n">
        <v>249.54688672051</v>
      </c>
      <c r="N34" t="n">
        <v>274.244499865402</v>
      </c>
      <c r="O34" t="n">
        <v>292.127942798005</v>
      </c>
      <c r="P34" t="n">
        <v>302.321839107008</v>
      </c>
      <c r="Q34" t="n">
        <v>292.016538790021</v>
      </c>
      <c r="R34" t="n">
        <v>282.596650441956</v>
      </c>
      <c r="S34" t="n">
        <v>274.279295227032</v>
      </c>
      <c r="T34" t="n">
        <v>264.177278099142</v>
      </c>
      <c r="U34" t="n">
        <v>256.666907719636</v>
      </c>
      <c r="V34" t="n">
        <v>262.419621377902</v>
      </c>
      <c r="W34" t="n">
        <v>263.496716838781</v>
      </c>
      <c r="X34" t="n">
        <v>257.227649969754</v>
      </c>
      <c r="Y34" t="n">
        <v>253.547285295013</v>
      </c>
      <c r="Z34" t="n">
        <v>256.912081430856</v>
      </c>
      <c r="AA34" t="n">
        <v>260.556923076923</v>
      </c>
      <c r="AB34" t="n">
        <v>271.6</v>
      </c>
      <c r="AC34" t="n">
        <v>288.2</v>
      </c>
      <c r="AD34" t="n">
        <v>307.7</v>
      </c>
      <c r="AE34" t="n">
        <v>312.7</v>
      </c>
      <c r="AF34" t="n">
        <v>329.6</v>
      </c>
    </row>
    <row r="35">
      <c r="A35" t="s">
        <v>141</v>
      </c>
      <c r="B35" t="s">
        <v>340</v>
      </c>
      <c r="C35" t="s">
        <v>198</v>
      </c>
      <c r="D35" t="s">
        <v>341</v>
      </c>
      <c r="E35" t="s">
        <v>200</v>
      </c>
      <c r="F35" t="n">
        <v>293.056294468562</v>
      </c>
      <c r="G35" t="n">
        <v>305.810768822963</v>
      </c>
      <c r="H35" t="n">
        <v>335.630969452094</v>
      </c>
      <c r="I35" t="n">
        <v>386.681380927167</v>
      </c>
      <c r="J35" t="n">
        <v>484.265818517738</v>
      </c>
      <c r="K35" t="n">
        <v>560.094799130756</v>
      </c>
      <c r="L35" t="n">
        <v>679.627739417497</v>
      </c>
      <c r="M35" t="n">
        <v>769.597926854985</v>
      </c>
      <c r="N35" t="n">
        <v>807.085504953938</v>
      </c>
      <c r="O35" t="n">
        <v>817.845375418756</v>
      </c>
      <c r="P35" t="n">
        <v>804.727978997046</v>
      </c>
      <c r="Q35" t="n">
        <v>761.695457695331</v>
      </c>
      <c r="R35" t="n">
        <v>723.308149174939</v>
      </c>
      <c r="S35" t="n">
        <v>665.726084850736</v>
      </c>
      <c r="T35" t="n">
        <v>657.049334102897</v>
      </c>
      <c r="U35" t="n">
        <v>640.60900904313</v>
      </c>
      <c r="V35" t="n">
        <v>611.442446402856</v>
      </c>
      <c r="W35" t="n">
        <v>624.570677105946</v>
      </c>
      <c r="X35" t="n">
        <v>639.758699533216</v>
      </c>
      <c r="Y35" t="n">
        <v>639.161816902645</v>
      </c>
      <c r="Z35" t="n">
        <v>689.447429878725</v>
      </c>
      <c r="AA35" t="n">
        <v>721.265049517363</v>
      </c>
      <c r="AB35" t="n">
        <v>793.7</v>
      </c>
      <c r="AC35" t="n">
        <v>910.3</v>
      </c>
      <c r="AD35" t="n">
        <v>1020.5</v>
      </c>
      <c r="AE35" t="n">
        <v>1041.6</v>
      </c>
      <c r="AF35" t="n">
        <v>989.4</v>
      </c>
    </row>
    <row r="36">
      <c r="A36" t="s">
        <v>141</v>
      </c>
      <c r="B36" t="s">
        <v>342</v>
      </c>
      <c r="C36" t="s">
        <v>198</v>
      </c>
      <c r="D36" t="s">
        <v>343</v>
      </c>
      <c r="E36" t="s">
        <v>200</v>
      </c>
      <c r="F36" t="n">
        <v>40.6213824008644</v>
      </c>
      <c r="G36" t="n">
        <v>42.4906849538245</v>
      </c>
      <c r="H36" t="n">
        <v>48.0460041880701</v>
      </c>
      <c r="I36" t="n">
        <v>48.2796152295032</v>
      </c>
      <c r="J36" t="n">
        <v>56.0848196916062</v>
      </c>
      <c r="K36" t="n">
        <v>69.1712776196477</v>
      </c>
      <c r="L36" t="n">
        <v>102.353680487307</v>
      </c>
      <c r="M36" t="n">
        <v>124.70875212512</v>
      </c>
      <c r="N36" t="n">
        <v>138.376688425366</v>
      </c>
      <c r="O36" t="n">
        <v>130.253360562339</v>
      </c>
      <c r="P36" t="n">
        <v>99.1037342321252</v>
      </c>
      <c r="Q36" t="n">
        <v>87.9398748423404</v>
      </c>
      <c r="R36" t="n">
        <v>76.9596452076223</v>
      </c>
      <c r="S36" t="n">
        <v>65.2961958718087</v>
      </c>
      <c r="T36" t="n">
        <v>58.343795160278</v>
      </c>
      <c r="U36" t="n">
        <v>56.1176408139399</v>
      </c>
      <c r="V36" t="n">
        <v>52.3130549960457</v>
      </c>
      <c r="W36" t="n">
        <v>53.7743135154883</v>
      </c>
      <c r="X36" t="n">
        <v>55.2382240467629</v>
      </c>
      <c r="Y36" t="n">
        <v>53.3471857460629</v>
      </c>
      <c r="Z36" t="n">
        <v>56.426818442763</v>
      </c>
      <c r="AA36" t="n">
        <v>59.3914498845895</v>
      </c>
      <c r="AB36" t="n">
        <v>59.0914930669905</v>
      </c>
      <c r="AC36" t="n">
        <v>58.4885186479396</v>
      </c>
      <c r="AD36" t="n">
        <v>60.3946624803768</v>
      </c>
      <c r="AE36" t="n">
        <v>63.8</v>
      </c>
      <c r="AF36" t="n">
        <v>63.7</v>
      </c>
    </row>
    <row r="37">
      <c r="A37" t="s">
        <v>141</v>
      </c>
      <c r="B37" t="s">
        <v>344</v>
      </c>
      <c r="C37" t="s">
        <v>198</v>
      </c>
      <c r="D37" t="s">
        <v>345</v>
      </c>
      <c r="E37" t="s">
        <v>200</v>
      </c>
      <c r="F37" t="n">
        <v>19.3613517115456</v>
      </c>
      <c r="G37" t="n">
        <v>18.6987959495536</v>
      </c>
      <c r="H37" t="n">
        <v>18.3984136853037</v>
      </c>
      <c r="I37" t="n">
        <v>19.5294637069413</v>
      </c>
      <c r="J37" t="n">
        <v>27.325810878487</v>
      </c>
      <c r="K37" t="n">
        <v>33.0415249017808</v>
      </c>
      <c r="L37" t="n">
        <v>37.3617242836117</v>
      </c>
      <c r="M37" t="n">
        <v>38.7763107264211</v>
      </c>
      <c r="N37" t="n">
        <v>41.9859829789436</v>
      </c>
      <c r="O37" t="n">
        <v>40.3572163978639</v>
      </c>
      <c r="P37" t="n">
        <v>39.8890352331555</v>
      </c>
      <c r="Q37" t="n">
        <v>36.0068906849165</v>
      </c>
      <c r="R37" t="n">
        <v>31.8974085958772</v>
      </c>
      <c r="S37" t="n">
        <v>28.9368706723077</v>
      </c>
      <c r="T37" t="n">
        <v>27.4336566114086</v>
      </c>
      <c r="U37" t="n">
        <v>25.487349892356</v>
      </c>
      <c r="V37" t="n">
        <v>22.8244924409158</v>
      </c>
      <c r="W37" t="n">
        <v>18.7452214514755</v>
      </c>
      <c r="X37" t="n">
        <v>15.2304924293239</v>
      </c>
      <c r="Y37" t="n">
        <v>12.7418498755128</v>
      </c>
      <c r="Z37" t="n">
        <v>49.4857890514101</v>
      </c>
      <c r="AA37" t="n">
        <v>61.5866877657708</v>
      </c>
      <c r="AB37" t="n">
        <v>84.4076448828607</v>
      </c>
      <c r="AC37" t="n">
        <v>81.3</v>
      </c>
      <c r="AD37" t="n">
        <v>86</v>
      </c>
      <c r="AE37" t="n">
        <v>86.6</v>
      </c>
      <c r="AF37" t="n">
        <v>100.1</v>
      </c>
    </row>
    <row r="38">
      <c r="A38" t="s">
        <v>141</v>
      </c>
      <c r="B38" t="s">
        <v>346</v>
      </c>
      <c r="C38" t="s">
        <v>198</v>
      </c>
      <c r="D38" t="s">
        <v>347</v>
      </c>
      <c r="E38" t="s">
        <v>200</v>
      </c>
      <c r="F38" t="n">
        <v>107.41613776621</v>
      </c>
      <c r="G38" t="n">
        <v>124.07458532329</v>
      </c>
      <c r="H38" t="n">
        <v>153.606715056789</v>
      </c>
      <c r="I38" t="n">
        <v>205.596680152933</v>
      </c>
      <c r="J38" t="n">
        <v>290.433432393943</v>
      </c>
      <c r="K38" t="n">
        <v>342.43498626755</v>
      </c>
      <c r="L38" t="n">
        <v>420.507751622563</v>
      </c>
      <c r="M38" t="n">
        <v>477.641520283684</v>
      </c>
      <c r="N38" t="n">
        <v>494.162358311871</v>
      </c>
      <c r="O38" t="n">
        <v>502.710925894275</v>
      </c>
      <c r="P38" t="n">
        <v>502.327835076295</v>
      </c>
      <c r="Q38" t="n">
        <v>465.249848034935</v>
      </c>
      <c r="R38" t="n">
        <v>434.147619229544</v>
      </c>
      <c r="S38" t="n">
        <v>376.030340414241</v>
      </c>
      <c r="T38" t="n">
        <v>358.899333211881</v>
      </c>
      <c r="U38" t="n">
        <v>334.711217858803</v>
      </c>
      <c r="V38" t="n">
        <v>311.226061100884</v>
      </c>
      <c r="W38" t="n">
        <v>319.500760879919</v>
      </c>
      <c r="X38" t="n">
        <v>336.95289276808</v>
      </c>
      <c r="Y38" t="n">
        <v>355.059012190516</v>
      </c>
      <c r="Z38" t="n">
        <v>369.931632081211</v>
      </c>
      <c r="AA38" t="n">
        <v>394.001850275295</v>
      </c>
      <c r="AB38" t="n">
        <v>425.238572447577</v>
      </c>
      <c r="AC38" t="n">
        <v>541.285737166509</v>
      </c>
      <c r="AD38" t="n">
        <v>613.897238493724</v>
      </c>
      <c r="AE38" t="n">
        <v>597.4</v>
      </c>
      <c r="AF38" t="n">
        <v>547.4</v>
      </c>
    </row>
    <row r="39">
      <c r="A39" t="s">
        <v>141</v>
      </c>
      <c r="B39" t="s">
        <v>348</v>
      </c>
      <c r="C39" t="s">
        <v>198</v>
      </c>
      <c r="D39" t="s">
        <v>349</v>
      </c>
      <c r="E39" t="s">
        <v>200</v>
      </c>
      <c r="F39" t="n">
        <v>315.546406488156</v>
      </c>
      <c r="G39" t="n">
        <v>326.807982864348</v>
      </c>
      <c r="H39" t="n">
        <v>343.317314705475</v>
      </c>
      <c r="I39" t="n">
        <v>366.905196861683</v>
      </c>
      <c r="J39" t="n">
        <v>390.618414542872</v>
      </c>
      <c r="K39" t="n">
        <v>397.546612773784</v>
      </c>
      <c r="L39" t="n">
        <v>407.565258881383</v>
      </c>
      <c r="M39" t="n">
        <v>408.799503662767</v>
      </c>
      <c r="N39" t="n">
        <v>412.472455178156</v>
      </c>
      <c r="O39" t="n">
        <v>400.483636411732</v>
      </c>
      <c r="P39" t="n">
        <v>378.245335553757</v>
      </c>
      <c r="Q39" t="n">
        <v>353.768888636865</v>
      </c>
      <c r="R39" t="n">
        <v>330.574178650587</v>
      </c>
      <c r="S39" t="n">
        <v>313.068641396123</v>
      </c>
      <c r="T39" t="n">
        <v>311.925011655864</v>
      </c>
      <c r="U39" t="n">
        <v>302.629233162808</v>
      </c>
      <c r="V39" t="n">
        <v>306.368948021284</v>
      </c>
      <c r="W39" t="n">
        <v>301.96146635218</v>
      </c>
      <c r="X39" t="n">
        <v>299.41409512403</v>
      </c>
      <c r="Y39" t="n">
        <v>282.105772017193</v>
      </c>
      <c r="Z39" t="n">
        <v>277.948423797992</v>
      </c>
      <c r="AA39" t="n">
        <v>265.341266375546</v>
      </c>
      <c r="AB39" t="n">
        <v>273.4</v>
      </c>
      <c r="AC39" t="n">
        <v>266.9</v>
      </c>
      <c r="AD39" t="n">
        <v>264.9</v>
      </c>
      <c r="AE39" t="n">
        <v>277.7</v>
      </c>
      <c r="AF39" t="n">
        <v>284.5</v>
      </c>
    </row>
    <row r="40">
      <c r="A40" t="s">
        <v>141</v>
      </c>
      <c r="B40" t="s">
        <v>350</v>
      </c>
      <c r="C40" t="s">
        <v>198</v>
      </c>
      <c r="D40" t="s">
        <v>351</v>
      </c>
      <c r="E40" t="s">
        <v>200</v>
      </c>
      <c r="F40" t="n">
        <v>21.0784389343019</v>
      </c>
      <c r="G40" t="n">
        <v>24.7024512423046</v>
      </c>
      <c r="H40" t="n">
        <v>27.540931664557</v>
      </c>
      <c r="I40" t="n">
        <v>31.1400306889025</v>
      </c>
      <c r="J40" t="n">
        <v>38.7628507012901</v>
      </c>
      <c r="K40" t="n">
        <v>42.5566616209909</v>
      </c>
      <c r="L40" t="n">
        <v>55.2815247987525</v>
      </c>
      <c r="M40" t="n">
        <v>69.1239480737192</v>
      </c>
      <c r="N40" t="n">
        <v>98.8141544936811</v>
      </c>
      <c r="O40" t="n">
        <v>115.299061656079</v>
      </c>
      <c r="P40" t="n">
        <v>131.825908605096</v>
      </c>
      <c r="Q40" t="n">
        <v>151.862653178632</v>
      </c>
      <c r="R40" t="n">
        <v>178.346865065434</v>
      </c>
      <c r="S40" t="n">
        <v>185.314295496639</v>
      </c>
      <c r="T40" t="n">
        <v>172.34992091457</v>
      </c>
      <c r="U40" t="n">
        <v>214.521645432631</v>
      </c>
      <c r="V40" t="n">
        <v>215.864804214409</v>
      </c>
      <c r="W40" t="n">
        <v>210.671506609614</v>
      </c>
      <c r="X40" t="n">
        <v>204.204381290435</v>
      </c>
      <c r="Y40" t="n">
        <v>201.717722969802</v>
      </c>
      <c r="Z40" t="n">
        <v>229.332661492164</v>
      </c>
      <c r="AA40" t="n">
        <v>217.018837314105</v>
      </c>
      <c r="AB40" t="n">
        <v>220.8</v>
      </c>
      <c r="AC40" t="n">
        <v>224.1</v>
      </c>
      <c r="AD40" t="n">
        <v>246.9</v>
      </c>
      <c r="AE40" t="n">
        <v>270.1</v>
      </c>
      <c r="AF40" t="n">
        <v>267.1</v>
      </c>
    </row>
    <row r="41">
      <c r="A41" t="s">
        <v>141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141</v>
      </c>
      <c r="B42" t="s">
        <v>354</v>
      </c>
      <c r="C42" t="s">
        <v>198</v>
      </c>
      <c r="D42" t="s">
        <v>355</v>
      </c>
      <c r="E42" t="s">
        <v>200</v>
      </c>
      <c r="F42" t="n">
        <v>157.313141269102</v>
      </c>
      <c r="G42" t="n">
        <v>174.792379187891</v>
      </c>
      <c r="H42" t="n">
        <v>194.759874174206</v>
      </c>
      <c r="I42" t="n">
        <v>215.293913221949</v>
      </c>
      <c r="J42" t="n">
        <v>244.773992625784</v>
      </c>
      <c r="K42" t="n">
        <v>264.896921938686</v>
      </c>
      <c r="L42" t="n">
        <v>301.35603420806</v>
      </c>
      <c r="M42" t="n">
        <v>329.922258632697</v>
      </c>
      <c r="N42" t="n">
        <v>359.130298233254</v>
      </c>
      <c r="O42" t="n">
        <v>386.448187338195</v>
      </c>
      <c r="P42" t="n">
        <v>394.317041831507</v>
      </c>
      <c r="Q42" t="n">
        <v>383.611601781782</v>
      </c>
      <c r="R42" t="n">
        <v>377.860898007333</v>
      </c>
      <c r="S42" t="n">
        <v>388.015849195142</v>
      </c>
      <c r="T42" t="n">
        <v>422.700959486653</v>
      </c>
      <c r="U42" t="n">
        <v>479.223833234091</v>
      </c>
      <c r="V42" t="n">
        <v>524.384782704531</v>
      </c>
      <c r="W42" t="n">
        <v>556.69981133058</v>
      </c>
      <c r="X42" t="n">
        <v>574.525174747569</v>
      </c>
      <c r="Y42" t="n">
        <v>568.559181240326</v>
      </c>
      <c r="Z42" t="n">
        <v>601.712762739979</v>
      </c>
      <c r="AA42" t="n">
        <v>634.511968828113</v>
      </c>
      <c r="AB42" t="n">
        <v>676.7</v>
      </c>
      <c r="AC42" t="n">
        <v>699.6</v>
      </c>
      <c r="AD42" t="n">
        <v>757.8</v>
      </c>
      <c r="AE42" t="n">
        <v>818.7</v>
      </c>
      <c r="AF42" t="n">
        <v>838.4</v>
      </c>
    </row>
    <row r="43">
      <c r="A43" t="s">
        <v>141</v>
      </c>
      <c r="B43" t="s">
        <v>356</v>
      </c>
      <c r="C43" t="s">
        <v>198</v>
      </c>
      <c r="D43" t="s">
        <v>357</v>
      </c>
      <c r="E43" t="s">
        <v>200</v>
      </c>
      <c r="F43" t="n">
        <v>235.754554350077</v>
      </c>
      <c r="G43" t="n">
        <v>258.285011603275</v>
      </c>
      <c r="H43" t="n">
        <v>282.645722307899</v>
      </c>
      <c r="I43" t="n">
        <v>309.46726421392</v>
      </c>
      <c r="J43" t="n">
        <v>350.588702158312</v>
      </c>
      <c r="K43" t="n">
        <v>378.649003178516</v>
      </c>
      <c r="L43" t="n">
        <v>434.763875478669</v>
      </c>
      <c r="M43" t="n">
        <v>486.815556999046</v>
      </c>
      <c r="N43" t="n">
        <v>543.796045075204</v>
      </c>
      <c r="O43" t="n">
        <v>603.127907786561</v>
      </c>
      <c r="P43" t="n">
        <v>634.810102104708</v>
      </c>
      <c r="Q43" t="n">
        <v>639.966322865321</v>
      </c>
      <c r="R43" t="n">
        <v>662.680564640919</v>
      </c>
      <c r="S43" t="n">
        <v>686.772762128959</v>
      </c>
      <c r="T43" t="n">
        <v>746.442401142523</v>
      </c>
      <c r="U43" t="n">
        <v>855.6664213399</v>
      </c>
      <c r="V43" t="n">
        <v>923.287184375953</v>
      </c>
      <c r="W43" t="n">
        <v>1024.76453670075</v>
      </c>
      <c r="X43" t="n">
        <v>1168.38832358443</v>
      </c>
      <c r="Y43" t="n">
        <v>1235.12779452383</v>
      </c>
      <c r="Z43" t="n">
        <v>1282.93727719373</v>
      </c>
      <c r="AA43" t="n">
        <v>1297.02358175751</v>
      </c>
      <c r="AB43" t="n">
        <v>1341.8</v>
      </c>
      <c r="AC43" t="n">
        <v>1363.7</v>
      </c>
      <c r="AD43" t="n">
        <v>1454.4</v>
      </c>
      <c r="AE43" t="n">
        <v>1517.5</v>
      </c>
      <c r="AF43" t="n">
        <v>1504.3</v>
      </c>
    </row>
    <row r="44">
      <c r="A44" t="s">
        <v>141</v>
      </c>
      <c r="B44" t="s">
        <v>358</v>
      </c>
      <c r="C44" t="s">
        <v>198</v>
      </c>
      <c r="D44" t="s">
        <v>359</v>
      </c>
      <c r="E44" t="s">
        <v>200</v>
      </c>
      <c r="F44" t="n">
        <v>2425.10568907018</v>
      </c>
      <c r="G44" t="n">
        <v>2499.24526990388</v>
      </c>
      <c r="H44" t="n">
        <v>2631.19300154477</v>
      </c>
      <c r="I44" t="n">
        <v>2837.03063018595</v>
      </c>
      <c r="J44" t="n">
        <v>3168.31819045599</v>
      </c>
      <c r="K44" t="n">
        <v>3368.35474122476</v>
      </c>
      <c r="L44" t="n">
        <v>3793.62184808774</v>
      </c>
      <c r="M44" t="n">
        <v>4102.03060982331</v>
      </c>
      <c r="N44" t="n">
        <v>4375.76885911575</v>
      </c>
      <c r="O44" t="n">
        <v>4496.89213700392</v>
      </c>
      <c r="P44" t="n">
        <v>4681.03169791024</v>
      </c>
      <c r="Q44" t="n">
        <v>4583.65481515491</v>
      </c>
      <c r="R44" t="n">
        <v>4535.04765910873</v>
      </c>
      <c r="S44" t="n">
        <v>4404.49882866748</v>
      </c>
      <c r="T44" t="n">
        <v>4453.22158273617</v>
      </c>
      <c r="U44" t="n">
        <v>4632.7369699152</v>
      </c>
      <c r="V44" t="n">
        <v>4734.52057641482</v>
      </c>
      <c r="W44" t="n">
        <v>4876.87165859689</v>
      </c>
      <c r="X44" t="n">
        <v>5074.80777976157</v>
      </c>
      <c r="Y44" t="n">
        <v>5081.47311578533</v>
      </c>
      <c r="Z44" t="n">
        <v>5175.91177690235</v>
      </c>
      <c r="AA44" t="n">
        <v>5239.35462395841</v>
      </c>
      <c r="AB44" t="n">
        <v>5588.3</v>
      </c>
      <c r="AC44" t="n">
        <v>5873</v>
      </c>
      <c r="AD44" t="n">
        <v>6300.2</v>
      </c>
      <c r="AE44" t="n">
        <v>6540.9</v>
      </c>
      <c r="AF44" t="n">
        <v>6591.2</v>
      </c>
    </row>
    <row r="45">
      <c r="A45" t="s">
        <v>141</v>
      </c>
      <c r="B45" t="s">
        <v>360</v>
      </c>
      <c r="C45" t="s">
        <v>198</v>
      </c>
      <c r="D45" t="s">
        <v>361</v>
      </c>
      <c r="E45" t="s">
        <v>200</v>
      </c>
      <c r="F45" t="n">
        <v>2399.11572214126</v>
      </c>
      <c r="G45" t="n">
        <v>2472.43851105342</v>
      </c>
      <c r="H45" t="n">
        <v>2603.30700065136</v>
      </c>
      <c r="I45" t="n">
        <v>2808.12139479899</v>
      </c>
      <c r="J45" t="n">
        <v>3137.93894569714</v>
      </c>
      <c r="K45" t="n">
        <v>3336.73174326155</v>
      </c>
      <c r="L45" t="n">
        <v>3759.96232919268</v>
      </c>
      <c r="M45" t="n">
        <v>4067.12486656098</v>
      </c>
      <c r="N45" t="n">
        <v>4339.10574460857</v>
      </c>
      <c r="O45" t="n">
        <v>4458.70014476719</v>
      </c>
      <c r="P45" t="n">
        <v>4640.40235390517</v>
      </c>
      <c r="Q45" t="n">
        <v>4540.75055866009</v>
      </c>
      <c r="R45" t="n">
        <v>4490.16221112931</v>
      </c>
      <c r="S45" t="n">
        <v>4356.90890585506</v>
      </c>
      <c r="T45" t="n">
        <v>4403.62718854033</v>
      </c>
      <c r="U45" t="n">
        <v>4581.16249968242</v>
      </c>
      <c r="V45" t="n">
        <v>4678.72180662139</v>
      </c>
      <c r="W45" t="n">
        <v>4816.65975008055</v>
      </c>
      <c r="X45" t="n">
        <v>5010.47452693145</v>
      </c>
      <c r="Y45" t="n">
        <v>5015.44849255073</v>
      </c>
      <c r="Z45" t="n">
        <v>5109.2914083313</v>
      </c>
      <c r="AA45" t="n">
        <v>5172.43718665464</v>
      </c>
      <c r="AB45" t="n">
        <v>5517.2</v>
      </c>
      <c r="AC45" t="n">
        <v>5796.9</v>
      </c>
      <c r="AD45" t="n">
        <v>6219.2</v>
      </c>
      <c r="AE45" t="n">
        <v>6454.2</v>
      </c>
      <c r="AF45" t="n">
        <v>6492.8</v>
      </c>
    </row>
    <row r="46">
      <c r="A46" t="s">
        <v>141</v>
      </c>
      <c r="B46" t="s">
        <v>362</v>
      </c>
      <c r="C46" t="s">
        <v>198</v>
      </c>
      <c r="D46" t="s">
        <v>363</v>
      </c>
      <c r="E46" t="s">
        <v>200</v>
      </c>
      <c r="F46" t="n">
        <v>78.4094834794349</v>
      </c>
      <c r="G46" t="n">
        <v>83.4538021895593</v>
      </c>
      <c r="H46" t="n">
        <v>87.8380111525131</v>
      </c>
      <c r="I46" t="n">
        <v>94.1177617264193</v>
      </c>
      <c r="J46" t="n">
        <v>105.750294074628</v>
      </c>
      <c r="K46" t="n">
        <v>113.681566130226</v>
      </c>
      <c r="L46" t="n">
        <v>133.331273035524</v>
      </c>
      <c r="M46" t="n">
        <v>156.818768815292</v>
      </c>
      <c r="N46" t="n">
        <v>184.595465696358</v>
      </c>
      <c r="O46" t="n">
        <v>216.616155667436</v>
      </c>
      <c r="P46" t="n">
        <v>240.436154831943</v>
      </c>
      <c r="Q46" t="n">
        <v>256.306528088177</v>
      </c>
      <c r="R46" t="n">
        <v>284.785031209085</v>
      </c>
      <c r="S46" t="n">
        <v>298.724203368877</v>
      </c>
      <c r="T46" t="n">
        <v>323.705289000108</v>
      </c>
      <c r="U46" t="n">
        <v>376.403683407844</v>
      </c>
      <c r="V46" t="n">
        <v>398.85549628509</v>
      </c>
      <c r="W46" t="n">
        <v>468.025719910065</v>
      </c>
      <c r="X46" t="n">
        <v>593.851730036641</v>
      </c>
      <c r="Y46" t="n">
        <v>666.578420379543</v>
      </c>
      <c r="Z46" t="n">
        <v>681.230671414175</v>
      </c>
      <c r="AA46" t="n">
        <v>662.512836624776</v>
      </c>
      <c r="AB46" t="n">
        <v>665.1</v>
      </c>
      <c r="AC46" t="n">
        <v>664.1</v>
      </c>
      <c r="AD46" t="n">
        <v>696.6</v>
      </c>
      <c r="AE46" t="n">
        <v>698.8</v>
      </c>
      <c r="AF46" t="n">
        <v>665.9</v>
      </c>
    </row>
    <row r="47">
      <c r="A47" t="s">
        <v>141</v>
      </c>
      <c r="B47" t="s">
        <v>364</v>
      </c>
      <c r="C47" t="s">
        <v>198</v>
      </c>
      <c r="D47" t="s">
        <v>365</v>
      </c>
      <c r="E47" t="s">
        <v>200</v>
      </c>
      <c r="F47" t="n">
        <v>268.951219806414</v>
      </c>
      <c r="G47" t="n">
        <v>297.690705701453</v>
      </c>
      <c r="H47" t="n">
        <v>329.172054511769</v>
      </c>
      <c r="I47" t="n">
        <v>360.279244619166</v>
      </c>
      <c r="J47" t="n">
        <v>393.489569399251</v>
      </c>
      <c r="K47" t="n">
        <v>407.754803159953</v>
      </c>
      <c r="L47" t="n">
        <v>418.615916025457</v>
      </c>
      <c r="M47" t="n">
        <v>424.257402364818</v>
      </c>
      <c r="N47" t="n">
        <v>421.686701809481</v>
      </c>
      <c r="O47" t="n">
        <v>435.95858928047</v>
      </c>
      <c r="P47" t="n">
        <v>456.057348296295</v>
      </c>
      <c r="Q47" t="n">
        <v>464.875315708498</v>
      </c>
      <c r="R47" t="n">
        <v>477.860105976689</v>
      </c>
      <c r="S47" t="n">
        <v>491.399959212215</v>
      </c>
      <c r="T47" t="n">
        <v>490.447079710155</v>
      </c>
      <c r="U47" t="n">
        <v>482.373104048771</v>
      </c>
      <c r="V47" t="n">
        <v>480.839021428063</v>
      </c>
      <c r="W47" t="n">
        <v>478.096965908718</v>
      </c>
      <c r="X47" t="n">
        <v>481.133435063229</v>
      </c>
      <c r="Y47" t="n">
        <v>490.481624996248</v>
      </c>
      <c r="Z47" t="n">
        <v>492.06510078316</v>
      </c>
      <c r="AA47" t="n">
        <v>509.990610859729</v>
      </c>
      <c r="AB47" t="n">
        <v>527.7</v>
      </c>
      <c r="AC47" t="n">
        <v>560.6</v>
      </c>
      <c r="AD47" t="n">
        <v>583.1</v>
      </c>
      <c r="AE47" t="n">
        <v>590.4</v>
      </c>
      <c r="AF47" t="n">
        <v>595</v>
      </c>
    </row>
    <row r="48">
      <c r="A48" t="s">
        <v>141</v>
      </c>
      <c r="B48" t="s">
        <v>366</v>
      </c>
      <c r="C48" t="s">
        <v>198</v>
      </c>
      <c r="D48" t="s">
        <v>367</v>
      </c>
      <c r="E48" t="s">
        <v>200</v>
      </c>
      <c r="F48" t="n">
        <v>465.935102983097</v>
      </c>
      <c r="G48" t="n">
        <v>519.574316619567</v>
      </c>
      <c r="H48" t="n">
        <v>572.799002712303</v>
      </c>
      <c r="I48" t="n">
        <v>612.145622767253</v>
      </c>
      <c r="J48" t="n">
        <v>656.815928263073</v>
      </c>
      <c r="K48" t="n">
        <v>672.817722823293</v>
      </c>
      <c r="L48" t="n">
        <v>687.975068268624</v>
      </c>
      <c r="M48" t="n">
        <v>706.933622444188</v>
      </c>
      <c r="N48" t="n">
        <v>714.925205754043</v>
      </c>
      <c r="O48" t="n">
        <v>742.056188928465</v>
      </c>
      <c r="P48" t="n">
        <v>783.929220799133</v>
      </c>
      <c r="Q48" t="n">
        <v>814.267192414732</v>
      </c>
      <c r="R48" t="n">
        <v>847.694899059118</v>
      </c>
      <c r="S48" t="n">
        <v>878.854460417227</v>
      </c>
      <c r="T48" t="n">
        <v>894.776427751754</v>
      </c>
      <c r="U48" t="n">
        <v>907.175177327991</v>
      </c>
      <c r="V48" t="n">
        <v>923.866356439239</v>
      </c>
      <c r="W48" t="n">
        <v>935.033864087853</v>
      </c>
      <c r="X48" t="n">
        <v>957.765484801295</v>
      </c>
      <c r="Y48" t="n">
        <v>987.21070535605</v>
      </c>
      <c r="Z48" t="n">
        <v>1005.7215247586</v>
      </c>
      <c r="AA48" t="n">
        <v>1042.36485553335</v>
      </c>
      <c r="AB48" t="n">
        <v>1095.1</v>
      </c>
      <c r="AC48" t="n">
        <v>1156.9</v>
      </c>
      <c r="AD48" t="n">
        <v>1221.7</v>
      </c>
      <c r="AE48" t="n">
        <v>1255.7</v>
      </c>
      <c r="AF48" t="n">
        <v>1310</v>
      </c>
    </row>
    <row r="49">
      <c r="A49" t="s">
        <v>141</v>
      </c>
      <c r="B49" t="s">
        <v>368</v>
      </c>
      <c r="C49" t="s">
        <v>198</v>
      </c>
      <c r="D49" t="s">
        <v>369</v>
      </c>
      <c r="E49" t="s">
        <v>200</v>
      </c>
      <c r="F49" t="n">
        <v>144.82476603597</v>
      </c>
      <c r="G49" t="n">
        <v>166.255568588144</v>
      </c>
      <c r="H49" t="n">
        <v>182.243159095002</v>
      </c>
      <c r="I49" t="n">
        <v>183.576263098709</v>
      </c>
      <c r="J49" t="n">
        <v>186.989367591912</v>
      </c>
      <c r="K49" t="n">
        <v>181.708114491346</v>
      </c>
      <c r="L49" t="n">
        <v>184.235348350753</v>
      </c>
      <c r="M49" t="n">
        <v>191.382409278153</v>
      </c>
      <c r="N49" t="n">
        <v>191.842021212058</v>
      </c>
      <c r="O49" t="n">
        <v>198.414563150306</v>
      </c>
      <c r="P49" t="n">
        <v>208.816502521733</v>
      </c>
      <c r="Q49" t="n">
        <v>221.315732601419</v>
      </c>
      <c r="R49" t="n">
        <v>230.743981299686</v>
      </c>
      <c r="S49" t="n">
        <v>238.103000426323</v>
      </c>
      <c r="T49" t="n">
        <v>248.882503250111</v>
      </c>
      <c r="U49" t="n">
        <v>257.529478438558</v>
      </c>
      <c r="V49" t="n">
        <v>266.360157535222</v>
      </c>
      <c r="W49" t="n">
        <v>270.574096745676</v>
      </c>
      <c r="X49" t="n">
        <v>278.413983648847</v>
      </c>
      <c r="Y49" t="n">
        <v>285.77469632838</v>
      </c>
      <c r="Z49" t="n">
        <v>288.0513911727</v>
      </c>
      <c r="AA49" t="n">
        <v>293.765132858069</v>
      </c>
      <c r="AB49" t="n">
        <v>307.1</v>
      </c>
      <c r="AC49" t="n">
        <v>321.5</v>
      </c>
      <c r="AD49" t="n">
        <v>335.8</v>
      </c>
      <c r="AE49" t="n">
        <v>343.4</v>
      </c>
      <c r="AF49" t="n">
        <v>369</v>
      </c>
    </row>
    <row r="50">
      <c r="A50" t="s">
        <v>141</v>
      </c>
      <c r="B50" t="s">
        <v>370</v>
      </c>
      <c r="C50" t="s">
        <v>198</v>
      </c>
      <c r="D50" t="s">
        <v>371</v>
      </c>
      <c r="E50" t="s">
        <v>200</v>
      </c>
      <c r="F50" t="n">
        <v>52.329537057714</v>
      </c>
      <c r="G50" t="n">
        <v>55.8181728615616</v>
      </c>
      <c r="H50" t="n">
        <v>61.4307439619665</v>
      </c>
      <c r="I50" t="n">
        <v>68.3348377916639</v>
      </c>
      <c r="J50" t="n">
        <v>76.379010135748</v>
      </c>
      <c r="K50" t="n">
        <v>83.3976218779519</v>
      </c>
      <c r="L50" t="n">
        <v>85.2527762574412</v>
      </c>
      <c r="M50" t="n">
        <v>91.4369154678255</v>
      </c>
      <c r="N50" t="n">
        <v>101.473797427536</v>
      </c>
      <c r="O50" t="n">
        <v>107.672854601211</v>
      </c>
      <c r="P50" t="n">
        <v>118.95564695328</v>
      </c>
      <c r="Q50" t="n">
        <v>127.884761403485</v>
      </c>
      <c r="R50" t="n">
        <v>138.89733589207</v>
      </c>
      <c r="S50" t="n">
        <v>149.254140728622</v>
      </c>
      <c r="T50" t="n">
        <v>155.453194496903</v>
      </c>
      <c r="U50" t="n">
        <v>167.288301751653</v>
      </c>
      <c r="V50" t="n">
        <v>176.592754314674</v>
      </c>
      <c r="W50" t="n">
        <v>186.191251221407</v>
      </c>
      <c r="X50" t="n">
        <v>198.042456585841</v>
      </c>
      <c r="Y50" t="n">
        <v>210.668657382228</v>
      </c>
      <c r="Z50" t="n">
        <v>225.412494841106</v>
      </c>
      <c r="AA50" t="n">
        <v>238.608333333333</v>
      </c>
      <c r="AB50" t="n">
        <v>260.3</v>
      </c>
      <c r="AC50" t="n">
        <v>274.8</v>
      </c>
      <c r="AD50" t="n">
        <v>302.8</v>
      </c>
      <c r="AE50" t="n">
        <v>321.8</v>
      </c>
      <c r="AF50" t="n">
        <v>346</v>
      </c>
    </row>
    <row r="51">
      <c r="A51" t="s">
        <v>141</v>
      </c>
      <c r="B51" t="s">
        <v>372</v>
      </c>
      <c r="C51" t="s">
        <v>198</v>
      </c>
      <c r="D51" t="s">
        <v>373</v>
      </c>
      <c r="E51" t="s">
        <v>200</v>
      </c>
      <c r="F51" t="n">
        <v>46.0712339275709</v>
      </c>
      <c r="G51" t="n">
        <v>44.7486147717554</v>
      </c>
      <c r="H51" t="n">
        <v>45.0544139615396</v>
      </c>
      <c r="I51" t="n">
        <v>46.1807743105781</v>
      </c>
      <c r="J51" t="n">
        <v>48.819675699754</v>
      </c>
      <c r="K51" t="n">
        <v>50.8971087082542</v>
      </c>
      <c r="L51" t="n">
        <v>47.2006706456435</v>
      </c>
      <c r="M51" t="n">
        <v>48.3519065150495</v>
      </c>
      <c r="N51" t="n">
        <v>52.2852957355198</v>
      </c>
      <c r="O51" t="n">
        <v>52.1898846119148</v>
      </c>
      <c r="P51" t="n">
        <v>56.8479981747269</v>
      </c>
      <c r="Q51" t="n">
        <v>59.1448869898674</v>
      </c>
      <c r="R51" t="n">
        <v>62.6183224411484</v>
      </c>
      <c r="S51" t="n">
        <v>65.5444122748469</v>
      </c>
      <c r="T51" t="n">
        <v>64.4503477300467</v>
      </c>
      <c r="U51" t="n">
        <v>69.7800855208928</v>
      </c>
      <c r="V51" t="n">
        <v>70.3656526721171</v>
      </c>
      <c r="W51" t="n">
        <v>71.6379106481081</v>
      </c>
      <c r="X51" t="n">
        <v>73.9105616065998</v>
      </c>
      <c r="Y51" t="n">
        <v>76.8227984090337</v>
      </c>
      <c r="Z51" t="n">
        <v>80.4427208471557</v>
      </c>
      <c r="AA51" t="n">
        <v>80.6428271179198</v>
      </c>
      <c r="AB51" t="n">
        <v>86.5386471922163</v>
      </c>
      <c r="AC51" t="n">
        <v>86.0390014232081</v>
      </c>
      <c r="AD51" t="n">
        <v>97.9030120481928</v>
      </c>
      <c r="AE51" t="n">
        <v>99.4</v>
      </c>
      <c r="AF51" t="n">
        <v>100.2</v>
      </c>
    </row>
    <row r="52">
      <c r="A52" t="s">
        <v>141</v>
      </c>
      <c r="B52" t="s">
        <v>374</v>
      </c>
      <c r="C52" t="s">
        <v>198</v>
      </c>
      <c r="D52" t="s">
        <v>375</v>
      </c>
      <c r="E52" t="s">
        <v>200</v>
      </c>
      <c r="F52" t="n">
        <v>5.66577221159405</v>
      </c>
      <c r="G52" t="n">
        <v>5.93557088833663</v>
      </c>
      <c r="H52" t="n">
        <v>6.11275210888399</v>
      </c>
      <c r="I52" t="n">
        <v>6.37103740925937</v>
      </c>
      <c r="J52" t="n">
        <v>7.59288020007624</v>
      </c>
      <c r="K52" t="n">
        <v>8.47577324659673</v>
      </c>
      <c r="L52" t="n">
        <v>8.92661224907528</v>
      </c>
      <c r="M52" t="n">
        <v>9.11258333759768</v>
      </c>
      <c r="N52" t="n">
        <v>9.49227430999759</v>
      </c>
      <c r="O52" t="n">
        <v>9.39541436805883</v>
      </c>
      <c r="P52" t="n">
        <v>9.5911521673934</v>
      </c>
      <c r="Q52" t="n">
        <v>9.5911521673934</v>
      </c>
      <c r="R52" t="n">
        <v>9.5911521673934</v>
      </c>
      <c r="S52" t="n">
        <v>9.98666359697663</v>
      </c>
      <c r="T52" t="n">
        <v>10.2862635048859</v>
      </c>
      <c r="U52" t="n">
        <v>10.2862635048859</v>
      </c>
      <c r="V52" t="n">
        <v>10.4840762645953</v>
      </c>
      <c r="W52" t="n">
        <v>10.5839246099724</v>
      </c>
      <c r="X52" t="n">
        <v>10.9833179914808</v>
      </c>
      <c r="Y52" t="n">
        <v>11.4871399176955</v>
      </c>
      <c r="Z52" t="n">
        <v>12.8855743424584</v>
      </c>
      <c r="AA52" t="n">
        <v>13.7845679012346</v>
      </c>
      <c r="AB52" t="n">
        <v>15.7969135802469</v>
      </c>
      <c r="AC52" t="n">
        <v>16.3</v>
      </c>
      <c r="AD52" t="n">
        <v>16.5012345679012</v>
      </c>
      <c r="AE52" t="n">
        <v>16.3</v>
      </c>
      <c r="AF52" t="n">
        <v>16.4</v>
      </c>
    </row>
    <row r="53">
      <c r="A53" t="s">
        <v>141</v>
      </c>
      <c r="B53" t="s">
        <v>376</v>
      </c>
      <c r="C53" t="s">
        <v>198</v>
      </c>
      <c r="D53" t="s">
        <v>377</v>
      </c>
      <c r="E53" t="s">
        <v>200</v>
      </c>
      <c r="F53" t="n">
        <v>35.4709950441122</v>
      </c>
      <c r="G53" t="n">
        <v>47.2946600588162</v>
      </c>
      <c r="H53" t="n">
        <v>58.6176487048195</v>
      </c>
      <c r="I53" t="n">
        <v>67.968185160414</v>
      </c>
      <c r="J53" t="n">
        <v>79.6222025200533</v>
      </c>
      <c r="K53" t="n">
        <v>87.5678692996013</v>
      </c>
      <c r="L53" t="n">
        <v>96.9410934965692</v>
      </c>
      <c r="M53" t="n">
        <v>107.545406367662</v>
      </c>
      <c r="N53" t="n">
        <v>116.745184500054</v>
      </c>
      <c r="O53" t="n">
        <v>121.12908530577</v>
      </c>
      <c r="P53" t="n">
        <v>125.40995257762</v>
      </c>
      <c r="Q53" t="n">
        <v>133.850052315623</v>
      </c>
      <c r="R53" t="n">
        <v>136.234908481603</v>
      </c>
      <c r="S53" t="n">
        <v>145.633760631472</v>
      </c>
      <c r="T53" t="n">
        <v>156.322477008094</v>
      </c>
      <c r="U53" t="n">
        <v>162.150494791919</v>
      </c>
      <c r="V53" t="n">
        <v>167.526710131379</v>
      </c>
      <c r="W53" t="n">
        <v>177.329326288862</v>
      </c>
      <c r="X53" t="n">
        <v>188.798387193117</v>
      </c>
      <c r="Y53" t="n">
        <v>201.039927322138</v>
      </c>
      <c r="Z53" t="n">
        <v>197.771790572566</v>
      </c>
      <c r="AA53" t="n">
        <v>204.86674270073</v>
      </c>
      <c r="AB53" t="n">
        <v>218.1</v>
      </c>
      <c r="AC53" t="n">
        <v>238.9</v>
      </c>
      <c r="AD53" t="n">
        <v>256.2</v>
      </c>
      <c r="AE53" t="n">
        <v>252.3</v>
      </c>
      <c r="AF53" t="n">
        <v>255.9</v>
      </c>
    </row>
    <row r="54">
      <c r="A54" t="s">
        <v>141</v>
      </c>
      <c r="B54" t="s">
        <v>378</v>
      </c>
      <c r="C54" t="s">
        <v>198</v>
      </c>
      <c r="D54" t="s">
        <v>379</v>
      </c>
      <c r="E54" t="s">
        <v>200</v>
      </c>
      <c r="F54" t="n">
        <v>96.0372644207046</v>
      </c>
      <c r="G54" t="n">
        <v>113.19473393438</v>
      </c>
      <c r="H54" t="n">
        <v>128.507957627747</v>
      </c>
      <c r="I54" t="n">
        <v>143.972873725893</v>
      </c>
      <c r="J54" t="n">
        <v>163.342881609874</v>
      </c>
      <c r="K54" t="n">
        <v>176.238372263285</v>
      </c>
      <c r="L54" t="n">
        <v>191.761522333388</v>
      </c>
      <c r="M54" t="n">
        <v>208.89728250505</v>
      </c>
      <c r="N54" t="n">
        <v>220.855295153952</v>
      </c>
      <c r="O54" t="n">
        <v>224.286797366098</v>
      </c>
      <c r="P54" t="n">
        <v>229.636222281594</v>
      </c>
      <c r="Q54" t="n">
        <v>239.262286914833</v>
      </c>
      <c r="R54" t="n">
        <v>243.13416624665</v>
      </c>
      <c r="S54" t="n">
        <v>256.593206114545</v>
      </c>
      <c r="T54" t="n">
        <v>269.470560324755</v>
      </c>
      <c r="U54" t="n">
        <v>278.114664770319</v>
      </c>
      <c r="V54" t="n">
        <v>286.460982754112</v>
      </c>
      <c r="W54" t="n">
        <v>297.923340819171</v>
      </c>
      <c r="X54" t="n">
        <v>312.721506761176</v>
      </c>
      <c r="Y54" t="n">
        <v>329.337635182784</v>
      </c>
      <c r="Z54" t="n">
        <v>329.337635182784</v>
      </c>
      <c r="AA54" t="n">
        <v>338.699417152373</v>
      </c>
      <c r="AB54" t="n">
        <v>358.5</v>
      </c>
      <c r="AC54" t="n">
        <v>379.1</v>
      </c>
      <c r="AD54" t="n">
        <v>398.3</v>
      </c>
      <c r="AE54" t="n">
        <v>395.7</v>
      </c>
      <c r="AF54" t="n">
        <v>395.8</v>
      </c>
    </row>
    <row r="55">
      <c r="A55" t="s">
        <v>141</v>
      </c>
      <c r="B55" t="s">
        <v>380</v>
      </c>
      <c r="C55" t="s">
        <v>198</v>
      </c>
      <c r="D55" t="s">
        <v>381</v>
      </c>
      <c r="E55" t="s">
        <v>200</v>
      </c>
      <c r="F55" t="n">
        <v>60.5253001757884</v>
      </c>
      <c r="G55" t="n">
        <v>65.865767838358</v>
      </c>
      <c r="H55" t="n">
        <v>69.8622905076632</v>
      </c>
      <c r="I55" t="n">
        <v>75.9781812591759</v>
      </c>
      <c r="J55" t="n">
        <v>83.6978895154558</v>
      </c>
      <c r="K55" t="n">
        <v>88.650427356607</v>
      </c>
      <c r="L55" t="n">
        <v>94.8020254526453</v>
      </c>
      <c r="M55" t="n">
        <v>101.334008584392</v>
      </c>
      <c r="N55" t="n">
        <v>104.092647656562</v>
      </c>
      <c r="O55" t="n">
        <v>103.139418282418</v>
      </c>
      <c r="P55" t="n">
        <v>104.208724221255</v>
      </c>
      <c r="Q55" t="n">
        <v>105.398547904086</v>
      </c>
      <c r="R55" t="n">
        <v>106.885827507624</v>
      </c>
      <c r="S55" t="n">
        <v>110.948456245471</v>
      </c>
      <c r="T55" t="n">
        <v>113.140736738294</v>
      </c>
      <c r="U55" t="n">
        <v>115.957518565803</v>
      </c>
      <c r="V55" t="n">
        <v>118.928331024927</v>
      </c>
      <c r="W55" t="n">
        <v>120.592348825276</v>
      </c>
      <c r="X55" t="n">
        <v>123.923087947988</v>
      </c>
      <c r="Y55" t="n">
        <v>128.299184151609</v>
      </c>
      <c r="Z55" t="n">
        <v>131.56606152584</v>
      </c>
      <c r="AA55" t="n">
        <v>133.832742735649</v>
      </c>
      <c r="AB55" t="n">
        <v>140.4</v>
      </c>
      <c r="AC55" t="n">
        <v>140.2</v>
      </c>
      <c r="AD55" t="n">
        <v>142.1</v>
      </c>
      <c r="AE55" t="n">
        <v>143.4</v>
      </c>
      <c r="AF55" t="n">
        <v>139.9</v>
      </c>
    </row>
    <row r="56">
      <c r="A56" t="s">
        <v>141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141</v>
      </c>
      <c r="B57" t="s">
        <v>384</v>
      </c>
      <c r="C57" t="s">
        <v>198</v>
      </c>
      <c r="D57" t="s">
        <v>385</v>
      </c>
      <c r="E57" t="s">
        <v>200</v>
      </c>
      <c r="F57" t="n">
        <v>2912.3180807052</v>
      </c>
      <c r="G57" t="n">
        <v>3043.7593788696</v>
      </c>
      <c r="H57" t="n">
        <v>3231.64101687354</v>
      </c>
      <c r="I57" t="n">
        <v>3480.43385798818</v>
      </c>
      <c r="J57" t="n">
        <v>3864.02503911488</v>
      </c>
      <c r="K57" t="n">
        <v>4083.85510583427</v>
      </c>
      <c r="L57" t="n">
        <v>4537.08324432032</v>
      </c>
      <c r="M57" t="n">
        <v>4878.29956857431</v>
      </c>
      <c r="N57" t="n">
        <v>5189.61978440677</v>
      </c>
      <c r="O57" t="n">
        <v>5354.25928178731</v>
      </c>
      <c r="P57" t="n">
        <v>5596.69833859213</v>
      </c>
      <c r="Q57" t="n">
        <v>5549.59809921665</v>
      </c>
      <c r="R57" t="n">
        <v>5560.90619765465</v>
      </c>
      <c r="S57" t="n">
        <v>5468.5857098264</v>
      </c>
      <c r="T57" t="n">
        <v>5520.35783550524</v>
      </c>
      <c r="U57" t="n">
        <v>5754.44325148126</v>
      </c>
      <c r="V57" t="n">
        <v>5874.16360586143</v>
      </c>
      <c r="W57" t="n">
        <v>6022.38924855103</v>
      </c>
      <c r="X57" t="n">
        <v>6236.58222476977</v>
      </c>
      <c r="Y57" t="n">
        <v>6270.10581888958</v>
      </c>
      <c r="Z57" t="n">
        <v>6410.76794462988</v>
      </c>
      <c r="AA57" t="n">
        <v>6498.73782299788</v>
      </c>
      <c r="AB57" t="n">
        <v>6904.2</v>
      </c>
      <c r="AC57" t="n">
        <v>7254</v>
      </c>
      <c r="AD57" t="n">
        <v>7768.8</v>
      </c>
      <c r="AE57" t="n">
        <v>8066.6</v>
      </c>
      <c r="AF57" t="n">
        <v>8168.3</v>
      </c>
    </row>
    <row r="58">
      <c r="A58" t="s">
        <v>141</v>
      </c>
      <c r="B58" t="s">
        <v>386</v>
      </c>
      <c r="C58" t="s">
        <v>198</v>
      </c>
      <c r="D58" t="s">
        <v>387</v>
      </c>
      <c r="E58" t="s">
        <v>200</v>
      </c>
      <c r="F58" t="n">
        <v>2912.3180807052</v>
      </c>
      <c r="G58" t="n">
        <v>3043.7593788696</v>
      </c>
      <c r="H58" t="n">
        <v>3231.64101687354</v>
      </c>
      <c r="I58" t="n">
        <v>3480.43385798818</v>
      </c>
      <c r="J58" t="n">
        <v>3864.02503911488</v>
      </c>
      <c r="K58" t="n">
        <v>4083.85510583427</v>
      </c>
      <c r="L58" t="n">
        <v>4537.08324432032</v>
      </c>
      <c r="M58" t="n">
        <v>4878.29956857431</v>
      </c>
      <c r="N58" t="n">
        <v>5189.61978440677</v>
      </c>
      <c r="O58" t="n">
        <v>5354.25928178731</v>
      </c>
      <c r="P58" t="n">
        <v>5596.69833859213</v>
      </c>
      <c r="Q58" t="n">
        <v>5549.59809921665</v>
      </c>
      <c r="R58" t="n">
        <v>5560.90619765465</v>
      </c>
      <c r="S58" t="n">
        <v>5468.5857098264</v>
      </c>
      <c r="T58" t="n">
        <v>5520.35783550524</v>
      </c>
      <c r="U58" t="n">
        <v>5754.44325148126</v>
      </c>
      <c r="V58" t="n">
        <v>5874.16360586143</v>
      </c>
      <c r="W58" t="n">
        <v>6022.38924855103</v>
      </c>
      <c r="X58" t="n">
        <v>6236.58222476977</v>
      </c>
      <c r="Y58" t="n">
        <v>6270.10581888958</v>
      </c>
      <c r="Z58" t="n">
        <v>6410.76794462988</v>
      </c>
      <c r="AA58" t="n">
        <v>6498.73782299788</v>
      </c>
      <c r="AB58" t="n">
        <v>6904.2</v>
      </c>
      <c r="AC58" t="n">
        <v>7254</v>
      </c>
      <c r="AD58" t="n">
        <v>7768.8</v>
      </c>
      <c r="AE58" t="n">
        <v>8066.6</v>
      </c>
      <c r="AF58" t="n">
        <v>8168.3</v>
      </c>
    </row>
    <row r="59">
      <c r="A59" t="s">
        <v>141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142</v>
      </c>
      <c r="B2" t="s">
        <v>197</v>
      </c>
      <c r="C2" t="s">
        <v>198</v>
      </c>
      <c r="D2" t="s">
        <v>199</v>
      </c>
      <c r="E2" t="s">
        <v>200</v>
      </c>
      <c r="F2" t="n">
        <v>0.791666666666667</v>
      </c>
      <c r="G2" t="n">
        <v>0.870833333333333</v>
      </c>
      <c r="H2" t="n">
        <v>0.957916666666667</v>
      </c>
      <c r="I2" t="n">
        <v>0.957916666666667</v>
      </c>
      <c r="J2" t="n">
        <v>1.045</v>
      </c>
      <c r="K2" t="n">
        <v>1.14</v>
      </c>
      <c r="L2" t="n">
        <v>1.235</v>
      </c>
      <c r="M2" t="n">
        <v>1.235</v>
      </c>
      <c r="N2" t="n">
        <v>1.235</v>
      </c>
      <c r="O2" t="n">
        <v>1.235</v>
      </c>
      <c r="P2" t="n">
        <v>1.33</v>
      </c>
      <c r="Q2" t="n">
        <v>1.425</v>
      </c>
      <c r="R2" t="n">
        <v>1.425</v>
      </c>
      <c r="S2" t="n">
        <v>1.52</v>
      </c>
      <c r="T2" t="n">
        <v>1.615</v>
      </c>
      <c r="U2" t="n">
        <v>1.615</v>
      </c>
      <c r="V2" t="n">
        <v>1.71</v>
      </c>
      <c r="W2" t="n">
        <v>1.805</v>
      </c>
      <c r="X2" t="n">
        <v>1.9</v>
      </c>
      <c r="Y2" t="n">
        <v>2</v>
      </c>
      <c r="Z2" t="n">
        <v>2</v>
      </c>
      <c r="AA2" t="n">
        <v>2</v>
      </c>
      <c r="AB2" t="n">
        <v>2.1</v>
      </c>
      <c r="AC2" t="n">
        <v>2.1</v>
      </c>
      <c r="AD2" t="n">
        <v>2.2</v>
      </c>
      <c r="AE2" t="n">
        <v>2.3</v>
      </c>
      <c r="AF2" t="n">
        <v>2.6</v>
      </c>
    </row>
    <row r="3">
      <c r="A3" t="s">
        <v>142</v>
      </c>
      <c r="B3" t="s">
        <v>276</v>
      </c>
      <c r="C3" t="s">
        <v>198</v>
      </c>
      <c r="D3" t="s">
        <v>277</v>
      </c>
      <c r="E3" t="s">
        <v>200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0.08</v>
      </c>
      <c r="N3" t="n">
        <v>0.08</v>
      </c>
      <c r="O3" t="n">
        <v>0.08</v>
      </c>
      <c r="P3" t="n">
        <v>0.08</v>
      </c>
      <c r="Q3" t="n">
        <v>0.08</v>
      </c>
      <c r="R3" t="n">
        <v>0.08</v>
      </c>
      <c r="S3" t="n">
        <v>0.16</v>
      </c>
      <c r="T3" t="n">
        <v>0.16</v>
      </c>
      <c r="U3" t="n">
        <v>0.16</v>
      </c>
      <c r="V3" t="n">
        <v>0.16</v>
      </c>
      <c r="W3" t="n">
        <v>0.08</v>
      </c>
      <c r="X3" t="n">
        <v>0.08</v>
      </c>
      <c r="Y3" t="n">
        <v>0.08</v>
      </c>
      <c r="Z3" t="n">
        <v>0.08</v>
      </c>
      <c r="AA3" t="n">
        <v>0.08</v>
      </c>
      <c r="AB3" t="n">
        <v>0.08</v>
      </c>
      <c r="AC3" t="n">
        <v>0.24</v>
      </c>
      <c r="AD3" t="n">
        <v>0.4</v>
      </c>
      <c r="AE3" t="n">
        <v>0.6</v>
      </c>
      <c r="AF3" t="n">
        <v>1.1</v>
      </c>
    </row>
    <row r="4">
      <c r="A4" t="s">
        <v>142</v>
      </c>
      <c r="B4" t="s">
        <v>278</v>
      </c>
      <c r="C4" t="s">
        <v>198</v>
      </c>
      <c r="D4" t="s">
        <v>279</v>
      </c>
      <c r="E4" t="s">
        <v>200</v>
      </c>
      <c r="F4" t="n">
        <v>20.7739308939156</v>
      </c>
      <c r="G4" t="n">
        <v>22.7524005028599</v>
      </c>
      <c r="H4" t="n">
        <v>24.3057772440191</v>
      </c>
      <c r="I4" t="n">
        <v>26.0419041900204</v>
      </c>
      <c r="J4" t="n">
        <v>26.9588726474155</v>
      </c>
      <c r="K4" t="n">
        <v>27.7897968043564</v>
      </c>
      <c r="L4" t="n">
        <v>29.4516451182382</v>
      </c>
      <c r="M4" t="n">
        <v>29.5439700245649</v>
      </c>
      <c r="N4" t="n">
        <v>29.1735127201817</v>
      </c>
      <c r="O4" t="n">
        <v>29.3599249420359</v>
      </c>
      <c r="P4" t="n">
        <v>29.2667188311088</v>
      </c>
      <c r="Q4" t="n">
        <v>30.5716043840881</v>
      </c>
      <c r="R4" t="n">
        <v>32.6159061970059</v>
      </c>
      <c r="S4" t="n">
        <v>197.919248968195</v>
      </c>
      <c r="T4" t="n">
        <v>311.617540928647</v>
      </c>
      <c r="U4" t="n">
        <v>345.855025051203</v>
      </c>
      <c r="V4" t="n">
        <v>394.040927139953</v>
      </c>
      <c r="W4" t="n">
        <v>471.142216107775</v>
      </c>
      <c r="X4" t="n">
        <v>610.516102958027</v>
      </c>
      <c r="Y4" t="n">
        <v>696.565300504442</v>
      </c>
      <c r="Z4" t="n">
        <v>825.228967832628</v>
      </c>
      <c r="AA4" t="n">
        <v>1004.83532000993</v>
      </c>
      <c r="AB4" t="n">
        <v>1251.31539850644</v>
      </c>
      <c r="AC4" t="n">
        <v>1443.37089060306</v>
      </c>
      <c r="AD4" t="n">
        <v>1543.36194641207</v>
      </c>
      <c r="AE4" t="n">
        <v>1631.6</v>
      </c>
      <c r="AF4" t="n">
        <v>1729.8</v>
      </c>
    </row>
    <row r="5">
      <c r="A5" t="s">
        <v>142</v>
      </c>
      <c r="B5" t="s">
        <v>280</v>
      </c>
      <c r="C5" t="s">
        <v>198</v>
      </c>
      <c r="D5" t="s">
        <v>281</v>
      </c>
      <c r="E5" t="s">
        <v>200</v>
      </c>
      <c r="F5" t="n">
        <v>1.69935320262249</v>
      </c>
      <c r="G5" t="n">
        <v>1.69935320262249</v>
      </c>
      <c r="H5" t="n">
        <v>1.79931515571793</v>
      </c>
      <c r="I5" t="n">
        <v>1.90515722370134</v>
      </c>
      <c r="J5" t="n">
        <v>1.90515722370134</v>
      </c>
      <c r="K5" t="n">
        <v>1.90515722370134</v>
      </c>
      <c r="L5" t="n">
        <v>1.7930891517189</v>
      </c>
      <c r="M5" t="n">
        <v>1.68761331926485</v>
      </c>
      <c r="N5" t="n">
        <v>1.68761331926485</v>
      </c>
      <c r="O5" t="n">
        <v>1.68761331926485</v>
      </c>
      <c r="P5" t="n">
        <v>1.5821374868108</v>
      </c>
      <c r="Q5" t="n">
        <v>1.5821374868108</v>
      </c>
      <c r="R5" t="n">
        <v>1.5821374868108</v>
      </c>
      <c r="S5" t="n">
        <v>4.25199449580402</v>
      </c>
      <c r="T5" t="n">
        <v>6.28135550516503</v>
      </c>
      <c r="U5" t="n">
        <v>6.18618345205647</v>
      </c>
      <c r="V5" t="n">
        <v>5.99583934583935</v>
      </c>
      <c r="W5" t="n">
        <v>6.19242424242424</v>
      </c>
      <c r="X5" t="n">
        <v>6.29393939393939</v>
      </c>
      <c r="Y5" t="n">
        <v>6.39545454545455</v>
      </c>
      <c r="Z5" t="n">
        <v>6.7</v>
      </c>
      <c r="AA5" t="n">
        <v>7.6</v>
      </c>
      <c r="AB5" t="n">
        <v>8.6</v>
      </c>
      <c r="AC5" t="n">
        <v>10.5</v>
      </c>
      <c r="AD5" t="n">
        <v>11.4</v>
      </c>
      <c r="AE5" t="n">
        <v>12.3</v>
      </c>
      <c r="AF5" t="n">
        <v>15.7</v>
      </c>
    </row>
    <row r="6">
      <c r="A6" t="s">
        <v>142</v>
      </c>
      <c r="B6" t="s">
        <v>282</v>
      </c>
      <c r="C6" t="s">
        <v>198</v>
      </c>
      <c r="D6" t="s">
        <v>283</v>
      </c>
      <c r="E6" t="s">
        <v>200</v>
      </c>
      <c r="F6" t="n">
        <v>0.166666666666667</v>
      </c>
      <c r="G6" t="n">
        <v>0.166666666666667</v>
      </c>
      <c r="H6" t="n">
        <v>0.166666666666667</v>
      </c>
      <c r="I6" t="n">
        <v>0.166666666666667</v>
      </c>
      <c r="J6" t="n">
        <v>0.166666666666667</v>
      </c>
      <c r="K6" t="n">
        <v>0.166666666666667</v>
      </c>
      <c r="L6" t="n">
        <v>0.166666666666667</v>
      </c>
      <c r="M6" t="n">
        <v>0.166666666666667</v>
      </c>
      <c r="N6" t="n">
        <v>0.166666666666667</v>
      </c>
      <c r="O6" t="n">
        <v>0.166666666666667</v>
      </c>
      <c r="P6" t="n">
        <v>0.166666666666667</v>
      </c>
      <c r="Q6" t="n">
        <v>0.0833333333333333</v>
      </c>
      <c r="R6" t="n">
        <v>0.0833333333333333</v>
      </c>
      <c r="S6" t="n">
        <v>0.25</v>
      </c>
      <c r="T6" t="n">
        <v>0.333333333333333</v>
      </c>
      <c r="U6" t="n">
        <v>0.333333333333333</v>
      </c>
      <c r="V6" t="n">
        <v>0.333333333333333</v>
      </c>
      <c r="W6" t="n">
        <v>0.5</v>
      </c>
      <c r="X6" t="n">
        <v>0.6</v>
      </c>
      <c r="Y6" t="n">
        <v>0.6</v>
      </c>
      <c r="Z6" t="n">
        <v>0.7</v>
      </c>
      <c r="AA6" t="n">
        <v>0.8</v>
      </c>
      <c r="AB6" t="n">
        <v>0.9</v>
      </c>
      <c r="AC6" t="n">
        <v>1.5</v>
      </c>
      <c r="AD6" t="n">
        <v>2.1</v>
      </c>
      <c r="AE6" t="n">
        <v>2.7</v>
      </c>
      <c r="AF6" t="n">
        <v>4</v>
      </c>
    </row>
    <row r="7">
      <c r="A7" t="s">
        <v>142</v>
      </c>
      <c r="B7" t="s">
        <v>284</v>
      </c>
      <c r="C7" t="s">
        <v>198</v>
      </c>
      <c r="D7" t="s">
        <v>285</v>
      </c>
      <c r="E7" t="s">
        <v>200</v>
      </c>
      <c r="F7" t="n">
        <v>4.06910376466378</v>
      </c>
      <c r="G7" t="n">
        <v>4.39034879871619</v>
      </c>
      <c r="H7" t="n">
        <v>4.61549489095805</v>
      </c>
      <c r="I7" t="n">
        <v>4.84626963550595</v>
      </c>
      <c r="J7" t="n">
        <v>5.0826730323599</v>
      </c>
      <c r="K7" t="n">
        <v>4.96447133393292</v>
      </c>
      <c r="L7" t="n">
        <v>5.07992415565229</v>
      </c>
      <c r="M7" t="n">
        <v>4.96703695219335</v>
      </c>
      <c r="N7" t="n">
        <v>4.74126254527547</v>
      </c>
      <c r="O7" t="n">
        <v>4.6310006256179</v>
      </c>
      <c r="P7" t="n">
        <v>4.6310006256179</v>
      </c>
      <c r="Q7" t="n">
        <v>4.74126254527547</v>
      </c>
      <c r="R7" t="n">
        <v>4.84901851221355</v>
      </c>
      <c r="S7" t="n">
        <v>6.35760204934666</v>
      </c>
      <c r="T7" t="n">
        <v>7.52316242506021</v>
      </c>
      <c r="U7" t="n">
        <v>9.55644956696838</v>
      </c>
      <c r="V7" t="n">
        <v>14.4824544983954</v>
      </c>
      <c r="W7" t="n">
        <v>22.0172450144524</v>
      </c>
      <c r="X7" t="n">
        <v>32.331630066268</v>
      </c>
      <c r="Y7" t="n">
        <v>41.6854349911002</v>
      </c>
      <c r="Z7" t="n">
        <v>72.1240570761858</v>
      </c>
      <c r="AA7" t="n">
        <v>103.874872638557</v>
      </c>
      <c r="AB7" t="n">
        <v>162.730616112335</v>
      </c>
      <c r="AC7" t="n">
        <v>216.539939297263</v>
      </c>
      <c r="AD7" t="n">
        <v>247.331398809524</v>
      </c>
      <c r="AE7" t="n">
        <v>268.4</v>
      </c>
      <c r="AF7" t="n">
        <v>242.2</v>
      </c>
    </row>
    <row r="8">
      <c r="A8" t="s">
        <v>142</v>
      </c>
      <c r="B8" t="s">
        <v>286</v>
      </c>
      <c r="C8" t="s">
        <v>198</v>
      </c>
      <c r="D8" t="s">
        <v>287</v>
      </c>
      <c r="E8" t="s">
        <v>200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e">
        <v>#NUM!</v>
      </c>
      <c r="Q8" t="e">
        <v>#NUM!</v>
      </c>
      <c r="R8" t="n">
        <v>0</v>
      </c>
      <c r="S8" t="n">
        <v>13.3393438639331</v>
      </c>
      <c r="T8" t="n">
        <v>15.5450621406464</v>
      </c>
      <c r="U8" t="n">
        <v>13.9299907494104</v>
      </c>
      <c r="V8" t="n">
        <v>12.4688029085632</v>
      </c>
      <c r="W8" t="n">
        <v>11.2024401131622</v>
      </c>
      <c r="X8" t="n">
        <v>10.0128004551273</v>
      </c>
      <c r="Y8" t="n">
        <v>8.91139240506329</v>
      </c>
      <c r="Z8" t="n">
        <v>8</v>
      </c>
      <c r="AA8" t="n">
        <v>7.2</v>
      </c>
      <c r="AB8" t="n">
        <v>6.5</v>
      </c>
      <c r="AC8" t="n">
        <v>5.9</v>
      </c>
      <c r="AD8" t="n">
        <v>5.4</v>
      </c>
      <c r="AE8" t="n">
        <v>4.9</v>
      </c>
      <c r="AF8" t="n">
        <v>18.8</v>
      </c>
    </row>
    <row r="9">
      <c r="A9" t="s">
        <v>142</v>
      </c>
      <c r="B9" t="s">
        <v>288</v>
      </c>
      <c r="C9" t="s">
        <v>198</v>
      </c>
      <c r="D9" t="s">
        <v>289</v>
      </c>
      <c r="E9" t="s">
        <v>200</v>
      </c>
      <c r="F9" t="n">
        <v>0.457310388350182</v>
      </c>
      <c r="G9" t="n">
        <v>0.548772466020218</v>
      </c>
      <c r="H9" t="n">
        <v>0.658526959224262</v>
      </c>
      <c r="I9" t="n">
        <v>0.658526959224262</v>
      </c>
      <c r="J9" t="n">
        <v>0.658526959224262</v>
      </c>
      <c r="K9" t="n">
        <v>0.658526959224262</v>
      </c>
      <c r="L9" t="n">
        <v>0.658526959224262</v>
      </c>
      <c r="M9" t="n">
        <v>0.658526959224262</v>
      </c>
      <c r="N9" t="n">
        <v>0.658526959224262</v>
      </c>
      <c r="O9" t="n">
        <v>0.658526959224262</v>
      </c>
      <c r="P9" t="n">
        <v>0.658526959224262</v>
      </c>
      <c r="Q9" t="n">
        <v>0.658526959224262</v>
      </c>
      <c r="R9" t="n">
        <v>0.768281452428306</v>
      </c>
      <c r="S9" t="n">
        <v>15.146120062158</v>
      </c>
      <c r="T9" t="n">
        <v>29.0032086296643</v>
      </c>
      <c r="U9" t="n">
        <v>34.6598627950244</v>
      </c>
      <c r="V9" t="n">
        <v>49.5140897071777</v>
      </c>
      <c r="W9" t="n">
        <v>63.5906599420214</v>
      </c>
      <c r="X9" t="n">
        <v>100.909122349311</v>
      </c>
      <c r="Y9" t="n">
        <v>115.295559408212</v>
      </c>
      <c r="Z9" t="n">
        <v>137.443898468676</v>
      </c>
      <c r="AA9" t="n">
        <v>162.535282741967</v>
      </c>
      <c r="AB9" t="n">
        <v>198.387181214934</v>
      </c>
      <c r="AC9" t="n">
        <v>221.185708088424</v>
      </c>
      <c r="AD9" t="n">
        <v>223.679908675799</v>
      </c>
      <c r="AE9" t="n">
        <v>218.2</v>
      </c>
      <c r="AF9" t="n">
        <v>196.3</v>
      </c>
    </row>
    <row r="10">
      <c r="A10" t="s">
        <v>142</v>
      </c>
      <c r="B10" t="s">
        <v>290</v>
      </c>
      <c r="C10" t="s">
        <v>198</v>
      </c>
      <c r="D10" t="s">
        <v>291</v>
      </c>
      <c r="E10" t="s">
        <v>200</v>
      </c>
      <c r="F10" t="n">
        <v>0.56663467441358</v>
      </c>
      <c r="G10" t="n">
        <v>0.661073786815844</v>
      </c>
      <c r="H10" t="n">
        <v>0.771252751285151</v>
      </c>
      <c r="I10" t="n">
        <v>0.771252751285151</v>
      </c>
      <c r="J10" t="n">
        <v>0.771252751285151</v>
      </c>
      <c r="K10" t="n">
        <v>0.771252751285151</v>
      </c>
      <c r="L10" t="n">
        <v>0.771252751285151</v>
      </c>
      <c r="M10" t="n">
        <v>0.771252751285151</v>
      </c>
      <c r="N10" t="n">
        <v>0.771252751285151</v>
      </c>
      <c r="O10" t="n">
        <v>0.771252751285151</v>
      </c>
      <c r="P10" t="n">
        <v>0.771252751285151</v>
      </c>
      <c r="Q10" t="n">
        <v>0.771252751285151</v>
      </c>
      <c r="R10" t="n">
        <v>0.881431715754459</v>
      </c>
      <c r="S10" t="n">
        <v>29.0872466198971</v>
      </c>
      <c r="T10" t="n">
        <v>56.3362657582394</v>
      </c>
      <c r="U10" t="n">
        <v>69.3847390772434</v>
      </c>
      <c r="V10" t="n">
        <v>94.3792416266827</v>
      </c>
      <c r="W10" t="n">
        <v>123.686479816021</v>
      </c>
      <c r="X10" t="n">
        <v>194.708400099673</v>
      </c>
      <c r="Y10" t="n">
        <v>231.903355685996</v>
      </c>
      <c r="Z10" t="n">
        <v>292.196145511856</v>
      </c>
      <c r="AA10" t="n">
        <v>339.311368695125</v>
      </c>
      <c r="AB10" t="n">
        <v>432.40035464355</v>
      </c>
      <c r="AC10" t="n">
        <v>479.584106697488</v>
      </c>
      <c r="AD10" t="n">
        <v>494.539743344187</v>
      </c>
      <c r="AE10" t="n">
        <v>523.2</v>
      </c>
      <c r="AF10" t="n">
        <v>505.2</v>
      </c>
    </row>
    <row r="11">
      <c r="A11" t="s">
        <v>142</v>
      </c>
      <c r="B11" t="s">
        <v>292</v>
      </c>
      <c r="C11" t="s">
        <v>198</v>
      </c>
      <c r="D11" t="s">
        <v>293</v>
      </c>
      <c r="E11" t="s">
        <v>200</v>
      </c>
      <c r="F11" t="n">
        <v>0.110409537116667</v>
      </c>
      <c r="G11" t="n">
        <v>0.110409537116667</v>
      </c>
      <c r="H11" t="n">
        <v>0.110409537116667</v>
      </c>
      <c r="I11" t="n">
        <v>0.110409537116667</v>
      </c>
      <c r="J11" t="n">
        <v>0.110409537116667</v>
      </c>
      <c r="K11" t="n">
        <v>0.110409537116667</v>
      </c>
      <c r="L11" t="n">
        <v>0.110409537116667</v>
      </c>
      <c r="M11" t="n">
        <v>0.110409537116667</v>
      </c>
      <c r="N11" t="n">
        <v>0.110409537116667</v>
      </c>
      <c r="O11" t="n">
        <v>0.110409537116667</v>
      </c>
      <c r="P11" t="n">
        <v>0.110409537116667</v>
      </c>
      <c r="Q11" t="n">
        <v>0.110409537116667</v>
      </c>
      <c r="R11" t="n">
        <v>0.110409537116667</v>
      </c>
      <c r="S11" t="n">
        <v>13.9116016767</v>
      </c>
      <c r="T11" t="n">
        <v>27.2797814129039</v>
      </c>
      <c r="U11" t="n">
        <v>34.6723939331946</v>
      </c>
      <c r="V11" t="n">
        <v>44.7515782161</v>
      </c>
      <c r="W11" t="n">
        <v>59.9691171173242</v>
      </c>
      <c r="X11" t="n">
        <v>93.5881676224908</v>
      </c>
      <c r="Y11" t="n">
        <v>116.41706943769</v>
      </c>
      <c r="Z11" t="n">
        <v>154.595173970266</v>
      </c>
      <c r="AA11" t="n">
        <v>176.562881294062</v>
      </c>
      <c r="AB11" t="n">
        <v>233.831987776835</v>
      </c>
      <c r="AC11" t="n">
        <v>258.185276045727</v>
      </c>
      <c r="AD11" t="n">
        <v>270.686242164302</v>
      </c>
      <c r="AE11" t="n">
        <v>305</v>
      </c>
      <c r="AF11" t="n">
        <v>308.9</v>
      </c>
    </row>
    <row r="12">
      <c r="A12" t="s">
        <v>142</v>
      </c>
      <c r="B12" t="s">
        <v>294</v>
      </c>
      <c r="C12" t="s">
        <v>198</v>
      </c>
      <c r="D12" t="s">
        <v>295</v>
      </c>
      <c r="E12" t="s">
        <v>200</v>
      </c>
      <c r="F12" t="n">
        <v>3.60874156489151</v>
      </c>
      <c r="G12" t="n">
        <v>3.94706108660008</v>
      </c>
      <c r="H12" t="n">
        <v>4.18627691003039</v>
      </c>
      <c r="I12" t="n">
        <v>4.43252849297336</v>
      </c>
      <c r="J12" t="n">
        <v>4.43252849297336</v>
      </c>
      <c r="K12" t="n">
        <v>4.30588482174555</v>
      </c>
      <c r="L12" t="n">
        <v>4.30588482174555</v>
      </c>
      <c r="M12" t="n">
        <v>4.18285954112425</v>
      </c>
      <c r="N12" t="n">
        <v>3.94383899591715</v>
      </c>
      <c r="O12" t="n">
        <v>3.82784373133135</v>
      </c>
      <c r="P12" t="n">
        <v>3.71526009217454</v>
      </c>
      <c r="Q12" t="n">
        <v>3.82453244782674</v>
      </c>
      <c r="R12" t="n">
        <v>3.93380480347893</v>
      </c>
      <c r="S12" t="n">
        <v>5.24507307130524</v>
      </c>
      <c r="T12" t="n">
        <v>6.31549614708182</v>
      </c>
      <c r="U12" t="n">
        <v>10.14620692482</v>
      </c>
      <c r="V12" t="n">
        <v>14.5663366742465</v>
      </c>
      <c r="W12" t="n">
        <v>21.1511190064401</v>
      </c>
      <c r="X12" t="n">
        <v>28.2683201887019</v>
      </c>
      <c r="Y12" t="n">
        <v>35.003732219223</v>
      </c>
      <c r="Z12" t="n">
        <v>44.5032701666227</v>
      </c>
      <c r="AA12" t="n">
        <v>60.0489330330457</v>
      </c>
      <c r="AB12" t="n">
        <v>74.5330977847352</v>
      </c>
      <c r="AC12" t="n">
        <v>88.0937018291277</v>
      </c>
      <c r="AD12" t="n">
        <v>94.8008359456635</v>
      </c>
      <c r="AE12" t="n">
        <v>95.6</v>
      </c>
      <c r="AF12" t="n">
        <v>90.2</v>
      </c>
    </row>
    <row r="13">
      <c r="A13" t="s">
        <v>142</v>
      </c>
      <c r="B13" t="s">
        <v>296</v>
      </c>
      <c r="C13" t="s">
        <v>198</v>
      </c>
      <c r="D13" t="s">
        <v>297</v>
      </c>
      <c r="E13" t="s">
        <v>200</v>
      </c>
      <c r="F13" t="n">
        <v>8.46684864516435</v>
      </c>
      <c r="G13" t="n">
        <v>9.35809587097112</v>
      </c>
      <c r="H13" t="n">
        <v>10.1668202054995</v>
      </c>
      <c r="I13" t="n">
        <v>10.8679802196719</v>
      </c>
      <c r="J13" t="n">
        <v>10.9861104394509</v>
      </c>
      <c r="K13" t="n">
        <v>10.9861104394509</v>
      </c>
      <c r="L13" t="n">
        <v>11.10424065923</v>
      </c>
      <c r="M13" t="n">
        <v>10.9885714856963</v>
      </c>
      <c r="N13" t="n">
        <v>10.7596429130776</v>
      </c>
      <c r="O13" t="n">
        <v>10.7596429130776</v>
      </c>
      <c r="P13" t="n">
        <v>10.6475632993997</v>
      </c>
      <c r="Q13" t="n">
        <v>11.196406768441</v>
      </c>
      <c r="R13" t="n">
        <v>12.066030595116</v>
      </c>
      <c r="S13" t="n">
        <v>15.5445259018161</v>
      </c>
      <c r="T13" t="n">
        <v>18.5462274552703</v>
      </c>
      <c r="U13" t="n">
        <v>23.9768907432776</v>
      </c>
      <c r="V13" t="n">
        <v>30.2188085814035</v>
      </c>
      <c r="W13" t="n">
        <v>38.0934166807921</v>
      </c>
      <c r="X13" t="n">
        <v>55.3451472718314</v>
      </c>
      <c r="Y13" t="n">
        <v>70.9684084020716</v>
      </c>
      <c r="Z13" t="n">
        <v>93.6245037957359</v>
      </c>
      <c r="AA13" t="n">
        <v>129.305503613655</v>
      </c>
      <c r="AB13" t="n">
        <v>165.474875253838</v>
      </c>
      <c r="AC13" t="n">
        <v>200.19549795719</v>
      </c>
      <c r="AD13" t="n">
        <v>222.105949757602</v>
      </c>
      <c r="AE13" t="n">
        <v>226.6</v>
      </c>
      <c r="AF13" t="n">
        <v>208.2</v>
      </c>
    </row>
    <row r="14">
      <c r="A14" t="s">
        <v>142</v>
      </c>
      <c r="B14" t="s">
        <v>298</v>
      </c>
      <c r="C14" t="s">
        <v>198</v>
      </c>
      <c r="D14" t="s">
        <v>299</v>
      </c>
      <c r="E14" t="s">
        <v>200</v>
      </c>
      <c r="F14" t="n">
        <v>2.20070467553834</v>
      </c>
      <c r="G14" t="n">
        <v>2.3920702994982</v>
      </c>
      <c r="H14" t="n">
        <v>2.59140949112305</v>
      </c>
      <c r="I14" t="n">
        <v>2.7987222504129</v>
      </c>
      <c r="J14" t="n">
        <v>2.90636541389031</v>
      </c>
      <c r="K14" t="n">
        <v>3.01400857736773</v>
      </c>
      <c r="L14" t="n">
        <v>3.44458123127741</v>
      </c>
      <c r="M14" t="n">
        <v>3.33693806779999</v>
      </c>
      <c r="N14" t="n">
        <v>3.22929490432257</v>
      </c>
      <c r="O14" t="n">
        <v>3.12165174084515</v>
      </c>
      <c r="P14" t="n">
        <v>3.01400857736773</v>
      </c>
      <c r="Q14" t="n">
        <v>3.01400857736773</v>
      </c>
      <c r="R14" t="n">
        <v>2.90636541389031</v>
      </c>
      <c r="S14" t="n">
        <v>53.2833659213224</v>
      </c>
      <c r="T14" t="n">
        <v>100.185490414942</v>
      </c>
      <c r="U14" t="n">
        <v>95.8830460412938</v>
      </c>
      <c r="V14" t="n">
        <v>104.463630806696</v>
      </c>
      <c r="W14" t="n">
        <v>119.614844435148</v>
      </c>
      <c r="X14" t="n">
        <v>125.353940506531</v>
      </c>
      <c r="Y14" t="n">
        <v>134.388458741236</v>
      </c>
      <c r="Z14" t="n">
        <v>141.969878747504</v>
      </c>
      <c r="AA14" t="n">
        <v>161.988653016936</v>
      </c>
      <c r="AB14" t="n">
        <v>195.235232457093</v>
      </c>
      <c r="AC14" t="n">
        <v>217.847792989869</v>
      </c>
      <c r="AD14" t="n">
        <v>236.244722439406</v>
      </c>
      <c r="AE14" t="n">
        <v>256.5</v>
      </c>
      <c r="AF14" t="n">
        <v>235</v>
      </c>
    </row>
    <row r="15">
      <c r="A15" t="s">
        <v>142</v>
      </c>
      <c r="B15" t="s">
        <v>300</v>
      </c>
      <c r="C15" t="s">
        <v>198</v>
      </c>
      <c r="D15" t="s">
        <v>301</v>
      </c>
      <c r="E15" t="s">
        <v>200</v>
      </c>
      <c r="F15" t="n">
        <v>2.53634366510874</v>
      </c>
      <c r="G15" t="n">
        <v>2.73925115831744</v>
      </c>
      <c r="H15" t="n">
        <v>2.94996278588032</v>
      </c>
      <c r="I15" t="n">
        <v>3.16847854779738</v>
      </c>
      <c r="J15" t="n">
        <v>3.281638495933</v>
      </c>
      <c r="K15" t="n">
        <v>3.39479844406862</v>
      </c>
      <c r="L15" t="n">
        <v>3.8474382366111</v>
      </c>
      <c r="M15" t="n">
        <v>3.73427828847548</v>
      </c>
      <c r="N15" t="n">
        <v>3.62111834033986</v>
      </c>
      <c r="O15" t="n">
        <v>3.50795839220424</v>
      </c>
      <c r="P15" t="n">
        <v>3.39479844406862</v>
      </c>
      <c r="Q15" t="n">
        <v>3.39479844406862</v>
      </c>
      <c r="R15" t="n">
        <v>3.281638495933</v>
      </c>
      <c r="S15" t="n">
        <v>87.0728080920889</v>
      </c>
      <c r="T15" t="n">
        <v>165.071030725449</v>
      </c>
      <c r="U15" t="n">
        <v>169.132715393141</v>
      </c>
      <c r="V15" t="n">
        <v>181.438823969551</v>
      </c>
      <c r="W15" t="n">
        <v>202.354547381822</v>
      </c>
      <c r="X15" t="n">
        <v>219.60009377997</v>
      </c>
      <c r="Y15" t="n">
        <v>230.745211321435</v>
      </c>
      <c r="Z15" t="n">
        <v>249.22975120227</v>
      </c>
      <c r="AA15" t="n">
        <v>284.89239292822</v>
      </c>
      <c r="AB15" t="n">
        <v>330.098960070185</v>
      </c>
      <c r="AC15" t="n">
        <v>362.249486655887</v>
      </c>
      <c r="AD15" t="n">
        <v>383.297621966168</v>
      </c>
      <c r="AE15" t="n">
        <v>409.5</v>
      </c>
      <c r="AF15" t="n">
        <v>402</v>
      </c>
    </row>
    <row r="16">
      <c r="A16" t="s">
        <v>142</v>
      </c>
      <c r="B16" t="s">
        <v>302</v>
      </c>
      <c r="C16" t="s">
        <v>198</v>
      </c>
      <c r="D16" t="s">
        <v>303</v>
      </c>
      <c r="E16" t="s">
        <v>200</v>
      </c>
      <c r="F16" t="n">
        <v>0.335866033426013</v>
      </c>
      <c r="G16" t="n">
        <v>0.335866033426013</v>
      </c>
      <c r="H16" t="n">
        <v>0.335866033426013</v>
      </c>
      <c r="I16" t="n">
        <v>0.335866033426013</v>
      </c>
      <c r="J16" t="n">
        <v>0.335866033426013</v>
      </c>
      <c r="K16" t="n">
        <v>0.335866033426013</v>
      </c>
      <c r="L16" t="n">
        <v>0.335866033426013</v>
      </c>
      <c r="M16" t="n">
        <v>0.335866033426013</v>
      </c>
      <c r="N16" t="n">
        <v>0.335866033426013</v>
      </c>
      <c r="O16" t="n">
        <v>0.335866033426013</v>
      </c>
      <c r="P16" t="n">
        <v>0.335866033426013</v>
      </c>
      <c r="Q16" t="n">
        <v>0.335866033426013</v>
      </c>
      <c r="R16" t="n">
        <v>0.335866033426013</v>
      </c>
      <c r="S16" t="n">
        <v>33.6985586870767</v>
      </c>
      <c r="T16" t="n">
        <v>64.7454275102522</v>
      </c>
      <c r="U16" t="n">
        <v>73.3852621533007</v>
      </c>
      <c r="V16" t="n">
        <v>77.0440715199182</v>
      </c>
      <c r="W16" t="n">
        <v>82.6738142290868</v>
      </c>
      <c r="X16" t="n">
        <v>94.3209427745682</v>
      </c>
      <c r="Y16" t="n">
        <v>96.4007871576899</v>
      </c>
      <c r="Z16" t="n">
        <v>107.308203808075</v>
      </c>
      <c r="AA16" t="n">
        <v>122.959448024124</v>
      </c>
      <c r="AB16" t="n">
        <v>134.911025344426</v>
      </c>
      <c r="AC16" t="n">
        <v>144.438926458157</v>
      </c>
      <c r="AD16" t="n">
        <v>147.065088757396</v>
      </c>
      <c r="AE16" t="n">
        <v>153</v>
      </c>
      <c r="AF16" t="n">
        <v>167</v>
      </c>
    </row>
    <row r="17">
      <c r="A17" t="s">
        <v>142</v>
      </c>
      <c r="B17" t="s">
        <v>304</v>
      </c>
      <c r="C17" t="s">
        <v>198</v>
      </c>
      <c r="D17" t="s">
        <v>305</v>
      </c>
      <c r="E17" t="s">
        <v>200</v>
      </c>
      <c r="F17" t="n">
        <v>4.47404890795845</v>
      </c>
      <c r="G17" t="n">
        <v>4.69229519615155</v>
      </c>
      <c r="H17" t="n">
        <v>4.91573782453972</v>
      </c>
      <c r="I17" t="n">
        <v>5.25090176712197</v>
      </c>
      <c r="J17" t="n">
        <v>5.25090176712197</v>
      </c>
      <c r="K17" t="n">
        <v>5.13675172870628</v>
      </c>
      <c r="L17" t="n">
        <v>5.24842024454772</v>
      </c>
      <c r="M17" t="n">
        <v>5.13675172870628</v>
      </c>
      <c r="N17" t="n">
        <v>5.0274591387338</v>
      </c>
      <c r="O17" t="n">
        <v>5.13675172870628</v>
      </c>
      <c r="P17" t="n">
        <v>5.13675172870628</v>
      </c>
      <c r="Q17" t="n">
        <v>5.35533690865123</v>
      </c>
      <c r="R17" t="n">
        <v>5.56955038499728</v>
      </c>
      <c r="S17" t="n">
        <v>22.2782015399891</v>
      </c>
      <c r="T17" t="n">
        <v>38.4325372538201</v>
      </c>
      <c r="U17" t="n">
        <v>46.0986018656193</v>
      </c>
      <c r="V17" t="n">
        <v>52.8275916804265</v>
      </c>
      <c r="W17" t="n">
        <v>63.5738888473573</v>
      </c>
      <c r="X17" t="n">
        <v>78.027094102003</v>
      </c>
      <c r="Y17" t="n">
        <v>86.2081786736415</v>
      </c>
      <c r="Z17" t="n">
        <v>87.7512844971554</v>
      </c>
      <c r="AA17" t="n">
        <v>89.1715365005776</v>
      </c>
      <c r="AB17" t="n">
        <v>90.2811370678925</v>
      </c>
      <c r="AC17" t="n">
        <v>94.5320426249009</v>
      </c>
      <c r="AD17" t="n">
        <v>97.8613461538461</v>
      </c>
      <c r="AE17" t="n">
        <v>104.6</v>
      </c>
      <c r="AF17" t="n">
        <v>115.9</v>
      </c>
    </row>
    <row r="18">
      <c r="A18" t="s">
        <v>142</v>
      </c>
      <c r="B18" t="s">
        <v>306</v>
      </c>
      <c r="C18" t="s">
        <v>198</v>
      </c>
      <c r="D18" t="s">
        <v>307</v>
      </c>
      <c r="E18" t="s">
        <v>200</v>
      </c>
      <c r="F18" t="n">
        <v>0.212007786900388</v>
      </c>
      <c r="G18" t="n">
        <v>0.212007786900388</v>
      </c>
      <c r="H18" t="n">
        <v>0.212007786900388</v>
      </c>
      <c r="I18" t="n">
        <v>0.212007786900388</v>
      </c>
      <c r="J18" t="n">
        <v>0.212007786900388</v>
      </c>
      <c r="K18" t="n">
        <v>0.212007786900388</v>
      </c>
      <c r="L18" t="n">
        <v>0.212007786900388</v>
      </c>
      <c r="M18" t="n">
        <v>0.212007786900388</v>
      </c>
      <c r="N18" t="n">
        <v>0.212007786900388</v>
      </c>
      <c r="O18" t="n">
        <v>0.212007786900388</v>
      </c>
      <c r="P18" t="n">
        <v>0.212007786900388</v>
      </c>
      <c r="Q18" t="n">
        <v>0.212007786900388</v>
      </c>
      <c r="R18" t="n">
        <v>0.212007786900388</v>
      </c>
      <c r="S18" t="n">
        <v>15.0525528699275</v>
      </c>
      <c r="T18" t="n">
        <v>29.473530094963</v>
      </c>
      <c r="U18" t="n">
        <v>29.9799481378317</v>
      </c>
      <c r="V18" t="n">
        <v>33.5419221740098</v>
      </c>
      <c r="W18" t="n">
        <v>41.8029890595967</v>
      </c>
      <c r="X18" t="n">
        <v>51.0925421839516</v>
      </c>
      <c r="Y18" t="n">
        <v>57.1578540327506</v>
      </c>
      <c r="Z18" t="n">
        <v>65.9913405650848</v>
      </c>
      <c r="AA18" t="n">
        <v>81.7230223716221</v>
      </c>
      <c r="AB18" t="n">
        <v>88.4911836805204</v>
      </c>
      <c r="AC18" t="n">
        <v>96.8660619535913</v>
      </c>
      <c r="AD18" t="n">
        <v>101.191337824832</v>
      </c>
      <c r="AE18" t="n">
        <v>104.2</v>
      </c>
      <c r="AF18" t="n">
        <v>98</v>
      </c>
    </row>
    <row r="19">
      <c r="A19" t="s">
        <v>142</v>
      </c>
      <c r="B19" t="s">
        <v>308</v>
      </c>
      <c r="C19" t="s">
        <v>198</v>
      </c>
      <c r="D19" t="s">
        <v>309</v>
      </c>
      <c r="E19" t="s">
        <v>200</v>
      </c>
      <c r="F19" t="n">
        <v>2.52179617463248</v>
      </c>
      <c r="G19" t="n">
        <v>2.52179617463248</v>
      </c>
      <c r="H19" t="n">
        <v>2.52179617463248</v>
      </c>
      <c r="I19" t="n">
        <v>2.63143948657302</v>
      </c>
      <c r="J19" t="n">
        <v>2.63143948657302</v>
      </c>
      <c r="K19" t="n">
        <v>2.52179617463248</v>
      </c>
      <c r="L19" t="n">
        <v>2.63143948657302</v>
      </c>
      <c r="M19" t="n">
        <v>2.63143948657302</v>
      </c>
      <c r="N19" t="n">
        <v>2.63143948657302</v>
      </c>
      <c r="O19" t="n">
        <v>2.63143948657302</v>
      </c>
      <c r="P19" t="n">
        <v>2.63143948657302</v>
      </c>
      <c r="Q19" t="n">
        <v>2.63143948657302</v>
      </c>
      <c r="R19" t="n">
        <v>2.63143948657302</v>
      </c>
      <c r="S19" t="n">
        <v>9.21003820300557</v>
      </c>
      <c r="T19" t="n">
        <v>20.8038509997302</v>
      </c>
      <c r="U19" t="n">
        <v>28.579027635993</v>
      </c>
      <c r="V19" t="n">
        <v>34.1503904242372</v>
      </c>
      <c r="W19" t="n">
        <v>43.716614247894</v>
      </c>
      <c r="X19" t="n">
        <v>50.6246641408395</v>
      </c>
      <c r="Y19" t="n">
        <v>55.9970774782347</v>
      </c>
      <c r="Z19" t="n">
        <v>58.5799685058286</v>
      </c>
      <c r="AA19" t="n">
        <v>63.4616325479809</v>
      </c>
      <c r="AB19" t="n">
        <v>65.4794904986322</v>
      </c>
      <c r="AC19" t="n">
        <v>72.9570866358216</v>
      </c>
      <c r="AD19" t="n">
        <v>78.5923926380368</v>
      </c>
      <c r="AE19" t="n">
        <v>81.7</v>
      </c>
      <c r="AF19" t="n">
        <v>87.7</v>
      </c>
    </row>
    <row r="20">
      <c r="A20" t="s">
        <v>142</v>
      </c>
      <c r="B20" t="s">
        <v>310</v>
      </c>
      <c r="C20" t="s">
        <v>198</v>
      </c>
      <c r="D20" t="s">
        <v>311</v>
      </c>
      <c r="E20" t="s">
        <v>200</v>
      </c>
      <c r="F20" t="n">
        <v>1314.34723961092</v>
      </c>
      <c r="G20" t="n">
        <v>1446.32396243371</v>
      </c>
      <c r="H20" t="n">
        <v>1544.7389292478</v>
      </c>
      <c r="I20" t="n">
        <v>1656.36149645446</v>
      </c>
      <c r="J20" t="n">
        <v>1703.00658311997</v>
      </c>
      <c r="K20" t="n">
        <v>1705.69329789043</v>
      </c>
      <c r="L20" t="n">
        <v>1710.23291939912</v>
      </c>
      <c r="M20" t="n">
        <v>1679.28937687045</v>
      </c>
      <c r="N20" t="n">
        <v>1654.15031434245</v>
      </c>
      <c r="O20" t="n">
        <v>1669.68399948025</v>
      </c>
      <c r="P20" t="n">
        <v>1715.06856147923</v>
      </c>
      <c r="Q20" t="n">
        <v>1799.28733632271</v>
      </c>
      <c r="R20" t="n">
        <v>1869.77276964895</v>
      </c>
      <c r="S20" t="n">
        <v>1936.01763017613</v>
      </c>
      <c r="T20" t="n">
        <v>1919.26489132853</v>
      </c>
      <c r="U20" t="n">
        <v>2186.05418805472</v>
      </c>
      <c r="V20" t="n">
        <v>2443.99736732434</v>
      </c>
      <c r="W20" t="n">
        <v>2730.58515384987</v>
      </c>
      <c r="X20" t="n">
        <v>2705.04744733496</v>
      </c>
      <c r="Y20" t="n">
        <v>2602.25308432336</v>
      </c>
      <c r="Z20" t="n">
        <v>2600.07579795175</v>
      </c>
      <c r="AA20" t="n">
        <v>2538.83414075485</v>
      </c>
      <c r="AB20" t="n">
        <v>2468.92576950706</v>
      </c>
      <c r="AC20" t="n">
        <v>2373.09583597704</v>
      </c>
      <c r="AD20" t="n">
        <v>2262.20537619115</v>
      </c>
      <c r="AE20" t="n">
        <v>2119.8</v>
      </c>
      <c r="AF20" t="n">
        <v>1992.4</v>
      </c>
    </row>
    <row r="21">
      <c r="A21" t="s">
        <v>142</v>
      </c>
      <c r="B21" t="s">
        <v>312</v>
      </c>
      <c r="C21" t="s">
        <v>198</v>
      </c>
      <c r="D21" t="s">
        <v>313</v>
      </c>
      <c r="E21" t="s">
        <v>200</v>
      </c>
      <c r="F21" t="n">
        <v>1319.87320144034</v>
      </c>
      <c r="G21" t="n">
        <v>1452.85426595232</v>
      </c>
      <c r="H21" t="n">
        <v>1559.89896122137</v>
      </c>
      <c r="I21" t="n">
        <v>1673.91486200922</v>
      </c>
      <c r="J21" t="n">
        <v>1722.1308378219</v>
      </c>
      <c r="K21" t="n">
        <v>1725.65163041011</v>
      </c>
      <c r="L21" t="n">
        <v>1731.02547172898</v>
      </c>
      <c r="M21" t="n">
        <v>1700.72812498298</v>
      </c>
      <c r="N21" t="n">
        <v>1676.23912980803</v>
      </c>
      <c r="O21" t="n">
        <v>1693.17745509249</v>
      </c>
      <c r="P21" t="n">
        <v>1739.12617174813</v>
      </c>
      <c r="Q21" t="n">
        <v>1824.28570770867</v>
      </c>
      <c r="R21" t="n">
        <v>1896.45259165917</v>
      </c>
      <c r="S21" t="n">
        <v>1963.25976020299</v>
      </c>
      <c r="T21" t="n">
        <v>1946.2245622837</v>
      </c>
      <c r="U21" t="n">
        <v>2213.97508697358</v>
      </c>
      <c r="V21" t="n">
        <v>2475.54978492366</v>
      </c>
      <c r="W21" t="n">
        <v>2766.23750601508</v>
      </c>
      <c r="X21" t="n">
        <v>2751.81072643617</v>
      </c>
      <c r="Y21" t="n">
        <v>2654.52697513124</v>
      </c>
      <c r="Z21" t="n">
        <v>2662.04856375662</v>
      </c>
      <c r="AA21" t="n">
        <v>2606.293212309</v>
      </c>
      <c r="AB21" t="n">
        <v>2544.57291289292</v>
      </c>
      <c r="AC21" t="n">
        <v>2458.39466166281</v>
      </c>
      <c r="AD21" t="n">
        <v>2359.10295503988</v>
      </c>
      <c r="AE21" t="n">
        <v>2217.4</v>
      </c>
      <c r="AF21" t="n">
        <v>2093.8</v>
      </c>
    </row>
    <row r="22">
      <c r="A22" t="s">
        <v>142</v>
      </c>
      <c r="B22" t="s">
        <v>314</v>
      </c>
      <c r="C22" t="s">
        <v>198</v>
      </c>
      <c r="D22" t="s">
        <v>315</v>
      </c>
      <c r="E22" t="s">
        <v>200</v>
      </c>
      <c r="F22" t="n">
        <v>5.44837758892489</v>
      </c>
      <c r="G22" t="n">
        <v>6.44724681356112</v>
      </c>
      <c r="H22" t="n">
        <v>15.1049782489146</v>
      </c>
      <c r="I22" t="n">
        <v>17.499669922523</v>
      </c>
      <c r="J22" t="n">
        <v>19.0737143070886</v>
      </c>
      <c r="K22" t="n">
        <v>19.9110968864242</v>
      </c>
      <c r="L22" t="n">
        <v>20.7484794657598</v>
      </c>
      <c r="M22" t="n">
        <v>21.3997770274653</v>
      </c>
      <c r="N22" t="n">
        <v>22.0539186833266</v>
      </c>
      <c r="O22" t="n">
        <v>23.4616156205603</v>
      </c>
      <c r="P22" t="n">
        <v>24.0246943954537</v>
      </c>
      <c r="Q22" t="n">
        <v>24.9631590202761</v>
      </c>
      <c r="R22" t="n">
        <v>26.6460686171487</v>
      </c>
      <c r="S22" t="n">
        <v>27.2050770496763</v>
      </c>
      <c r="T22" t="n">
        <v>26.922671405562</v>
      </c>
      <c r="U22" t="n">
        <v>27.8673265425992</v>
      </c>
      <c r="V22" t="n">
        <v>31.4938964351293</v>
      </c>
      <c r="W22" t="n">
        <v>35.5890780149294</v>
      </c>
      <c r="X22" t="n">
        <v>46.735107942682</v>
      </c>
      <c r="Y22" t="n">
        <v>52.25655529456</v>
      </c>
      <c r="Z22" t="n">
        <v>61.9556886636261</v>
      </c>
      <c r="AA22" t="n">
        <v>67.4454332287575</v>
      </c>
      <c r="AB22" t="n">
        <v>75.6442992073619</v>
      </c>
      <c r="AC22" t="n">
        <v>85.2968269708013</v>
      </c>
      <c r="AD22" t="n">
        <v>96.8963954685891</v>
      </c>
      <c r="AE22" t="n">
        <v>97.6</v>
      </c>
      <c r="AF22" t="n">
        <v>101.4</v>
      </c>
    </row>
    <row r="23">
      <c r="A23" t="s">
        <v>142</v>
      </c>
      <c r="B23" t="s">
        <v>316</v>
      </c>
      <c r="C23" t="s">
        <v>198</v>
      </c>
      <c r="D23" t="s">
        <v>317</v>
      </c>
      <c r="E23" t="s">
        <v>200</v>
      </c>
      <c r="F23" t="n">
        <v>30.2961538528407</v>
      </c>
      <c r="G23" t="n">
        <v>31.6486607212711</v>
      </c>
      <c r="H23" t="n">
        <v>33.0207124866442</v>
      </c>
      <c r="I23" t="n">
        <v>33.9354136635595</v>
      </c>
      <c r="J23" t="n">
        <v>35.4028910111729</v>
      </c>
      <c r="K23" t="n">
        <v>37.6155716993712</v>
      </c>
      <c r="L23" t="n">
        <v>39.8282523875695</v>
      </c>
      <c r="M23" t="n">
        <v>41.2111778176934</v>
      </c>
      <c r="N23" t="n">
        <v>42.6962653066193</v>
      </c>
      <c r="O23" t="n">
        <v>43.5371107940582</v>
      </c>
      <c r="P23" t="n">
        <v>43.1634016885298</v>
      </c>
      <c r="Q23" t="n">
        <v>44.0042471759687</v>
      </c>
      <c r="R23" t="n">
        <v>45.3066984665894</v>
      </c>
      <c r="S23" t="n">
        <v>47.8082953144379</v>
      </c>
      <c r="T23" t="n">
        <v>53.5153520936565</v>
      </c>
      <c r="U23" t="n">
        <v>54.7380227038806</v>
      </c>
      <c r="V23" t="n">
        <v>64.6212768031924</v>
      </c>
      <c r="W23" t="n">
        <v>70.7341002845755</v>
      </c>
      <c r="X23" t="n">
        <v>106.978019438656</v>
      </c>
      <c r="Y23" t="n">
        <v>133.353464893632</v>
      </c>
      <c r="Z23" t="n">
        <v>153.732406858089</v>
      </c>
      <c r="AA23" t="n">
        <v>164.405548480721</v>
      </c>
      <c r="AB23" t="n">
        <v>181.947337885896</v>
      </c>
      <c r="AC23" t="n">
        <v>205.084580528312</v>
      </c>
      <c r="AD23" t="n">
        <v>225.083076923077</v>
      </c>
      <c r="AE23" t="n">
        <v>228.6</v>
      </c>
      <c r="AF23" t="n">
        <v>285.2</v>
      </c>
    </row>
    <row r="24">
      <c r="A24" t="s">
        <v>142</v>
      </c>
      <c r="B24" t="s">
        <v>318</v>
      </c>
      <c r="C24" t="s">
        <v>198</v>
      </c>
      <c r="D24" t="s">
        <v>319</v>
      </c>
      <c r="E24" t="s">
        <v>200</v>
      </c>
      <c r="F24" t="n">
        <v>445.593272762951</v>
      </c>
      <c r="G24" t="n">
        <v>505.14426987323</v>
      </c>
      <c r="H24" t="n">
        <v>530.190471412531</v>
      </c>
      <c r="I24" t="n">
        <v>576.980078683753</v>
      </c>
      <c r="J24" t="n">
        <v>597.263814271869</v>
      </c>
      <c r="K24" t="n">
        <v>596.244592745807</v>
      </c>
      <c r="L24" t="n">
        <v>590.407233096548</v>
      </c>
      <c r="M24" t="n">
        <v>571.319993608492</v>
      </c>
      <c r="N24" t="n">
        <v>550.180688221511</v>
      </c>
      <c r="O24" t="n">
        <v>544.65828934348</v>
      </c>
      <c r="P24" t="n">
        <v>533.145491682499</v>
      </c>
      <c r="Q24" t="n">
        <v>530.711892176926</v>
      </c>
      <c r="R24" t="n">
        <v>545.052939973951</v>
      </c>
      <c r="S24" t="n">
        <v>544.126294377259</v>
      </c>
      <c r="T24" t="n">
        <v>531.489609405484</v>
      </c>
      <c r="U24" t="n">
        <v>585.494749394641</v>
      </c>
      <c r="V24" t="n">
        <v>577.890921480425</v>
      </c>
      <c r="W24" t="n">
        <v>605.340255280183</v>
      </c>
      <c r="X24" t="n">
        <v>649.010534566097</v>
      </c>
      <c r="Y24" t="n">
        <v>681.997718465299</v>
      </c>
      <c r="Z24" t="n">
        <v>779.878395226608</v>
      </c>
      <c r="AA24" t="n">
        <v>953.609315535287</v>
      </c>
      <c r="AB24" t="n">
        <v>1038.53709813562</v>
      </c>
      <c r="AC24" t="n">
        <v>1227.05758427291</v>
      </c>
      <c r="AD24" t="n">
        <v>1477.84891516333</v>
      </c>
      <c r="AE24" t="n">
        <v>1649</v>
      </c>
      <c r="AF24" t="n">
        <v>1794.2</v>
      </c>
    </row>
    <row r="25">
      <c r="A25" t="s">
        <v>142</v>
      </c>
      <c r="B25" t="s">
        <v>320</v>
      </c>
      <c r="C25" t="s">
        <v>198</v>
      </c>
      <c r="D25" t="s">
        <v>321</v>
      </c>
      <c r="E25" t="s">
        <v>200</v>
      </c>
      <c r="F25" t="n">
        <v>12.6221765463079</v>
      </c>
      <c r="G25" t="n">
        <v>14.0856173053001</v>
      </c>
      <c r="H25" t="n">
        <v>15.0503856138823</v>
      </c>
      <c r="I25" t="n">
        <v>16.3291765483952</v>
      </c>
      <c r="J25" t="n">
        <v>16.7298925373128</v>
      </c>
      <c r="K25" t="n">
        <v>16.5258694575895</v>
      </c>
      <c r="L25" t="n">
        <v>16.012643698037</v>
      </c>
      <c r="M25" t="n">
        <v>15.3967727865741</v>
      </c>
      <c r="N25" t="n">
        <v>14.7725792952265</v>
      </c>
      <c r="O25" t="n">
        <v>14.4560240246145</v>
      </c>
      <c r="P25" t="n">
        <v>13.8182582588227</v>
      </c>
      <c r="Q25" t="n">
        <v>13.6040216966704</v>
      </c>
      <c r="R25" t="n">
        <v>13.6040216966704</v>
      </c>
      <c r="S25" t="n">
        <v>13.4969034155942</v>
      </c>
      <c r="T25" t="n">
        <v>13.4969034155942</v>
      </c>
      <c r="U25" t="n">
        <v>16.8711292694928</v>
      </c>
      <c r="V25" t="n">
        <v>23.0241293560137</v>
      </c>
      <c r="W25" t="n">
        <v>29.9710649375695</v>
      </c>
      <c r="X25" t="n">
        <v>59.5398337014804</v>
      </c>
      <c r="Y25" t="n">
        <v>75.5816541806357</v>
      </c>
      <c r="Z25" t="n">
        <v>96.8487679087043</v>
      </c>
      <c r="AA25" t="n">
        <v>120.190754254565</v>
      </c>
      <c r="AB25" t="n">
        <v>131.805827144712</v>
      </c>
      <c r="AC25" t="n">
        <v>171.841721082318</v>
      </c>
      <c r="AD25" t="n">
        <v>189.458769230769</v>
      </c>
      <c r="AE25" t="n">
        <v>196.2</v>
      </c>
      <c r="AF25" t="n">
        <v>224.5</v>
      </c>
    </row>
    <row r="26">
      <c r="A26" t="s">
        <v>142</v>
      </c>
      <c r="B26" t="s">
        <v>322</v>
      </c>
      <c r="C26" t="s">
        <v>198</v>
      </c>
      <c r="D26" t="s">
        <v>323</v>
      </c>
      <c r="E26" t="s">
        <v>200</v>
      </c>
      <c r="F26" t="n">
        <v>256.639329545999</v>
      </c>
      <c r="G26" t="n">
        <v>275.9600628463</v>
      </c>
      <c r="H26" t="n">
        <v>279.859902227035</v>
      </c>
      <c r="I26" t="n">
        <v>290.288286117609</v>
      </c>
      <c r="J26" t="n">
        <v>289.517779717827</v>
      </c>
      <c r="K26" t="n">
        <v>280.999671217506</v>
      </c>
      <c r="L26" t="n">
        <v>272.51442833664</v>
      </c>
      <c r="M26" t="n">
        <v>258.536787596201</v>
      </c>
      <c r="N26" t="n">
        <v>246.607404996764</v>
      </c>
      <c r="O26" t="n">
        <v>239.488840728816</v>
      </c>
      <c r="P26" t="n">
        <v>231.660388300692</v>
      </c>
      <c r="Q26" t="n">
        <v>227.099736360991</v>
      </c>
      <c r="R26" t="n">
        <v>227.616576908012</v>
      </c>
      <c r="S26" t="n">
        <v>227.616576908012</v>
      </c>
      <c r="T26" t="n">
        <v>225.223761382041</v>
      </c>
      <c r="U26" t="n">
        <v>246.394397381324</v>
      </c>
      <c r="V26" t="n">
        <v>253.298964161425</v>
      </c>
      <c r="W26" t="n">
        <v>268.368021911929</v>
      </c>
      <c r="X26" t="n">
        <v>289.713200652496</v>
      </c>
      <c r="Y26" t="n">
        <v>310.677269178357</v>
      </c>
      <c r="Z26" t="n">
        <v>350.961755081817</v>
      </c>
      <c r="AA26" t="n">
        <v>413.771877432311</v>
      </c>
      <c r="AB26" t="n">
        <v>469.425404806247</v>
      </c>
      <c r="AC26" t="n">
        <v>551.725953245454</v>
      </c>
      <c r="AD26" t="n">
        <v>693.181238703458</v>
      </c>
      <c r="AE26" t="n">
        <v>835.3</v>
      </c>
      <c r="AF26" t="n">
        <v>1032.9</v>
      </c>
    </row>
    <row r="27">
      <c r="A27" t="s">
        <v>142</v>
      </c>
      <c r="B27" t="s">
        <v>324</v>
      </c>
      <c r="C27" t="s">
        <v>198</v>
      </c>
      <c r="D27" t="s">
        <v>325</v>
      </c>
      <c r="E27" t="s">
        <v>200</v>
      </c>
      <c r="F27" t="n">
        <v>138.393974186291</v>
      </c>
      <c r="G27" t="n">
        <v>151.14998443326</v>
      </c>
      <c r="H27" t="n">
        <v>159.429654913475</v>
      </c>
      <c r="I27" t="n">
        <v>172.394470693121</v>
      </c>
      <c r="J27" t="n">
        <v>175.544535772232</v>
      </c>
      <c r="K27" t="n">
        <v>173.312626251634</v>
      </c>
      <c r="L27" t="n">
        <v>171.258695579351</v>
      </c>
      <c r="M27" t="n">
        <v>164.773856848292</v>
      </c>
      <c r="N27" t="n">
        <v>158.119337011742</v>
      </c>
      <c r="O27" t="n">
        <v>156.103794156271</v>
      </c>
      <c r="P27" t="n">
        <v>152.224170756703</v>
      </c>
      <c r="Q27" t="n">
        <v>150.58183310862</v>
      </c>
      <c r="R27" t="n">
        <v>151.707104959296</v>
      </c>
      <c r="S27" t="n">
        <v>149.704370900427</v>
      </c>
      <c r="T27" t="n">
        <v>146.154069614251</v>
      </c>
      <c r="U27" t="n">
        <v>162.480836475601</v>
      </c>
      <c r="V27" t="n">
        <v>170.585349352689</v>
      </c>
      <c r="W27" t="n">
        <v>187.614354221711</v>
      </c>
      <c r="X27" t="n">
        <v>203.613247775576</v>
      </c>
      <c r="Y27" t="n">
        <v>226.259308452543</v>
      </c>
      <c r="Z27" t="n">
        <v>278.254266229788</v>
      </c>
      <c r="AA27" t="n">
        <v>359.763091691039</v>
      </c>
      <c r="AB27" t="n">
        <v>379.799772608162</v>
      </c>
      <c r="AC27" t="n">
        <v>437.278666203091</v>
      </c>
      <c r="AD27" t="n">
        <v>497.326791158537</v>
      </c>
      <c r="AE27" t="n">
        <v>527.8</v>
      </c>
      <c r="AF27" t="n">
        <v>640.6</v>
      </c>
    </row>
    <row r="28">
      <c r="A28" t="s">
        <v>142</v>
      </c>
      <c r="B28" t="s">
        <v>326</v>
      </c>
      <c r="C28" t="s">
        <v>198</v>
      </c>
      <c r="D28" t="s">
        <v>327</v>
      </c>
      <c r="E28" t="s">
        <v>200</v>
      </c>
      <c r="F28" t="n">
        <v>514.719474744763</v>
      </c>
      <c r="G28" t="n">
        <v>527.189855277554</v>
      </c>
      <c r="H28" t="n">
        <v>553.430074318518</v>
      </c>
      <c r="I28" t="n">
        <v>595.253759086374</v>
      </c>
      <c r="J28" t="n">
        <v>646.225473049639</v>
      </c>
      <c r="K28" t="n">
        <v>665.956841421138</v>
      </c>
      <c r="L28" t="n">
        <v>672.626599743898</v>
      </c>
      <c r="M28" t="n">
        <v>670.218075905123</v>
      </c>
      <c r="N28" t="n">
        <v>684.275990818538</v>
      </c>
      <c r="O28" t="n">
        <v>719.271098239041</v>
      </c>
      <c r="P28" t="n">
        <v>706.358465019711</v>
      </c>
      <c r="Q28" t="n">
        <v>731.341603204936</v>
      </c>
      <c r="R28" t="n">
        <v>780.780481792055</v>
      </c>
      <c r="S28" t="n">
        <v>768.551836372436</v>
      </c>
      <c r="T28" t="n">
        <v>759.005771186124</v>
      </c>
      <c r="U28" t="n">
        <v>757.876998196382</v>
      </c>
      <c r="V28" t="n">
        <v>766.905000055775</v>
      </c>
      <c r="W28" t="n">
        <v>776.893772818261</v>
      </c>
      <c r="X28" t="n">
        <v>823.287128214258</v>
      </c>
      <c r="Y28" t="n">
        <v>873.302658127299</v>
      </c>
      <c r="Z28" t="n">
        <v>919.620160847559</v>
      </c>
      <c r="AA28" t="n">
        <v>960.971221889399</v>
      </c>
      <c r="AB28" t="n">
        <v>1019.27690276296</v>
      </c>
      <c r="AC28" t="n">
        <v>1132.54083533398</v>
      </c>
      <c r="AD28" t="n">
        <v>1211.53670853845</v>
      </c>
      <c r="AE28" t="n">
        <v>1184.1</v>
      </c>
      <c r="AF28" t="n">
        <v>1243.9</v>
      </c>
    </row>
    <row r="29">
      <c r="A29" t="s">
        <v>142</v>
      </c>
      <c r="B29" t="s">
        <v>328</v>
      </c>
      <c r="C29" t="s">
        <v>198</v>
      </c>
      <c r="D29" t="s">
        <v>329</v>
      </c>
      <c r="E29" t="s">
        <v>200</v>
      </c>
      <c r="F29" t="n">
        <v>597.556455994461</v>
      </c>
      <c r="G29" t="n">
        <v>603.146426659549</v>
      </c>
      <c r="H29" t="n">
        <v>620.249537137742</v>
      </c>
      <c r="I29" t="n">
        <v>647.145417464299</v>
      </c>
      <c r="J29" t="n">
        <v>666.9101001118</v>
      </c>
      <c r="K29" t="n">
        <v>661.193727825128</v>
      </c>
      <c r="L29" t="n">
        <v>648.624406600331</v>
      </c>
      <c r="M29" t="n">
        <v>626.213541611065</v>
      </c>
      <c r="N29" t="n">
        <v>619.472564362839</v>
      </c>
      <c r="O29" t="n">
        <v>626.611467520924</v>
      </c>
      <c r="P29" t="n">
        <v>476.165761459721</v>
      </c>
      <c r="Q29" t="n">
        <v>491.730367251074</v>
      </c>
      <c r="R29" t="n">
        <v>515.778256421794</v>
      </c>
      <c r="S29" t="n">
        <v>499.813184514393</v>
      </c>
      <c r="T29" t="n">
        <v>484.566062713494</v>
      </c>
      <c r="U29" t="n">
        <v>464.541827357844</v>
      </c>
      <c r="V29" t="n">
        <v>468.450593542732</v>
      </c>
      <c r="W29" t="n">
        <v>480.76243606533</v>
      </c>
      <c r="X29" t="n">
        <v>509.285658163126</v>
      </c>
      <c r="Y29" t="n">
        <v>531.298813252383</v>
      </c>
      <c r="Z29" t="n">
        <v>549.594370116484</v>
      </c>
      <c r="AA29" t="n">
        <v>568.697371456964</v>
      </c>
      <c r="AB29" t="n">
        <v>592.993784596678</v>
      </c>
      <c r="AC29" t="n">
        <v>639.716337840499</v>
      </c>
      <c r="AD29" t="n">
        <v>651.503237293623</v>
      </c>
      <c r="AE29" t="n">
        <v>622.1</v>
      </c>
      <c r="AF29" t="n">
        <v>627.9</v>
      </c>
    </row>
    <row r="30">
      <c r="A30" t="s">
        <v>142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n">
        <v>0</v>
      </c>
      <c r="W30" t="n">
        <v>0.1</v>
      </c>
      <c r="X30" t="n">
        <v>0.1</v>
      </c>
      <c r="Y30" t="n">
        <v>0.1</v>
      </c>
      <c r="Z30" t="n">
        <v>0.3</v>
      </c>
      <c r="AA30" t="n">
        <v>0.3</v>
      </c>
      <c r="AB30" t="n">
        <v>0.5</v>
      </c>
      <c r="AC30" t="n">
        <v>0.6</v>
      </c>
      <c r="AD30" t="n">
        <v>0.7</v>
      </c>
      <c r="AE30" t="n">
        <v>0.7</v>
      </c>
      <c r="AF30" t="n">
        <v>2.2</v>
      </c>
    </row>
    <row r="31">
      <c r="A31" t="s">
        <v>142</v>
      </c>
      <c r="B31" t="s">
        <v>332</v>
      </c>
      <c r="C31" t="s">
        <v>198</v>
      </c>
      <c r="D31" t="s">
        <v>333</v>
      </c>
      <c r="E31" t="s">
        <v>200</v>
      </c>
      <c r="F31" t="n">
        <v>5.00159894667101</v>
      </c>
      <c r="G31" t="n">
        <v>5.87144224174423</v>
      </c>
      <c r="H31" t="n">
        <v>6.54891634656087</v>
      </c>
      <c r="I31" t="n">
        <v>7.23827596198833</v>
      </c>
      <c r="J31" t="n">
        <v>8.27231538512952</v>
      </c>
      <c r="K31" t="n">
        <v>8.27231538512952</v>
      </c>
      <c r="L31" t="n">
        <v>7.81903782977996</v>
      </c>
      <c r="M31" t="n">
        <v>7.81903782977996</v>
      </c>
      <c r="N31" t="n">
        <v>7.70571844094257</v>
      </c>
      <c r="O31" t="n">
        <v>7.48236428323409</v>
      </c>
      <c r="P31" t="n">
        <v>7.03565596781713</v>
      </c>
      <c r="Q31" t="n">
        <v>6.81579171882284</v>
      </c>
      <c r="R31" t="n">
        <v>7.14035322924298</v>
      </c>
      <c r="S31" t="n">
        <v>6.8253376455999</v>
      </c>
      <c r="T31" t="n">
        <v>6.61850923209688</v>
      </c>
      <c r="U31" t="n">
        <v>6.31303957523087</v>
      </c>
      <c r="V31" t="n">
        <v>7.00352827877174</v>
      </c>
      <c r="W31" t="n">
        <v>7.20081076549771</v>
      </c>
      <c r="X31" t="n">
        <v>7.60085580802536</v>
      </c>
      <c r="Y31" t="n">
        <v>8.83342702013758</v>
      </c>
      <c r="Z31" t="n">
        <v>9.87265372838906</v>
      </c>
      <c r="AA31" t="n">
        <v>10.2797734697659</v>
      </c>
      <c r="AB31" t="n">
        <v>13.0008899764687</v>
      </c>
      <c r="AC31" t="n">
        <v>33.1573085446372</v>
      </c>
      <c r="AD31" t="n">
        <v>61.1747303543914</v>
      </c>
      <c r="AE31" t="n">
        <v>65.3</v>
      </c>
      <c r="AF31" t="n">
        <v>71</v>
      </c>
    </row>
    <row r="32">
      <c r="A32" t="s">
        <v>142</v>
      </c>
      <c r="B32" t="s">
        <v>334</v>
      </c>
      <c r="C32" t="s">
        <v>198</v>
      </c>
      <c r="D32" t="s">
        <v>335</v>
      </c>
      <c r="E32" t="s">
        <v>200</v>
      </c>
      <c r="F32" t="n">
        <v>47.9704201587063</v>
      </c>
      <c r="G32" t="n">
        <v>52.9628168268069</v>
      </c>
      <c r="H32" t="n">
        <v>56.3578691874997</v>
      </c>
      <c r="I32" t="n">
        <v>59.7557448765589</v>
      </c>
      <c r="J32" t="n">
        <v>63.0818803879221</v>
      </c>
      <c r="K32" t="n">
        <v>64.5231184284194</v>
      </c>
      <c r="L32" t="n">
        <v>63.7483983100679</v>
      </c>
      <c r="M32" t="n">
        <v>63.8584991707071</v>
      </c>
      <c r="N32" t="n">
        <v>65.7237817925319</v>
      </c>
      <c r="O32" t="n">
        <v>74.0349422188753</v>
      </c>
      <c r="P32" t="n">
        <v>203.379614662671</v>
      </c>
      <c r="Q32" t="n">
        <v>217.655606472413</v>
      </c>
      <c r="R32" t="n">
        <v>224.03877570069</v>
      </c>
      <c r="S32" t="n">
        <v>236.405221461538</v>
      </c>
      <c r="T32" t="n">
        <v>261.391968337326</v>
      </c>
      <c r="U32" t="n">
        <v>297.504674257638</v>
      </c>
      <c r="V32" t="n">
        <v>321.34065381086</v>
      </c>
      <c r="W32" t="n">
        <v>336.333219307478</v>
      </c>
      <c r="X32" t="n">
        <v>355.517641903822</v>
      </c>
      <c r="Y32" t="n">
        <v>380.633507609253</v>
      </c>
      <c r="Z32" t="n">
        <v>407.784745065514</v>
      </c>
      <c r="AA32" t="n">
        <v>423.065212654779</v>
      </c>
      <c r="AB32" t="n">
        <v>447.903886237852</v>
      </c>
      <c r="AC32" t="n">
        <v>476.446286554292</v>
      </c>
      <c r="AD32" t="n">
        <v>503.74950999608</v>
      </c>
      <c r="AE32" t="n">
        <v>513</v>
      </c>
      <c r="AF32" t="n">
        <v>538.6</v>
      </c>
    </row>
    <row r="33">
      <c r="A33" t="s">
        <v>142</v>
      </c>
      <c r="B33" t="s">
        <v>336</v>
      </c>
      <c r="C33" t="s">
        <v>198</v>
      </c>
      <c r="D33" t="s">
        <v>337</v>
      </c>
      <c r="E33" t="s">
        <v>200</v>
      </c>
      <c r="F33" t="n">
        <v>17.2248646749012</v>
      </c>
      <c r="G33" t="n">
        <v>19.6709993032895</v>
      </c>
      <c r="H33" t="n">
        <v>22.705355578797</v>
      </c>
      <c r="I33" t="n">
        <v>22.9165681888323</v>
      </c>
      <c r="J33" t="n">
        <v>22.598282519543</v>
      </c>
      <c r="K33" t="n">
        <v>21.5272738693276</v>
      </c>
      <c r="L33" t="n">
        <v>21.6343747343492</v>
      </c>
      <c r="M33" t="n">
        <v>21.2038399137651</v>
      </c>
      <c r="N33" t="n">
        <v>19.8989882267642</v>
      </c>
      <c r="O33" t="n">
        <v>19.0194749349735</v>
      </c>
      <c r="P33" t="n">
        <v>18.4633499368749</v>
      </c>
      <c r="Q33" t="n">
        <v>18.0157535747688</v>
      </c>
      <c r="R33" t="n">
        <v>17.904545219369</v>
      </c>
      <c r="S33" t="n">
        <v>17.6875204288312</v>
      </c>
      <c r="T33" t="n">
        <v>17.1547637894086</v>
      </c>
      <c r="U33" t="n">
        <v>15.3433912153716</v>
      </c>
      <c r="V33" t="n">
        <v>13.7561438482642</v>
      </c>
      <c r="W33" t="n">
        <v>12.2860216049383</v>
      </c>
      <c r="X33" t="n">
        <v>10.9324768518519</v>
      </c>
      <c r="Y33" t="n">
        <v>9.79797453703704</v>
      </c>
      <c r="Z33" t="n">
        <v>11.13875</v>
      </c>
      <c r="AA33" t="n">
        <v>13.3665</v>
      </c>
      <c r="AB33" t="n">
        <v>15.1755</v>
      </c>
      <c r="AC33" t="n">
        <v>17.9895</v>
      </c>
      <c r="AD33" t="n">
        <v>20.1</v>
      </c>
      <c r="AE33" t="n">
        <v>20.8</v>
      </c>
      <c r="AF33" t="n">
        <v>29.3</v>
      </c>
    </row>
    <row r="34">
      <c r="A34" t="s">
        <v>142</v>
      </c>
      <c r="B34" t="s">
        <v>338</v>
      </c>
      <c r="C34" t="s">
        <v>198</v>
      </c>
      <c r="D34" t="s">
        <v>339</v>
      </c>
      <c r="E34" t="s">
        <v>200</v>
      </c>
      <c r="F34" t="n">
        <v>95.3174080178836</v>
      </c>
      <c r="G34" t="n">
        <v>90.3670232766337</v>
      </c>
      <c r="H34" t="n">
        <v>84.427835700313</v>
      </c>
      <c r="I34" t="n">
        <v>81.9607885532259</v>
      </c>
      <c r="J34" t="n">
        <v>77.1881558491187</v>
      </c>
      <c r="K34" t="n">
        <v>72.4793090210026</v>
      </c>
      <c r="L34" t="n">
        <v>69.1554171423324</v>
      </c>
      <c r="M34" t="n">
        <v>64.1695793243271</v>
      </c>
      <c r="N34" t="n">
        <v>59.2477447307102</v>
      </c>
      <c r="O34" t="n">
        <v>57.6590828057542</v>
      </c>
      <c r="P34" t="n">
        <v>56.4442236866702</v>
      </c>
      <c r="Q34" t="n">
        <v>56.0704208807983</v>
      </c>
      <c r="R34" t="n">
        <v>56.3493781986132</v>
      </c>
      <c r="S34" t="n">
        <v>57.3671830593435</v>
      </c>
      <c r="T34" t="n">
        <v>58.0212063189777</v>
      </c>
      <c r="U34" t="n">
        <v>53.7963611986638</v>
      </c>
      <c r="V34" t="n">
        <v>49.6216876664923</v>
      </c>
      <c r="W34" t="n">
        <v>53.1107125805426</v>
      </c>
      <c r="X34" t="n">
        <v>48.5305226882756</v>
      </c>
      <c r="Y34" t="n">
        <v>43.5101237894885</v>
      </c>
      <c r="Z34" t="n">
        <v>39.7524312803963</v>
      </c>
      <c r="AA34" t="n">
        <v>36.3254975493276</v>
      </c>
      <c r="AB34" t="n">
        <v>33.6889695013926</v>
      </c>
      <c r="AC34" t="n">
        <v>32.2113831197525</v>
      </c>
      <c r="AD34" t="n">
        <v>31.0109589041096</v>
      </c>
      <c r="AE34" t="n">
        <v>29.4</v>
      </c>
      <c r="AF34" t="n">
        <v>71.5</v>
      </c>
    </row>
    <row r="35">
      <c r="A35" t="s">
        <v>142</v>
      </c>
      <c r="B35" t="s">
        <v>340</v>
      </c>
      <c r="C35" t="s">
        <v>198</v>
      </c>
      <c r="D35" t="s">
        <v>341</v>
      </c>
      <c r="E35" t="s">
        <v>200</v>
      </c>
      <c r="F35" t="n">
        <v>4777.4056849108</v>
      </c>
      <c r="G35" t="n">
        <v>4783.27739707507</v>
      </c>
      <c r="H35" t="n">
        <v>4714.66969826371</v>
      </c>
      <c r="I35" t="n">
        <v>4868.11980536451</v>
      </c>
      <c r="J35" t="n">
        <v>5076.73112388105</v>
      </c>
      <c r="K35" t="n">
        <v>5210.42195919312</v>
      </c>
      <c r="L35" t="n">
        <v>5190.31737758347</v>
      </c>
      <c r="M35" t="n">
        <v>4993.34806651385</v>
      </c>
      <c r="N35" t="n">
        <v>4805.90895753887</v>
      </c>
      <c r="O35" t="n">
        <v>4713.54162215914</v>
      </c>
      <c r="P35" t="n">
        <v>4619.58336003021</v>
      </c>
      <c r="Q35" t="n">
        <v>4543.78037962739</v>
      </c>
      <c r="R35" t="n">
        <v>4538.658790922</v>
      </c>
      <c r="S35" t="n">
        <v>4682.74172622371</v>
      </c>
      <c r="T35" t="n">
        <v>4548.98921919245</v>
      </c>
      <c r="U35" t="n">
        <v>4062.59208436401</v>
      </c>
      <c r="V35" t="n">
        <v>4067.62969094468</v>
      </c>
      <c r="W35" t="n">
        <v>3980.04427446465</v>
      </c>
      <c r="X35" t="n">
        <v>3817.05634855648</v>
      </c>
      <c r="Y35" t="n">
        <v>3761.42130478044</v>
      </c>
      <c r="Z35" t="n">
        <v>3965.70436901227</v>
      </c>
      <c r="AA35" t="n">
        <v>4672.92442463909</v>
      </c>
      <c r="AB35" t="n">
        <v>4447.19577003932</v>
      </c>
      <c r="AC35" t="n">
        <v>4463.54611660587</v>
      </c>
      <c r="AD35" t="n">
        <v>4453.74645445502</v>
      </c>
      <c r="AE35" t="n">
        <v>4243.3</v>
      </c>
      <c r="AF35" t="n">
        <v>4108.7</v>
      </c>
    </row>
    <row r="36">
      <c r="A36" t="s">
        <v>142</v>
      </c>
      <c r="B36" t="s">
        <v>342</v>
      </c>
      <c r="C36" t="s">
        <v>198</v>
      </c>
      <c r="D36" t="s">
        <v>343</v>
      </c>
      <c r="E36" t="s">
        <v>200</v>
      </c>
      <c r="F36" t="n">
        <v>117.456116974643</v>
      </c>
      <c r="G36" t="n">
        <v>121.695509731689</v>
      </c>
      <c r="H36" t="n">
        <v>128.217977108</v>
      </c>
      <c r="I36" t="n">
        <v>139.401825385964</v>
      </c>
      <c r="J36" t="n">
        <v>147.444238389</v>
      </c>
      <c r="K36" t="n">
        <v>155.445785472306</v>
      </c>
      <c r="L36" t="n">
        <v>168.135237347596</v>
      </c>
      <c r="M36" t="n">
        <v>169.976806212301</v>
      </c>
      <c r="N36" t="n">
        <v>170.258069543044</v>
      </c>
      <c r="O36" t="n">
        <v>171.11699478177</v>
      </c>
      <c r="P36" t="n">
        <v>132.929868827647</v>
      </c>
      <c r="Q36" t="n">
        <v>135.862145345903</v>
      </c>
      <c r="R36" t="n">
        <v>140.641215785207</v>
      </c>
      <c r="S36" t="n">
        <v>146.995201933291</v>
      </c>
      <c r="T36" t="n">
        <v>152.570241197512</v>
      </c>
      <c r="U36" t="n">
        <v>166.625196750252</v>
      </c>
      <c r="V36" t="n">
        <v>173.131783380567</v>
      </c>
      <c r="W36" t="n">
        <v>193.397068098158</v>
      </c>
      <c r="X36" t="n">
        <v>197.337915130214</v>
      </c>
      <c r="Y36" t="n">
        <v>211.682518754016</v>
      </c>
      <c r="Z36" t="n">
        <v>235.803316399272</v>
      </c>
      <c r="AA36" t="n">
        <v>265.440342247852</v>
      </c>
      <c r="AB36" t="n">
        <v>298.074823787293</v>
      </c>
      <c r="AC36" t="n">
        <v>309.695868233515</v>
      </c>
      <c r="AD36" t="n">
        <v>314.595802861685</v>
      </c>
      <c r="AE36" t="n">
        <v>315.7</v>
      </c>
      <c r="AF36" t="n">
        <v>331.5</v>
      </c>
    </row>
    <row r="37">
      <c r="A37" t="s">
        <v>142</v>
      </c>
      <c r="B37" t="s">
        <v>344</v>
      </c>
      <c r="C37" t="s">
        <v>198</v>
      </c>
      <c r="D37" t="s">
        <v>345</v>
      </c>
      <c r="E37" t="s">
        <v>200</v>
      </c>
      <c r="F37" t="n">
        <v>7990.90233453073</v>
      </c>
      <c r="G37" t="n">
        <v>8535.05793847484</v>
      </c>
      <c r="H37" t="n">
        <v>8851.38441043026</v>
      </c>
      <c r="I37" t="n">
        <v>9451.86678115188</v>
      </c>
      <c r="J37" t="n">
        <v>10102.3463770458</v>
      </c>
      <c r="K37" t="n">
        <v>10619.1479494008</v>
      </c>
      <c r="L37" t="n">
        <v>10795.1087506301</v>
      </c>
      <c r="M37" t="n">
        <v>10544.4181513284</v>
      </c>
      <c r="N37" t="n">
        <v>10297.0541906612</v>
      </c>
      <c r="O37" t="n">
        <v>10082.7441094496</v>
      </c>
      <c r="P37" t="n">
        <v>9941.12955515066</v>
      </c>
      <c r="Q37" t="n">
        <v>9711.20449015557</v>
      </c>
      <c r="R37" t="n">
        <v>9495.41651405353</v>
      </c>
      <c r="S37" t="n">
        <v>9535.68667899735</v>
      </c>
      <c r="T37" t="n">
        <v>9363.20396695744</v>
      </c>
      <c r="U37" t="n">
        <v>8364.07337117241</v>
      </c>
      <c r="V37" t="n">
        <v>8180.72173214499</v>
      </c>
      <c r="W37" t="n">
        <v>7844.38240387682</v>
      </c>
      <c r="X37" t="n">
        <v>7559.43533994082</v>
      </c>
      <c r="Y37" t="n">
        <v>7382.38491938609</v>
      </c>
      <c r="Z37" t="n">
        <v>7387.37590783844</v>
      </c>
      <c r="AA37" t="n">
        <v>8066.81801165008</v>
      </c>
      <c r="AB37" t="n">
        <v>7723.19028772324</v>
      </c>
      <c r="AC37" t="n">
        <v>7628.25757699497</v>
      </c>
      <c r="AD37" t="n">
        <v>7541.95346421279</v>
      </c>
      <c r="AE37" t="n">
        <v>7287.1</v>
      </c>
      <c r="AF37" t="n">
        <v>7211.8</v>
      </c>
    </row>
    <row r="38">
      <c r="A38" t="s">
        <v>142</v>
      </c>
      <c r="B38" t="s">
        <v>346</v>
      </c>
      <c r="C38" t="s">
        <v>198</v>
      </c>
      <c r="D38" t="s">
        <v>347</v>
      </c>
      <c r="E38" t="s">
        <v>200</v>
      </c>
      <c r="F38" t="n">
        <v>11.5225439000224</v>
      </c>
      <c r="G38" t="n">
        <v>14.4644700021557</v>
      </c>
      <c r="H38" t="n">
        <v>17.9041915270586</v>
      </c>
      <c r="I38" t="n">
        <v>23.2194983866542</v>
      </c>
      <c r="J38" t="n">
        <v>26.1816566170504</v>
      </c>
      <c r="K38" t="n">
        <v>28.2761891464144</v>
      </c>
      <c r="L38" t="n">
        <v>30.3993159765206</v>
      </c>
      <c r="M38" t="n">
        <v>31.2905011354414</v>
      </c>
      <c r="N38" t="n">
        <v>30.7758547351874</v>
      </c>
      <c r="O38" t="n">
        <v>31.5238789822232</v>
      </c>
      <c r="P38" t="n">
        <v>31.9601956463371</v>
      </c>
      <c r="Q38" t="n">
        <v>32.1791010959695</v>
      </c>
      <c r="R38" t="n">
        <v>32.9349860210426</v>
      </c>
      <c r="S38" t="n">
        <v>32.8290857444476</v>
      </c>
      <c r="T38" t="n">
        <v>32.5164277849767</v>
      </c>
      <c r="U38" t="n">
        <v>44.6845249749522</v>
      </c>
      <c r="V38" t="n">
        <v>54.4811322401543</v>
      </c>
      <c r="W38" t="n">
        <v>62.9626271859659</v>
      </c>
      <c r="X38" t="n">
        <v>86.5987571998668</v>
      </c>
      <c r="Y38" t="n">
        <v>106.196343248652</v>
      </c>
      <c r="Z38" t="n">
        <v>122.893229247707</v>
      </c>
      <c r="AA38" t="n">
        <v>134.733440703467</v>
      </c>
      <c r="AB38" t="n">
        <v>158.14779144744</v>
      </c>
      <c r="AC38" t="n">
        <v>171.066053926873</v>
      </c>
      <c r="AD38" t="n">
        <v>206.146187554777</v>
      </c>
      <c r="AE38" t="n">
        <v>229.7</v>
      </c>
      <c r="AF38" t="n">
        <v>293.7</v>
      </c>
    </row>
    <row r="39">
      <c r="A39" t="s">
        <v>142</v>
      </c>
      <c r="B39" t="s">
        <v>348</v>
      </c>
      <c r="C39" t="s">
        <v>198</v>
      </c>
      <c r="D39" t="s">
        <v>349</v>
      </c>
      <c r="E39" t="s">
        <v>200</v>
      </c>
      <c r="F39" t="n">
        <v>297.955898870456</v>
      </c>
      <c r="G39" t="n">
        <v>384.363109542889</v>
      </c>
      <c r="H39" t="n">
        <v>451.938398601359</v>
      </c>
      <c r="I39" t="n">
        <v>527.307309871458</v>
      </c>
      <c r="J39" t="n">
        <v>594.48784620426</v>
      </c>
      <c r="K39" t="n">
        <v>638.016322246635</v>
      </c>
      <c r="L39" t="n">
        <v>661.725449622907</v>
      </c>
      <c r="M39" t="n">
        <v>660.706698055958</v>
      </c>
      <c r="N39" t="n">
        <v>658.751944511414</v>
      </c>
      <c r="O39" t="n">
        <v>661.18448968359</v>
      </c>
      <c r="P39" t="n">
        <v>657.909909644122</v>
      </c>
      <c r="Q39" t="n">
        <v>651.173630705786</v>
      </c>
      <c r="R39" t="n">
        <v>645.960518008213</v>
      </c>
      <c r="S39" t="n">
        <v>664.300091074692</v>
      </c>
      <c r="T39" t="n">
        <v>648.300750853034</v>
      </c>
      <c r="U39" t="n">
        <v>591.775471401029</v>
      </c>
      <c r="V39" t="n">
        <v>558.614000701132</v>
      </c>
      <c r="W39" t="n">
        <v>507.716334896186</v>
      </c>
      <c r="X39" t="n">
        <v>477.799076774664</v>
      </c>
      <c r="Y39" t="n">
        <v>443.241591518553</v>
      </c>
      <c r="Z39" t="n">
        <v>427.210080505826</v>
      </c>
      <c r="AA39" t="n">
        <v>390.760046114045</v>
      </c>
      <c r="AB39" t="n">
        <v>357.319253744504</v>
      </c>
      <c r="AC39" t="n">
        <v>341.659451830123</v>
      </c>
      <c r="AD39" t="n">
        <v>324.861445418809</v>
      </c>
      <c r="AE39" t="n">
        <v>332.4</v>
      </c>
      <c r="AF39" t="n">
        <v>334.8</v>
      </c>
    </row>
    <row r="40">
      <c r="A40" t="s">
        <v>142</v>
      </c>
      <c r="B40" t="s">
        <v>350</v>
      </c>
      <c r="C40" t="s">
        <v>198</v>
      </c>
      <c r="D40" t="s">
        <v>351</v>
      </c>
      <c r="E40" t="s">
        <v>200</v>
      </c>
      <c r="F40" t="n">
        <v>13.0378660939152</v>
      </c>
      <c r="G40" t="n">
        <v>17.8365251423701</v>
      </c>
      <c r="H40" t="n">
        <v>20.9625140848474</v>
      </c>
      <c r="I40" t="n">
        <v>24.456266432322</v>
      </c>
      <c r="J40" t="n">
        <v>27.8709149530612</v>
      </c>
      <c r="K40" t="n">
        <v>29.5376141861347</v>
      </c>
      <c r="L40" t="n">
        <v>32.8710126522815</v>
      </c>
      <c r="M40" t="n">
        <v>34.7229006890298</v>
      </c>
      <c r="N40" t="n">
        <v>39.377445017318</v>
      </c>
      <c r="O40" t="n">
        <v>44.7088330600427</v>
      </c>
      <c r="P40" t="n">
        <v>50.9755523383332</v>
      </c>
      <c r="Q40" t="n">
        <v>45.5506311720519</v>
      </c>
      <c r="R40" t="n">
        <v>41.4520058723172</v>
      </c>
      <c r="S40" t="n">
        <v>63.9863177894829</v>
      </c>
      <c r="T40" t="n">
        <v>55.1800017247517</v>
      </c>
      <c r="U40" t="n">
        <v>60.359012125539</v>
      </c>
      <c r="V40" t="n">
        <v>57.693314429143</v>
      </c>
      <c r="W40" t="n">
        <v>66.0462185384128</v>
      </c>
      <c r="X40" t="n">
        <v>65.3633181990201</v>
      </c>
      <c r="Y40" t="n">
        <v>63.9851759478359</v>
      </c>
      <c r="Z40" t="n">
        <v>70.6111524370245</v>
      </c>
      <c r="AA40" t="n">
        <v>84.5179258712235</v>
      </c>
      <c r="AB40" t="n">
        <v>94.461211267838</v>
      </c>
      <c r="AC40" t="n">
        <v>109.630164902089</v>
      </c>
      <c r="AD40" t="n">
        <v>135.237210718636</v>
      </c>
      <c r="AE40" t="n">
        <v>165.1</v>
      </c>
      <c r="AF40" t="n">
        <v>219.6</v>
      </c>
    </row>
    <row r="41">
      <c r="A41" t="s">
        <v>142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142</v>
      </c>
      <c r="B42" t="s">
        <v>354</v>
      </c>
      <c r="C42" t="s">
        <v>198</v>
      </c>
      <c r="D42" t="s">
        <v>355</v>
      </c>
      <c r="E42" t="s">
        <v>200</v>
      </c>
      <c r="F42" t="n">
        <v>98.0050343309484</v>
      </c>
      <c r="G42" t="n">
        <v>104.327939771655</v>
      </c>
      <c r="H42" t="n">
        <v>109.553504417511</v>
      </c>
      <c r="I42" t="n">
        <v>113.77062676329</v>
      </c>
      <c r="J42" t="n">
        <v>115.152456238147</v>
      </c>
      <c r="K42" t="n">
        <v>121.174105196699</v>
      </c>
      <c r="L42" t="n">
        <v>127.381035661667</v>
      </c>
      <c r="M42" t="n">
        <v>132.476277088134</v>
      </c>
      <c r="N42" t="n">
        <v>143.647853511589</v>
      </c>
      <c r="O42" t="n">
        <v>165.545962776548</v>
      </c>
      <c r="P42" t="n">
        <v>183.513642173437</v>
      </c>
      <c r="Q42" t="n">
        <v>187.537653705032</v>
      </c>
      <c r="R42" t="n">
        <v>193.776493227493</v>
      </c>
      <c r="S42" t="n">
        <v>210.36472483329</v>
      </c>
      <c r="T42" t="n">
        <v>237.876837422697</v>
      </c>
      <c r="U42" t="n">
        <v>271.92642822816</v>
      </c>
      <c r="V42" t="n">
        <v>285.993227031994</v>
      </c>
      <c r="W42" t="n">
        <v>298.212673151367</v>
      </c>
      <c r="X42" t="n">
        <v>304.352345833895</v>
      </c>
      <c r="Y42" t="n">
        <v>309.175523371366</v>
      </c>
      <c r="Z42" t="n">
        <v>329.463929994647</v>
      </c>
      <c r="AA42" t="n">
        <v>372.484353929106</v>
      </c>
      <c r="AB42" t="n">
        <v>415.973364885227</v>
      </c>
      <c r="AC42" t="n">
        <v>464.731786769714</v>
      </c>
      <c r="AD42" t="n">
        <v>506.934673366834</v>
      </c>
      <c r="AE42" t="n">
        <v>540</v>
      </c>
      <c r="AF42" t="n">
        <v>539.8</v>
      </c>
    </row>
    <row r="43">
      <c r="A43" t="s">
        <v>142</v>
      </c>
      <c r="B43" t="s">
        <v>356</v>
      </c>
      <c r="C43" t="s">
        <v>198</v>
      </c>
      <c r="D43" t="s">
        <v>357</v>
      </c>
      <c r="E43" t="s">
        <v>200</v>
      </c>
      <c r="F43" t="n">
        <v>634.255000165188</v>
      </c>
      <c r="G43" t="n">
        <v>749.59872491753</v>
      </c>
      <c r="H43" t="n">
        <v>823.054631286375</v>
      </c>
      <c r="I43" t="n">
        <v>909.16586234798</v>
      </c>
      <c r="J43" t="n">
        <v>976.996179092847</v>
      </c>
      <c r="K43" t="n">
        <v>1006.17545247999</v>
      </c>
      <c r="L43" t="n">
        <v>1086.58056136902</v>
      </c>
      <c r="M43" t="n">
        <v>1119.46513931327</v>
      </c>
      <c r="N43" t="n">
        <v>1144.50764430082</v>
      </c>
      <c r="O43" t="n">
        <v>1244.43685981041</v>
      </c>
      <c r="P43" t="n">
        <v>1304.69380249596</v>
      </c>
      <c r="Q43" t="n">
        <v>1366.91564548648</v>
      </c>
      <c r="R43" t="n">
        <v>1448.84493087186</v>
      </c>
      <c r="S43" t="n">
        <v>1570.39263528415</v>
      </c>
      <c r="T43" t="n">
        <v>1546.52933023693</v>
      </c>
      <c r="U43" t="n">
        <v>1695.80204931527</v>
      </c>
      <c r="V43" t="n">
        <v>1719.27565983874</v>
      </c>
      <c r="W43" t="n">
        <v>1777.0762178974</v>
      </c>
      <c r="X43" t="n">
        <v>1753.87831641322</v>
      </c>
      <c r="Y43" t="n">
        <v>1740.68459865656</v>
      </c>
      <c r="Z43" t="n">
        <v>1769.58384261879</v>
      </c>
      <c r="AA43" t="n">
        <v>1143.20329538104</v>
      </c>
      <c r="AB43" t="n">
        <v>1252.12158955885</v>
      </c>
      <c r="AC43" t="n">
        <v>1374.06357570374</v>
      </c>
      <c r="AD43" t="n">
        <v>1450.26155581335</v>
      </c>
      <c r="AE43" t="n">
        <v>1559.3</v>
      </c>
      <c r="AF43" t="n">
        <v>1519.2</v>
      </c>
    </row>
    <row r="44">
      <c r="A44" t="s">
        <v>142</v>
      </c>
      <c r="B44" t="s">
        <v>358</v>
      </c>
      <c r="C44" t="s">
        <v>198</v>
      </c>
      <c r="D44" t="s">
        <v>359</v>
      </c>
      <c r="E44" t="s">
        <v>200</v>
      </c>
      <c r="F44" t="n">
        <v>8355.91586491229</v>
      </c>
      <c r="G44" t="n">
        <v>8787.1295018459</v>
      </c>
      <c r="H44" t="n">
        <v>9026.40663696797</v>
      </c>
      <c r="I44" t="n">
        <v>9553.92450348128</v>
      </c>
      <c r="J44" t="n">
        <v>10023.1595660654</v>
      </c>
      <c r="K44" t="n">
        <v>10255.2093134152</v>
      </c>
      <c r="L44" t="n">
        <v>10345.4354427241</v>
      </c>
      <c r="M44" t="n">
        <v>10125.4281972328</v>
      </c>
      <c r="N44" t="n">
        <v>9921.53802131983</v>
      </c>
      <c r="O44" t="n">
        <v>9969.72762701042</v>
      </c>
      <c r="P44" t="n">
        <v>9948.48677168661</v>
      </c>
      <c r="Q44" t="n">
        <v>10035.5087780793</v>
      </c>
      <c r="R44" t="n">
        <v>10243.5130701312</v>
      </c>
      <c r="S44" t="n">
        <v>10749.9306098266</v>
      </c>
      <c r="T44" t="n">
        <v>10659.897846912</v>
      </c>
      <c r="U44" t="n">
        <v>10620.1063133718</v>
      </c>
      <c r="V44" t="n">
        <v>10916.8173242479</v>
      </c>
      <c r="W44" t="n">
        <v>11245.3964178707</v>
      </c>
      <c r="X44" t="n">
        <v>11269.7641076435</v>
      </c>
      <c r="Y44" t="n">
        <v>11256.47173704</v>
      </c>
      <c r="Z44" t="n">
        <v>11760.9182798861</v>
      </c>
      <c r="AA44" t="n">
        <v>12150.2313085474</v>
      </c>
      <c r="AB44" t="n">
        <v>12347.2894934154</v>
      </c>
      <c r="AC44" t="n">
        <v>12904.4692914726</v>
      </c>
      <c r="AD44" t="n">
        <v>13308.8495273074</v>
      </c>
      <c r="AE44" t="n">
        <v>13298.9</v>
      </c>
      <c r="AF44" t="n">
        <v>13404.7</v>
      </c>
    </row>
    <row r="45">
      <c r="A45" t="s">
        <v>142</v>
      </c>
      <c r="B45" t="s">
        <v>360</v>
      </c>
      <c r="C45" t="s">
        <v>198</v>
      </c>
      <c r="D45" t="s">
        <v>361</v>
      </c>
      <c r="E45" t="s">
        <v>200</v>
      </c>
      <c r="F45" t="n">
        <v>8355.12715635637</v>
      </c>
      <c r="G45" t="n">
        <v>8786.25637848082</v>
      </c>
      <c r="H45" t="n">
        <v>9025.44299916804</v>
      </c>
      <c r="I45" t="n">
        <v>9552.96350613076</v>
      </c>
      <c r="J45" t="n">
        <v>10022.1089955051</v>
      </c>
      <c r="K45" t="n">
        <v>10254.0653770999</v>
      </c>
      <c r="L45" t="n">
        <v>10344.1985876797</v>
      </c>
      <c r="M45" t="n">
        <v>10124.1920356479</v>
      </c>
      <c r="N45" t="n">
        <v>9920.30238041713</v>
      </c>
      <c r="O45" t="n">
        <v>9968.49189281988</v>
      </c>
      <c r="P45" t="n">
        <v>9947.15750674643</v>
      </c>
      <c r="Q45" t="n">
        <v>10034.0857728089</v>
      </c>
      <c r="R45" t="n">
        <v>10242.0895180436</v>
      </c>
      <c r="S45" t="n">
        <v>10748.4127370626</v>
      </c>
      <c r="T45" t="n">
        <v>10658.2865564415</v>
      </c>
      <c r="U45" t="n">
        <v>10618.4950680884</v>
      </c>
      <c r="V45" t="n">
        <v>10915.1111634943</v>
      </c>
      <c r="W45" t="n">
        <v>11243.5944637515</v>
      </c>
      <c r="X45" t="n">
        <v>11267.8647906739</v>
      </c>
      <c r="Y45" t="n">
        <v>11254.4739919817</v>
      </c>
      <c r="Z45" t="n">
        <v>11758.9197119456</v>
      </c>
      <c r="AA45" t="n">
        <v>12148.2314568795</v>
      </c>
      <c r="AB45" t="n">
        <v>12345.1913299273</v>
      </c>
      <c r="AC45" t="n">
        <v>12902.3697833612</v>
      </c>
      <c r="AD45" t="n">
        <v>13306.6500362801</v>
      </c>
      <c r="AE45" t="n">
        <v>13296.6</v>
      </c>
      <c r="AF45" t="n">
        <v>13402.1</v>
      </c>
    </row>
    <row r="46">
      <c r="A46" t="s">
        <v>142</v>
      </c>
      <c r="B46" t="s">
        <v>362</v>
      </c>
      <c r="C46" t="s">
        <v>198</v>
      </c>
      <c r="D46" t="s">
        <v>363</v>
      </c>
      <c r="E46" t="s">
        <v>200</v>
      </c>
      <c r="F46" t="n">
        <v>536.241789601584</v>
      </c>
      <c r="G46" t="n">
        <v>645.260458971487</v>
      </c>
      <c r="H46" t="n">
        <v>713.491525127653</v>
      </c>
      <c r="I46" t="n">
        <v>795.387146199503</v>
      </c>
      <c r="J46" t="n">
        <v>861.838378228453</v>
      </c>
      <c r="K46" t="n">
        <v>884.996116250499</v>
      </c>
      <c r="L46" t="n">
        <v>959.193508873133</v>
      </c>
      <c r="M46" t="n">
        <v>986.982794499588</v>
      </c>
      <c r="N46" t="n">
        <v>1000.85380340172</v>
      </c>
      <c r="O46" t="n">
        <v>1078.88615565348</v>
      </c>
      <c r="P46" t="n">
        <v>1121.17707078273</v>
      </c>
      <c r="Q46" t="n">
        <v>1179.37386107121</v>
      </c>
      <c r="R46" t="n">
        <v>1255.06307397387</v>
      </c>
      <c r="S46" t="n">
        <v>1360.02221649028</v>
      </c>
      <c r="T46" t="n">
        <v>1308.64588697448</v>
      </c>
      <c r="U46" t="n">
        <v>1423.86842787463</v>
      </c>
      <c r="V46" t="n">
        <v>1433.27662211874</v>
      </c>
      <c r="W46" t="n">
        <v>1478.85751476343</v>
      </c>
      <c r="X46" t="n">
        <v>1449.51819813123</v>
      </c>
      <c r="Y46" t="n">
        <v>1431.49891749418</v>
      </c>
      <c r="Z46" t="n">
        <v>1440.10928847191</v>
      </c>
      <c r="AA46" t="n">
        <v>770.717171599863</v>
      </c>
      <c r="AB46" t="n">
        <v>836.146222984417</v>
      </c>
      <c r="AC46" t="n">
        <v>909.329948237971</v>
      </c>
      <c r="AD46" t="n">
        <v>943.327329192547</v>
      </c>
      <c r="AE46" t="n">
        <v>1019.3</v>
      </c>
      <c r="AF46" t="n">
        <v>979.4</v>
      </c>
    </row>
    <row r="47">
      <c r="A47" t="s">
        <v>142</v>
      </c>
      <c r="B47" t="s">
        <v>364</v>
      </c>
      <c r="C47" t="s">
        <v>198</v>
      </c>
      <c r="D47" t="s">
        <v>365</v>
      </c>
      <c r="E47" t="s">
        <v>200</v>
      </c>
      <c r="F47" t="n">
        <v>161.445347226442</v>
      </c>
      <c r="G47" t="n">
        <v>175.350595253776</v>
      </c>
      <c r="H47" t="n">
        <v>190.749915694254</v>
      </c>
      <c r="I47" t="n">
        <v>204.957622053028</v>
      </c>
      <c r="J47" t="n">
        <v>219.327684543038</v>
      </c>
      <c r="K47" t="n">
        <v>225.067792791948</v>
      </c>
      <c r="L47" t="n">
        <v>227.567517351957</v>
      </c>
      <c r="M47" t="n">
        <v>226.549111049731</v>
      </c>
      <c r="N47" t="n">
        <v>221.245908039532</v>
      </c>
      <c r="O47" t="n">
        <v>223.209629116806</v>
      </c>
      <c r="P47" t="n">
        <v>228.072176546247</v>
      </c>
      <c r="Q47" t="n">
        <v>227.6046239088</v>
      </c>
      <c r="R47" t="n">
        <v>230.210073405712</v>
      </c>
      <c r="S47" t="n">
        <v>234.282949654145</v>
      </c>
      <c r="T47" t="n">
        <v>233.721792888506</v>
      </c>
      <c r="U47" t="n">
        <v>229.961184796977</v>
      </c>
      <c r="V47" t="n">
        <v>227.396561918201</v>
      </c>
      <c r="W47" t="n">
        <v>225.167183860179</v>
      </c>
      <c r="X47" t="n">
        <v>225.264616652849</v>
      </c>
      <c r="Y47" t="n">
        <v>228.218261101969</v>
      </c>
      <c r="Z47" t="n">
        <v>228.613958130321</v>
      </c>
      <c r="AA47" t="n">
        <v>235.372468460651</v>
      </c>
      <c r="AB47" t="n">
        <v>241.902470691237</v>
      </c>
      <c r="AC47" t="n">
        <v>255.587632850814</v>
      </c>
      <c r="AD47" t="n">
        <v>265.083458083832</v>
      </c>
      <c r="AE47" t="n">
        <v>268.5</v>
      </c>
      <c r="AF47" t="n">
        <v>270.8</v>
      </c>
    </row>
    <row r="48">
      <c r="A48" t="s">
        <v>142</v>
      </c>
      <c r="B48" t="s">
        <v>366</v>
      </c>
      <c r="C48" t="s">
        <v>198</v>
      </c>
      <c r="D48" t="s">
        <v>367</v>
      </c>
      <c r="E48" t="s">
        <v>200</v>
      </c>
      <c r="F48" t="n">
        <v>1622.00509694076</v>
      </c>
      <c r="G48" t="n">
        <v>1721.44977962991</v>
      </c>
      <c r="H48" t="n">
        <v>1825.44658587893</v>
      </c>
      <c r="I48" t="n">
        <v>1939.71468163403</v>
      </c>
      <c r="J48" t="n">
        <v>2060.82587629628</v>
      </c>
      <c r="K48" t="n">
        <v>2163.46421274327</v>
      </c>
      <c r="L48" t="n">
        <v>2153.737655589</v>
      </c>
      <c r="M48" t="n">
        <v>2137.89726250918</v>
      </c>
      <c r="N48" t="n">
        <v>2133.52166717135</v>
      </c>
      <c r="O48" t="n">
        <v>2105.17077404124</v>
      </c>
      <c r="P48" t="n">
        <v>2130.24681152926</v>
      </c>
      <c r="Q48" t="n">
        <v>2135.01874403631</v>
      </c>
      <c r="R48" t="n">
        <v>2154.4770955758</v>
      </c>
      <c r="S48" t="n">
        <v>2192.27493935783</v>
      </c>
      <c r="T48" t="n">
        <v>2251.98088195624</v>
      </c>
      <c r="U48" t="n">
        <v>2343.22274551656</v>
      </c>
      <c r="V48" t="n">
        <v>2404.99403904723</v>
      </c>
      <c r="W48" t="n">
        <v>2539.89249093298</v>
      </c>
      <c r="X48" t="n">
        <v>2610.07142229654</v>
      </c>
      <c r="Y48" t="n">
        <v>2713.84807472027</v>
      </c>
      <c r="Z48" t="n">
        <v>2808.4596551824</v>
      </c>
      <c r="AA48" t="n">
        <v>2885.08696931493</v>
      </c>
      <c r="AB48" t="n">
        <v>2969.13661504644</v>
      </c>
      <c r="AC48" t="n">
        <v>2999.8671051408</v>
      </c>
      <c r="AD48" t="n">
        <v>3144.86068188927</v>
      </c>
      <c r="AE48" t="n">
        <v>3213</v>
      </c>
      <c r="AF48" t="n">
        <v>3289.6</v>
      </c>
    </row>
    <row r="49">
      <c r="A49" t="s">
        <v>142</v>
      </c>
      <c r="B49" t="s">
        <v>368</v>
      </c>
      <c r="C49" t="s">
        <v>198</v>
      </c>
      <c r="D49" t="s">
        <v>369</v>
      </c>
      <c r="E49" t="s">
        <v>200</v>
      </c>
      <c r="F49" t="n">
        <v>106.853063892742</v>
      </c>
      <c r="G49" t="n">
        <v>122.826874964545</v>
      </c>
      <c r="H49" t="n">
        <v>136.576152012815</v>
      </c>
      <c r="I49" t="n">
        <v>131.993059663392</v>
      </c>
      <c r="J49" t="n">
        <v>128.585004389459</v>
      </c>
      <c r="K49" t="n">
        <v>122.289986176008</v>
      </c>
      <c r="L49" t="n">
        <v>119.23505086654</v>
      </c>
      <c r="M49" t="n">
        <v>118.12416529946</v>
      </c>
      <c r="N49" t="n">
        <v>114.58695625188</v>
      </c>
      <c r="O49" t="n">
        <v>113.464471782473</v>
      </c>
      <c r="P49" t="n">
        <v>114.212794762078</v>
      </c>
      <c r="Q49" t="n">
        <v>115.802981093736</v>
      </c>
      <c r="R49" t="n">
        <v>117.105183290774</v>
      </c>
      <c r="S49" t="n">
        <v>118.30863576728</v>
      </c>
      <c r="T49" t="n">
        <v>121.862571070961</v>
      </c>
      <c r="U49" t="n">
        <v>124.775246246906</v>
      </c>
      <c r="V49" t="n">
        <v>126.959287847879</v>
      </c>
      <c r="W49" t="n">
        <v>128.025358203854</v>
      </c>
      <c r="X49" t="n">
        <v>130.363720910773</v>
      </c>
      <c r="Y49" t="n">
        <v>132.726809507343</v>
      </c>
      <c r="Z49" t="n">
        <v>133.51861746861</v>
      </c>
      <c r="AA49" t="n">
        <v>135.28188607788</v>
      </c>
      <c r="AB49" t="n">
        <v>139.866059578717</v>
      </c>
      <c r="AC49" t="n">
        <v>145.283406956765</v>
      </c>
      <c r="AD49" t="n">
        <v>150.782778864971</v>
      </c>
      <c r="AE49" t="n">
        <v>154.1</v>
      </c>
      <c r="AF49" t="n">
        <v>169.6</v>
      </c>
    </row>
    <row r="50">
      <c r="A50" t="s">
        <v>142</v>
      </c>
      <c r="B50" t="s">
        <v>370</v>
      </c>
      <c r="C50" t="s">
        <v>198</v>
      </c>
      <c r="D50" t="s">
        <v>371</v>
      </c>
      <c r="E50" t="s">
        <v>200</v>
      </c>
      <c r="F50" t="n">
        <v>1353.81616011348</v>
      </c>
      <c r="G50" t="n">
        <v>1423.37697976431</v>
      </c>
      <c r="H50" t="n">
        <v>1498.22397135393</v>
      </c>
      <c r="I50" t="n">
        <v>1602.88134562323</v>
      </c>
      <c r="J50" t="n">
        <v>1712.94807708597</v>
      </c>
      <c r="K50" t="n">
        <v>1816.15669614995</v>
      </c>
      <c r="L50" t="n">
        <v>1806.98465549704</v>
      </c>
      <c r="M50" t="n">
        <v>1793.27291795533</v>
      </c>
      <c r="N50" t="n">
        <v>1797.83547950992</v>
      </c>
      <c r="O50" t="n">
        <v>1768.5437973962</v>
      </c>
      <c r="P50" t="n">
        <v>1788.19636367058</v>
      </c>
      <c r="Q50" t="n">
        <v>1791.65895868083</v>
      </c>
      <c r="R50" t="n">
        <v>1807.20945221545</v>
      </c>
      <c r="S50" t="n">
        <v>1839.63822987633</v>
      </c>
      <c r="T50" t="n">
        <v>1896.35479312954</v>
      </c>
      <c r="U50" t="n">
        <v>1988.45377827061</v>
      </c>
      <c r="V50" t="n">
        <v>2050.61077908263</v>
      </c>
      <c r="W50" t="n">
        <v>2186.68451143153</v>
      </c>
      <c r="X50" t="n">
        <v>2254.52797507689</v>
      </c>
      <c r="Y50" t="n">
        <v>2353.09464624443</v>
      </c>
      <c r="Z50" t="n">
        <v>2446.42664420063</v>
      </c>
      <c r="AA50" t="n">
        <v>2514.43465906444</v>
      </c>
      <c r="AB50" t="n">
        <v>2587.27301522535</v>
      </c>
      <c r="AC50" t="n">
        <v>2598.99439523874</v>
      </c>
      <c r="AD50" t="n">
        <v>2728.99411489285</v>
      </c>
      <c r="AE50" t="n">
        <v>2790.4</v>
      </c>
      <c r="AF50" t="n">
        <v>2849.3</v>
      </c>
    </row>
    <row r="51">
      <c r="A51" t="s">
        <v>142</v>
      </c>
      <c r="B51" t="s">
        <v>372</v>
      </c>
      <c r="C51" t="s">
        <v>198</v>
      </c>
      <c r="D51" t="s">
        <v>373</v>
      </c>
      <c r="E51" t="s">
        <v>200</v>
      </c>
      <c r="F51" t="n">
        <v>1683.00185686324</v>
      </c>
      <c r="G51" t="n">
        <v>1735.1166684601</v>
      </c>
      <c r="H51" t="n">
        <v>1809.51252774412</v>
      </c>
      <c r="I51" t="n">
        <v>1895.53446829568</v>
      </c>
      <c r="J51" t="n">
        <v>1992.87839930271</v>
      </c>
      <c r="K51" t="n">
        <v>2088.44243333061</v>
      </c>
      <c r="L51" t="n">
        <v>2126.64389717781</v>
      </c>
      <c r="M51" t="n">
        <v>2198.25967401416</v>
      </c>
      <c r="N51" t="n">
        <v>2297.18945273382</v>
      </c>
      <c r="O51" t="n">
        <v>2373.80017376305</v>
      </c>
      <c r="P51" t="n">
        <v>2491.53569717752</v>
      </c>
      <c r="Q51" t="n">
        <v>2604.12613432346</v>
      </c>
      <c r="R51" t="n">
        <v>2760.59763977089</v>
      </c>
      <c r="S51" t="n">
        <v>2883.61671853418</v>
      </c>
      <c r="T51" t="n">
        <v>2908.93355646229</v>
      </c>
      <c r="U51" t="n">
        <v>3039.65918302901</v>
      </c>
      <c r="V51" t="n">
        <v>3137.63158916374</v>
      </c>
      <c r="W51" t="n">
        <v>3340.81010092075</v>
      </c>
      <c r="X51" t="n">
        <v>3401.31303885948</v>
      </c>
      <c r="Y51" t="n">
        <v>3491.69239028134</v>
      </c>
      <c r="Z51" t="n">
        <v>3645.50923112168</v>
      </c>
      <c r="AA51" t="n">
        <v>3729.01623534987</v>
      </c>
      <c r="AB51" t="n">
        <v>3811.93401753237</v>
      </c>
      <c r="AC51" t="n">
        <v>3844.29322097261</v>
      </c>
      <c r="AD51" t="n">
        <v>3959.32726141905</v>
      </c>
      <c r="AE51" t="n">
        <v>3988.1</v>
      </c>
      <c r="AF51" t="n">
        <v>3950.7</v>
      </c>
    </row>
    <row r="52">
      <c r="A52" t="s">
        <v>142</v>
      </c>
      <c r="B52" t="s">
        <v>374</v>
      </c>
      <c r="C52" t="s">
        <v>198</v>
      </c>
      <c r="D52" t="s">
        <v>375</v>
      </c>
      <c r="E52" t="s">
        <v>200</v>
      </c>
      <c r="F52" t="n">
        <v>108.623248356106</v>
      </c>
      <c r="G52" t="n">
        <v>114.591558705343</v>
      </c>
      <c r="H52" t="n">
        <v>121.635011486286</v>
      </c>
      <c r="I52" t="n">
        <v>130.091883586664</v>
      </c>
      <c r="J52" t="n">
        <v>139.216383754895</v>
      </c>
      <c r="K52" t="n">
        <v>147.298743933751</v>
      </c>
      <c r="L52" t="n">
        <v>154.586251363992</v>
      </c>
      <c r="M52" t="n">
        <v>160.612649822364</v>
      </c>
      <c r="N52" t="n">
        <v>169.109223447779</v>
      </c>
      <c r="O52" t="n">
        <v>177.961676051359</v>
      </c>
      <c r="P52" t="n">
        <v>185.734925005298</v>
      </c>
      <c r="Q52" t="n">
        <v>193.07985530704</v>
      </c>
      <c r="R52" t="n">
        <v>202.252294989085</v>
      </c>
      <c r="S52" t="n">
        <v>216.384261154384</v>
      </c>
      <c r="T52" t="n">
        <v>232.353923932718</v>
      </c>
      <c r="U52" t="n">
        <v>246.413257772939</v>
      </c>
      <c r="V52" t="n">
        <v>261.761122127921</v>
      </c>
      <c r="W52" t="n">
        <v>288.194892025637</v>
      </c>
      <c r="X52" t="n">
        <v>303.985065941664</v>
      </c>
      <c r="Y52" t="n">
        <v>321.48485304956</v>
      </c>
      <c r="Z52" t="n">
        <v>347.816741991272</v>
      </c>
      <c r="AA52" t="n">
        <v>369.089637428732</v>
      </c>
      <c r="AB52" t="n">
        <v>388.391643952082</v>
      </c>
      <c r="AC52" t="n">
        <v>410.061564000911</v>
      </c>
      <c r="AD52" t="n">
        <v>422.925085285422</v>
      </c>
      <c r="AE52" t="n">
        <v>435.3</v>
      </c>
      <c r="AF52" t="n">
        <v>447.7</v>
      </c>
    </row>
    <row r="53">
      <c r="A53" t="s">
        <v>142</v>
      </c>
      <c r="B53" t="s">
        <v>376</v>
      </c>
      <c r="C53" t="s">
        <v>198</v>
      </c>
      <c r="D53" t="s">
        <v>377</v>
      </c>
      <c r="E53" t="s">
        <v>200</v>
      </c>
      <c r="F53" t="n">
        <v>165.442386835205</v>
      </c>
      <c r="G53" t="n">
        <v>187.982221553898</v>
      </c>
      <c r="H53" t="n">
        <v>201.618711822414</v>
      </c>
      <c r="I53" t="n">
        <v>212.875680299108</v>
      </c>
      <c r="J53" t="n">
        <v>222.16714257664</v>
      </c>
      <c r="K53" t="n">
        <v>228.269111536298</v>
      </c>
      <c r="L53" t="n">
        <v>228.916290062323</v>
      </c>
      <c r="M53" t="n">
        <v>230.48800933981</v>
      </c>
      <c r="N53" t="n">
        <v>227.515169235468</v>
      </c>
      <c r="O53" t="n">
        <v>221.633570687321</v>
      </c>
      <c r="P53" t="n">
        <v>219.019526888144</v>
      </c>
      <c r="Q53" t="n">
        <v>217.712504988556</v>
      </c>
      <c r="R53" t="n">
        <v>215.296574502127</v>
      </c>
      <c r="S53" t="n">
        <v>215.204093155692</v>
      </c>
      <c r="T53" t="n">
        <v>218.848452527412</v>
      </c>
      <c r="U53" t="n">
        <v>217.439556910283</v>
      </c>
      <c r="V53" t="n">
        <v>204.157908582429</v>
      </c>
      <c r="W53" t="n">
        <v>200.672994068931</v>
      </c>
      <c r="X53" t="n">
        <v>196.196292940333</v>
      </c>
      <c r="Y53" t="n">
        <v>194.032724797632</v>
      </c>
      <c r="Z53" t="n">
        <v>185.329931840348</v>
      </c>
      <c r="AA53" t="n">
        <v>184.93811380263</v>
      </c>
      <c r="AB53" t="n">
        <v>189.325153929736</v>
      </c>
      <c r="AC53" t="n">
        <v>195.03839999005</v>
      </c>
      <c r="AD53" t="n">
        <v>200.8395421436</v>
      </c>
      <c r="AE53" t="n">
        <v>193.2</v>
      </c>
      <c r="AF53" t="n">
        <v>191.3</v>
      </c>
    </row>
    <row r="54">
      <c r="A54" t="s">
        <v>142</v>
      </c>
      <c r="B54" t="s">
        <v>378</v>
      </c>
      <c r="C54" t="s">
        <v>198</v>
      </c>
      <c r="D54" t="s">
        <v>379</v>
      </c>
      <c r="E54" t="s">
        <v>200</v>
      </c>
      <c r="F54" t="n">
        <v>218.956038440152</v>
      </c>
      <c r="G54" t="n">
        <v>239.074372421262</v>
      </c>
      <c r="H54" t="n">
        <v>250.524294472089</v>
      </c>
      <c r="I54" t="n">
        <v>260.325427747597</v>
      </c>
      <c r="J54" t="n">
        <v>268.794288904874</v>
      </c>
      <c r="K54" t="n">
        <v>273.789089868694</v>
      </c>
      <c r="L54" t="n">
        <v>273.141615669681</v>
      </c>
      <c r="M54" t="n">
        <v>273.51160092626</v>
      </c>
      <c r="N54" t="n">
        <v>269.328044827796</v>
      </c>
      <c r="O54" t="n">
        <v>261.667656456003</v>
      </c>
      <c r="P54" t="n">
        <v>257.463784788555</v>
      </c>
      <c r="Q54" t="n">
        <v>255.22171989925</v>
      </c>
      <c r="R54" t="n">
        <v>252.060503696491</v>
      </c>
      <c r="S54" t="n">
        <v>251.875437247374</v>
      </c>
      <c r="T54" t="n">
        <v>254.493296283353</v>
      </c>
      <c r="U54" t="n">
        <v>256.466841047736</v>
      </c>
      <c r="V54" t="n">
        <v>240.900385854609</v>
      </c>
      <c r="W54" t="n">
        <v>235.379146613068</v>
      </c>
      <c r="X54" t="n">
        <v>229.049132326825</v>
      </c>
      <c r="Y54" t="n">
        <v>225.899337640767</v>
      </c>
      <c r="Z54" t="n">
        <v>216.198139091777</v>
      </c>
      <c r="AA54" t="n">
        <v>214.923501537041</v>
      </c>
      <c r="AB54" t="n">
        <v>219.216117999878</v>
      </c>
      <c r="AC54" t="n">
        <v>224.243106317321</v>
      </c>
      <c r="AD54" t="n">
        <v>229.446426945835</v>
      </c>
      <c r="AE54" t="n">
        <v>220.9</v>
      </c>
      <c r="AF54" t="n">
        <v>219.9</v>
      </c>
    </row>
    <row r="55">
      <c r="A55" t="s">
        <v>142</v>
      </c>
      <c r="B55" t="s">
        <v>380</v>
      </c>
      <c r="C55" t="s">
        <v>198</v>
      </c>
      <c r="D55" t="s">
        <v>381</v>
      </c>
      <c r="E55" t="s">
        <v>200</v>
      </c>
      <c r="F55" t="n">
        <v>53.6538553785716</v>
      </c>
      <c r="G55" t="n">
        <v>51.2068045420489</v>
      </c>
      <c r="H55" t="n">
        <v>48.9964388783633</v>
      </c>
      <c r="I55" t="n">
        <v>47.5228617692396</v>
      </c>
      <c r="J55" t="n">
        <v>46.6907494036304</v>
      </c>
      <c r="K55" t="n">
        <v>45.5768547856511</v>
      </c>
      <c r="L55" t="n">
        <v>44.2773110646753</v>
      </c>
      <c r="M55" t="n">
        <v>43.0705918951978</v>
      </c>
      <c r="N55" t="n">
        <v>41.8560198894764</v>
      </c>
      <c r="O55" t="n">
        <v>40.0729159031534</v>
      </c>
      <c r="P55" t="n">
        <v>38.4775070732855</v>
      </c>
      <c r="Q55" t="n">
        <v>37.5390312910102</v>
      </c>
      <c r="R55" t="n">
        <v>36.7919858921841</v>
      </c>
      <c r="S55" t="n">
        <v>36.6990768369008</v>
      </c>
      <c r="T55" t="n">
        <v>35.6666219898269</v>
      </c>
      <c r="U55" t="n">
        <v>39.0634431317152</v>
      </c>
      <c r="V55" t="n">
        <v>36.7768025581514</v>
      </c>
      <c r="W55" t="n">
        <v>34.7336468604763</v>
      </c>
      <c r="X55" t="n">
        <v>32.8746629440001</v>
      </c>
      <c r="Y55" t="n">
        <v>31.8844622529158</v>
      </c>
      <c r="Z55" t="n">
        <v>30.8880728075122</v>
      </c>
      <c r="AA55" t="n">
        <v>29.9999173593728</v>
      </c>
      <c r="AB55" t="n">
        <v>29.901878413754</v>
      </c>
      <c r="AC55" t="n">
        <v>29.2087885167464</v>
      </c>
      <c r="AD55" t="n">
        <v>28.6065454545455</v>
      </c>
      <c r="AE55" t="n">
        <v>27.7</v>
      </c>
      <c r="AF55" t="n">
        <v>28.6</v>
      </c>
    </row>
    <row r="56">
      <c r="A56" t="s">
        <v>142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142</v>
      </c>
      <c r="B57" t="s">
        <v>384</v>
      </c>
      <c r="C57" t="s">
        <v>198</v>
      </c>
      <c r="D57" t="s">
        <v>385</v>
      </c>
      <c r="E57" t="s">
        <v>200</v>
      </c>
      <c r="F57" t="n">
        <v>9991.135754135</v>
      </c>
      <c r="G57" t="n">
        <v>10526.5929216004</v>
      </c>
      <c r="H57" t="n">
        <v>10872.994565352</v>
      </c>
      <c r="I57" t="n">
        <v>11518.279407636</v>
      </c>
      <c r="J57" t="n">
        <v>12111.9500379991</v>
      </c>
      <c r="K57" t="n">
        <v>12448.3081790784</v>
      </c>
      <c r="L57" t="n">
        <v>12532.1429677528</v>
      </c>
      <c r="M57" t="n">
        <v>12298.1466404693</v>
      </c>
      <c r="N57" t="n">
        <v>12094.6268094697</v>
      </c>
      <c r="O57" t="n">
        <v>12119.7042537649</v>
      </c>
      <c r="P57" t="n">
        <v>12129.9972346324</v>
      </c>
      <c r="Q57" t="n">
        <v>12216.1775562589</v>
      </c>
      <c r="R57" t="n">
        <v>12439.5442978024</v>
      </c>
      <c r="S57" t="n">
        <v>13006.178339863</v>
      </c>
      <c r="T57" t="n">
        <v>12967.0583549304</v>
      </c>
      <c r="U57" t="n">
        <v>13023.6879932925</v>
      </c>
      <c r="V57" t="n">
        <v>13379.5119216536</v>
      </c>
      <c r="W57" t="n">
        <v>13851.335210786</v>
      </c>
      <c r="X57" t="n">
        <v>13945.2974163297</v>
      </c>
      <c r="Y57" t="n">
        <v>14034.5047838309</v>
      </c>
      <c r="Z57" t="n">
        <v>14640.0964314383</v>
      </c>
      <c r="AA57" t="n">
        <v>15119.8522102163</v>
      </c>
      <c r="AB57" t="n">
        <v>15410.8079841417</v>
      </c>
      <c r="AC57" t="n">
        <v>16013.9869140865</v>
      </c>
      <c r="AD57" t="n">
        <v>16588.9613110842</v>
      </c>
      <c r="AE57" t="n">
        <v>16677</v>
      </c>
      <c r="AF57" t="n">
        <v>16914</v>
      </c>
    </row>
    <row r="58">
      <c r="A58" t="s">
        <v>142</v>
      </c>
      <c r="B58" t="s">
        <v>386</v>
      </c>
      <c r="C58" t="s">
        <v>198</v>
      </c>
      <c r="D58" t="s">
        <v>387</v>
      </c>
      <c r="E58" t="s">
        <v>200</v>
      </c>
      <c r="F58" t="n">
        <v>9991.135754135</v>
      </c>
      <c r="G58" t="n">
        <v>10526.5929216004</v>
      </c>
      <c r="H58" t="n">
        <v>10872.994565352</v>
      </c>
      <c r="I58" t="n">
        <v>11518.279407636</v>
      </c>
      <c r="J58" t="n">
        <v>12111.9500379991</v>
      </c>
      <c r="K58" t="n">
        <v>12448.3081790784</v>
      </c>
      <c r="L58" t="n">
        <v>12532.1429677528</v>
      </c>
      <c r="M58" t="n">
        <v>12298.1466404693</v>
      </c>
      <c r="N58" t="n">
        <v>12094.6268094697</v>
      </c>
      <c r="O58" t="n">
        <v>12119.7042537649</v>
      </c>
      <c r="P58" t="n">
        <v>12129.9972346324</v>
      </c>
      <c r="Q58" t="n">
        <v>12216.1775562589</v>
      </c>
      <c r="R58" t="n">
        <v>12439.5442978024</v>
      </c>
      <c r="S58" t="n">
        <v>13006.178339863</v>
      </c>
      <c r="T58" t="n">
        <v>12967.0583549304</v>
      </c>
      <c r="U58" t="n">
        <v>13023.6879932925</v>
      </c>
      <c r="V58" t="n">
        <v>13379.5119216536</v>
      </c>
      <c r="W58" t="n">
        <v>13851.335210786</v>
      </c>
      <c r="X58" t="n">
        <v>13945.2974163297</v>
      </c>
      <c r="Y58" t="n">
        <v>14034.5047838309</v>
      </c>
      <c r="Z58" t="n">
        <v>14640.0964314383</v>
      </c>
      <c r="AA58" t="n">
        <v>15119.8522102163</v>
      </c>
      <c r="AB58" t="n">
        <v>15410.8079841417</v>
      </c>
      <c r="AC58" t="n">
        <v>16013.9869140865</v>
      </c>
      <c r="AD58" t="n">
        <v>16588.9613110842</v>
      </c>
      <c r="AE58" t="n">
        <v>16677</v>
      </c>
      <c r="AF58" t="n">
        <v>16914</v>
      </c>
    </row>
    <row r="59">
      <c r="A59" t="s">
        <v>142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143</v>
      </c>
      <c r="B2" t="s">
        <v>197</v>
      </c>
      <c r="C2" t="s">
        <v>198</v>
      </c>
      <c r="D2" t="s">
        <v>199</v>
      </c>
      <c r="E2" t="s">
        <v>200</v>
      </c>
      <c r="F2" t="n">
        <v>8.11029691302347</v>
      </c>
      <c r="G2" t="n">
        <v>8.89879800178964</v>
      </c>
      <c r="H2" t="n">
        <v>9.92558238661152</v>
      </c>
      <c r="I2" t="n">
        <v>12.003029862879</v>
      </c>
      <c r="J2" t="n">
        <v>14.4267185851912</v>
      </c>
      <c r="K2" t="n">
        <v>16.8122389811677</v>
      </c>
      <c r="L2" t="n">
        <v>19.1349825246185</v>
      </c>
      <c r="M2" t="n">
        <v>21.6789397388741</v>
      </c>
      <c r="N2" t="n">
        <v>23.1316521956028</v>
      </c>
      <c r="O2" t="n">
        <v>24.8493491408208</v>
      </c>
      <c r="P2" t="n">
        <v>25.5493308067594</v>
      </c>
      <c r="Q2" t="n">
        <v>27.2756369423513</v>
      </c>
      <c r="R2" t="n">
        <v>28.8733729975518</v>
      </c>
      <c r="S2" t="n">
        <v>28.5350131577367</v>
      </c>
      <c r="T2" t="n">
        <v>27.8662237868522</v>
      </c>
      <c r="U2" t="n">
        <v>27.5357942557828</v>
      </c>
      <c r="V2" t="n">
        <v>29.1683512274696</v>
      </c>
      <c r="W2" t="n">
        <v>30.2446741509924</v>
      </c>
      <c r="X2" t="n">
        <v>31.8364991063078</v>
      </c>
      <c r="Y2" t="n">
        <v>32.7821376936239</v>
      </c>
      <c r="Z2" t="n">
        <v>33.6146999207636</v>
      </c>
      <c r="AA2" t="n">
        <v>34.6364233226105</v>
      </c>
      <c r="AB2" t="n">
        <v>35.8553003896818</v>
      </c>
      <c r="AC2" t="n">
        <v>37.179501824528</v>
      </c>
      <c r="AD2" t="n">
        <v>38.5939393939394</v>
      </c>
      <c r="AE2" t="n">
        <v>39.8</v>
      </c>
      <c r="AF2" t="n">
        <v>44.6</v>
      </c>
    </row>
    <row r="3">
      <c r="A3" t="s">
        <v>143</v>
      </c>
      <c r="B3" t="s">
        <v>276</v>
      </c>
      <c r="C3" t="s">
        <v>198</v>
      </c>
      <c r="D3" t="s">
        <v>277</v>
      </c>
      <c r="E3" t="s">
        <v>200</v>
      </c>
      <c r="F3" t="n">
        <v>9.13980678376144</v>
      </c>
      <c r="G3" t="n">
        <v>10.8752131351085</v>
      </c>
      <c r="H3" t="n">
        <v>12.7462175454498</v>
      </c>
      <c r="I3" t="n">
        <v>15.6967308661558</v>
      </c>
      <c r="J3" t="n">
        <v>19.0937845610701</v>
      </c>
      <c r="K3" t="n">
        <v>22.5653817539919</v>
      </c>
      <c r="L3" t="n">
        <v>26.1939858551363</v>
      </c>
      <c r="M3" t="n">
        <v>29.6940443099175</v>
      </c>
      <c r="N3" t="n">
        <v>31.8639937017961</v>
      </c>
      <c r="O3" t="n">
        <v>34.0897873794951</v>
      </c>
      <c r="P3" t="n">
        <v>34.2085671264619</v>
      </c>
      <c r="Q3" t="n">
        <v>35.7367849018709</v>
      </c>
      <c r="R3" t="n">
        <v>36.0860042983061</v>
      </c>
      <c r="S3" t="n">
        <v>35.8568868106978</v>
      </c>
      <c r="T3" t="n">
        <v>32.2372641673466</v>
      </c>
      <c r="U3" t="n">
        <v>34.1401582327803</v>
      </c>
      <c r="V3" t="n">
        <v>36.6813350591685</v>
      </c>
      <c r="W3" t="n">
        <v>33.4159343120615</v>
      </c>
      <c r="X3" t="n">
        <v>34.5940602012688</v>
      </c>
      <c r="Y3" t="n">
        <v>48.6014710803101</v>
      </c>
      <c r="Z3" t="n">
        <v>43.99271089166</v>
      </c>
      <c r="AA3" t="n">
        <v>42.3481235686073</v>
      </c>
      <c r="AB3" t="n">
        <v>37.9602457048721</v>
      </c>
      <c r="AC3" t="n">
        <v>42.5522109111066</v>
      </c>
      <c r="AD3" t="n">
        <v>55.4498977505112</v>
      </c>
      <c r="AE3" t="n">
        <v>49.3</v>
      </c>
      <c r="AF3" t="n">
        <v>46.6</v>
      </c>
    </row>
    <row r="4">
      <c r="A4" t="s">
        <v>143</v>
      </c>
      <c r="B4" t="s">
        <v>278</v>
      </c>
      <c r="C4" t="s">
        <v>198</v>
      </c>
      <c r="D4" t="s">
        <v>279</v>
      </c>
      <c r="E4" t="s">
        <v>200</v>
      </c>
      <c r="F4" t="n">
        <v>784.234676212318</v>
      </c>
      <c r="G4" t="n">
        <v>830.176481499165</v>
      </c>
      <c r="H4" t="n">
        <v>910.025874100761</v>
      </c>
      <c r="I4" t="n">
        <v>1061.20473443158</v>
      </c>
      <c r="J4" t="n">
        <v>1257.71977662558</v>
      </c>
      <c r="K4" t="n">
        <v>1463.98118750681</v>
      </c>
      <c r="L4" t="n">
        <v>1682.16037042536</v>
      </c>
      <c r="M4" t="n">
        <v>1896.23919839741</v>
      </c>
      <c r="N4" t="n">
        <v>2031.05208342962</v>
      </c>
      <c r="O4" t="n">
        <v>2168.98747787614</v>
      </c>
      <c r="P4" t="n">
        <v>2159.40432259834</v>
      </c>
      <c r="Q4" t="n">
        <v>2234.60570991096</v>
      </c>
      <c r="R4" t="n">
        <v>2215.93470885768</v>
      </c>
      <c r="S4" t="n">
        <v>2160.85061759056</v>
      </c>
      <c r="T4" t="n">
        <v>2081.46140057032</v>
      </c>
      <c r="U4" t="n">
        <v>2046.23152362441</v>
      </c>
      <c r="V4" t="n">
        <v>2234.76121627467</v>
      </c>
      <c r="W4" t="n">
        <v>2289.90156748409</v>
      </c>
      <c r="X4" t="n">
        <v>2634.6190846856</v>
      </c>
      <c r="Y4" t="n">
        <v>2803.31449160611</v>
      </c>
      <c r="Z4" t="n">
        <v>3022.57866856051</v>
      </c>
      <c r="AA4" t="n">
        <v>3394.8999829862</v>
      </c>
      <c r="AB4" t="n">
        <v>3611.32013992124</v>
      </c>
      <c r="AC4" t="n">
        <v>3992.46291451698</v>
      </c>
      <c r="AD4" t="n">
        <v>4319.2156844527</v>
      </c>
      <c r="AE4" t="n">
        <v>4549.7</v>
      </c>
      <c r="AF4" t="n">
        <v>5028</v>
      </c>
    </row>
    <row r="5">
      <c r="A5" t="s">
        <v>143</v>
      </c>
      <c r="B5" t="s">
        <v>280</v>
      </c>
      <c r="C5" t="s">
        <v>198</v>
      </c>
      <c r="D5" t="s">
        <v>281</v>
      </c>
      <c r="E5" t="s">
        <v>200</v>
      </c>
      <c r="F5" t="n">
        <v>46.8079684120337</v>
      </c>
      <c r="G5" t="n">
        <v>50.3384964431117</v>
      </c>
      <c r="H5" t="n">
        <v>54.0330649893951</v>
      </c>
      <c r="I5" t="n">
        <v>61.050346156849</v>
      </c>
      <c r="J5" t="n">
        <v>67.2252857490494</v>
      </c>
      <c r="K5" t="n">
        <v>70.4429062635338</v>
      </c>
      <c r="L5" t="n">
        <v>79.107608791157</v>
      </c>
      <c r="M5" t="n">
        <v>91.6395072135185</v>
      </c>
      <c r="N5" t="n">
        <v>105.295148066764</v>
      </c>
      <c r="O5" t="n">
        <v>117.791715090073</v>
      </c>
      <c r="P5" t="n">
        <v>124.374884795706</v>
      </c>
      <c r="Q5" t="n">
        <v>121.805638349222</v>
      </c>
      <c r="R5" t="n">
        <v>119.258372148002</v>
      </c>
      <c r="S5" t="n">
        <v>129.063553796882</v>
      </c>
      <c r="T5" t="n">
        <v>136.233751230042</v>
      </c>
      <c r="U5" t="n">
        <v>142.118338691486</v>
      </c>
      <c r="V5" t="n">
        <v>164.592866670605</v>
      </c>
      <c r="W5" t="n">
        <v>203.326982294472</v>
      </c>
      <c r="X5" t="n">
        <v>225.089156684856</v>
      </c>
      <c r="Y5" t="n">
        <v>251.272135511237</v>
      </c>
      <c r="Z5" t="n">
        <v>294.944381932733</v>
      </c>
      <c r="AA5" t="n">
        <v>313.262630357027</v>
      </c>
      <c r="AB5" t="n">
        <v>312.139093045671</v>
      </c>
      <c r="AC5" t="n">
        <v>330.086326098934</v>
      </c>
      <c r="AD5" t="n">
        <v>358.015150747403</v>
      </c>
      <c r="AE5" t="n">
        <v>396.6</v>
      </c>
      <c r="AF5" t="n">
        <v>483.6</v>
      </c>
    </row>
    <row r="6">
      <c r="A6" t="s">
        <v>143</v>
      </c>
      <c r="B6" t="s">
        <v>282</v>
      </c>
      <c r="C6" t="s">
        <v>198</v>
      </c>
      <c r="D6" t="s">
        <v>283</v>
      </c>
      <c r="E6" t="s">
        <v>200</v>
      </c>
      <c r="F6" t="n">
        <v>30.7711775038012</v>
      </c>
      <c r="G6" t="n">
        <v>33.0254762220284</v>
      </c>
      <c r="H6" t="n">
        <v>35.4252513108263</v>
      </c>
      <c r="I6" t="n">
        <v>40.0560031161631</v>
      </c>
      <c r="J6" t="n">
        <v>44.3271043129874</v>
      </c>
      <c r="K6" t="n">
        <v>47.0619385122462</v>
      </c>
      <c r="L6" t="n">
        <v>49.9683765201284</v>
      </c>
      <c r="M6" t="n">
        <v>52.416715681471</v>
      </c>
      <c r="N6" t="n">
        <v>52.6411984038756</v>
      </c>
      <c r="O6" t="n">
        <v>53.790569548065</v>
      </c>
      <c r="P6" t="n">
        <v>51.5736046426133</v>
      </c>
      <c r="Q6" t="n">
        <v>56.7889129772596</v>
      </c>
      <c r="R6" t="n">
        <v>55.4094252126298</v>
      </c>
      <c r="S6" t="n">
        <v>54.9571033741594</v>
      </c>
      <c r="T6" t="n">
        <v>55.4012011792031</v>
      </c>
      <c r="U6" t="n">
        <v>56.5026167096047</v>
      </c>
      <c r="V6" t="n">
        <v>60.7649030764801</v>
      </c>
      <c r="W6" t="n">
        <v>60.3339463170725</v>
      </c>
      <c r="X6" t="n">
        <v>64.0451732434302</v>
      </c>
      <c r="Y6" t="n">
        <v>66.669975425538</v>
      </c>
      <c r="Z6" t="n">
        <v>68.1261059340521</v>
      </c>
      <c r="AA6" t="n">
        <v>71.5067999127344</v>
      </c>
      <c r="AB6" t="n">
        <v>76.3891987687959</v>
      </c>
      <c r="AC6" t="n">
        <v>84.2318231757256</v>
      </c>
      <c r="AD6" t="n">
        <v>91.209009009009</v>
      </c>
      <c r="AE6" t="n">
        <v>89.2</v>
      </c>
      <c r="AF6" t="n">
        <v>99.3</v>
      </c>
    </row>
    <row r="7">
      <c r="A7" t="s">
        <v>143</v>
      </c>
      <c r="B7" t="s">
        <v>284</v>
      </c>
      <c r="C7" t="s">
        <v>198</v>
      </c>
      <c r="D7" t="s">
        <v>285</v>
      </c>
      <c r="E7" t="s">
        <v>200</v>
      </c>
      <c r="F7" t="n">
        <v>88.5189285208011</v>
      </c>
      <c r="G7" t="n">
        <v>96.6794443383398</v>
      </c>
      <c r="H7" t="n">
        <v>107.6134291147</v>
      </c>
      <c r="I7" t="n">
        <v>126.946577635306</v>
      </c>
      <c r="J7" t="n">
        <v>147.485466338641</v>
      </c>
      <c r="K7" t="n">
        <v>163.631002638136</v>
      </c>
      <c r="L7" t="n">
        <v>187.519558883456</v>
      </c>
      <c r="M7" t="n">
        <v>215.535873930925</v>
      </c>
      <c r="N7" t="n">
        <v>236.695531528321</v>
      </c>
      <c r="O7" t="n">
        <v>257.122205872794</v>
      </c>
      <c r="P7" t="n">
        <v>235.6758231587</v>
      </c>
      <c r="Q7" t="n">
        <v>237.305186874365</v>
      </c>
      <c r="R7" t="n">
        <v>229.799183396587</v>
      </c>
      <c r="S7" t="n">
        <v>221.043845879746</v>
      </c>
      <c r="T7" t="n">
        <v>218.136845377533</v>
      </c>
      <c r="U7" t="n">
        <v>219.687843770263</v>
      </c>
      <c r="V7" t="n">
        <v>234.963786883854</v>
      </c>
      <c r="W7" t="n">
        <v>239.942291810918</v>
      </c>
      <c r="X7" t="n">
        <v>252.50360078771</v>
      </c>
      <c r="Y7" t="n">
        <v>248.498952695083</v>
      </c>
      <c r="Z7" t="n">
        <v>262.895617460794</v>
      </c>
      <c r="AA7" t="n">
        <v>273.986526322421</v>
      </c>
      <c r="AB7" t="n">
        <v>281.121592112067</v>
      </c>
      <c r="AC7" t="n">
        <v>299.645896878322</v>
      </c>
      <c r="AD7" t="n">
        <v>348.324468599034</v>
      </c>
      <c r="AE7" t="n">
        <v>415.7</v>
      </c>
      <c r="AF7" t="n">
        <v>441.3</v>
      </c>
    </row>
    <row r="8">
      <c r="A8" t="s">
        <v>143</v>
      </c>
      <c r="B8" t="s">
        <v>286</v>
      </c>
      <c r="C8" t="s">
        <v>198</v>
      </c>
      <c r="D8" t="s">
        <v>287</v>
      </c>
      <c r="E8" t="s">
        <v>200</v>
      </c>
      <c r="F8" t="n">
        <v>22.7747542876512</v>
      </c>
      <c r="G8" t="n">
        <v>24.8063051396013</v>
      </c>
      <c r="H8" t="n">
        <v>27.4060925778128</v>
      </c>
      <c r="I8" t="n">
        <v>32.1011602305855</v>
      </c>
      <c r="J8" t="n">
        <v>37.1067648767107</v>
      </c>
      <c r="K8" t="n">
        <v>40.8603393584589</v>
      </c>
      <c r="L8" t="n">
        <v>42.2258519848341</v>
      </c>
      <c r="M8" t="n">
        <v>41.80777424241</v>
      </c>
      <c r="N8" t="n">
        <v>39.8068983970554</v>
      </c>
      <c r="O8" t="n">
        <v>38.9438762095854</v>
      </c>
      <c r="P8" t="n">
        <v>36.5304528951885</v>
      </c>
      <c r="Q8" t="n">
        <v>46.5626966753597</v>
      </c>
      <c r="R8" t="n">
        <v>41.2567149611908</v>
      </c>
      <c r="S8" t="n">
        <v>45.6275814041077</v>
      </c>
      <c r="T8" t="n">
        <v>49.3949963824285</v>
      </c>
      <c r="U8" t="n">
        <v>52.8194394089414</v>
      </c>
      <c r="V8" t="n">
        <v>58.8941897503206</v>
      </c>
      <c r="W8" t="n">
        <v>50.5677698201029</v>
      </c>
      <c r="X8" t="n">
        <v>49.268597868203</v>
      </c>
      <c r="Y8" t="n">
        <v>44.7085264357335</v>
      </c>
      <c r="Z8" t="n">
        <v>43.1398062099183</v>
      </c>
      <c r="AA8" t="n">
        <v>43.6223543778144</v>
      </c>
      <c r="AB8" t="n">
        <v>44.3910302258817</v>
      </c>
      <c r="AC8" t="n">
        <v>46.413181277386</v>
      </c>
      <c r="AD8" t="n">
        <v>50.2410725167581</v>
      </c>
      <c r="AE8" t="n">
        <v>160.4</v>
      </c>
      <c r="AF8" t="n">
        <v>199.8</v>
      </c>
    </row>
    <row r="9">
      <c r="A9" t="s">
        <v>143</v>
      </c>
      <c r="B9" t="s">
        <v>288</v>
      </c>
      <c r="C9" t="s">
        <v>198</v>
      </c>
      <c r="D9" t="s">
        <v>289</v>
      </c>
      <c r="E9" t="s">
        <v>200</v>
      </c>
      <c r="F9" t="n">
        <v>26.9817723447218</v>
      </c>
      <c r="G9" t="n">
        <v>29.3231658126522</v>
      </c>
      <c r="H9" t="n">
        <v>31.8139366538813</v>
      </c>
      <c r="I9" t="n">
        <v>36.6203587382807</v>
      </c>
      <c r="J9" t="n">
        <v>40.7273148584617</v>
      </c>
      <c r="K9" t="n">
        <v>42.8649363565577</v>
      </c>
      <c r="L9" t="n">
        <v>47.4930271714046</v>
      </c>
      <c r="M9" t="n">
        <v>53.4159451096398</v>
      </c>
      <c r="N9" t="n">
        <v>57.1760737508981</v>
      </c>
      <c r="O9" t="n">
        <v>61.1466344280438</v>
      </c>
      <c r="P9" t="n">
        <v>54.2374101988863</v>
      </c>
      <c r="Q9" t="n">
        <v>56.7547583515773</v>
      </c>
      <c r="R9" t="n">
        <v>56.8682678682804</v>
      </c>
      <c r="S9" t="n">
        <v>79.2133632978601</v>
      </c>
      <c r="T9" t="n">
        <v>94.4847329211647</v>
      </c>
      <c r="U9" t="n">
        <v>105.587777573191</v>
      </c>
      <c r="V9" t="n">
        <v>119.407036805674</v>
      </c>
      <c r="W9" t="n">
        <v>100.055228525502</v>
      </c>
      <c r="X9" t="n">
        <v>103.505408819485</v>
      </c>
      <c r="Y9" t="n">
        <v>93.6526895430814</v>
      </c>
      <c r="Z9" t="n">
        <v>89.8531834980221</v>
      </c>
      <c r="AA9" t="n">
        <v>88.6443962760757</v>
      </c>
      <c r="AB9" t="n">
        <v>85.0303552047974</v>
      </c>
      <c r="AC9" t="n">
        <v>85.7372583953361</v>
      </c>
      <c r="AD9" t="n">
        <v>99.8090241343127</v>
      </c>
      <c r="AE9" t="n">
        <v>95.5</v>
      </c>
      <c r="AF9" t="n">
        <v>123.8</v>
      </c>
    </row>
    <row r="10">
      <c r="A10" t="s">
        <v>143</v>
      </c>
      <c r="B10" t="s">
        <v>290</v>
      </c>
      <c r="C10" t="s">
        <v>198</v>
      </c>
      <c r="D10" t="s">
        <v>291</v>
      </c>
      <c r="E10" t="s">
        <v>200</v>
      </c>
      <c r="F10" t="n">
        <v>49.0201229693977</v>
      </c>
      <c r="G10" t="n">
        <v>53.2089094586996</v>
      </c>
      <c r="H10" t="n">
        <v>58.1505576373693</v>
      </c>
      <c r="I10" t="n">
        <v>67.0878688910169</v>
      </c>
      <c r="J10" t="n">
        <v>75.7630243510622</v>
      </c>
      <c r="K10" t="n">
        <v>81.5734217073091</v>
      </c>
      <c r="L10" t="n">
        <v>89.9313542592875</v>
      </c>
      <c r="M10" t="n">
        <v>98.6916218135214</v>
      </c>
      <c r="N10" t="n">
        <v>103.274131999653</v>
      </c>
      <c r="O10" t="n">
        <v>108.661350871999</v>
      </c>
      <c r="P10" t="n">
        <v>104.352165467643</v>
      </c>
      <c r="Q10" t="n">
        <v>110.599412624243</v>
      </c>
      <c r="R10" t="n">
        <v>107.731170595606</v>
      </c>
      <c r="S10" t="n">
        <v>132.010207993987</v>
      </c>
      <c r="T10" t="n">
        <v>149.663381308574</v>
      </c>
      <c r="U10" t="n">
        <v>163.299133903918</v>
      </c>
      <c r="V10" t="n">
        <v>182.825216047405</v>
      </c>
      <c r="W10" t="n">
        <v>162.618784173853</v>
      </c>
      <c r="X10" t="n">
        <v>175.83552541035</v>
      </c>
      <c r="Y10" t="n">
        <v>164.413551471298</v>
      </c>
      <c r="Z10" t="n">
        <v>157.774770844066</v>
      </c>
      <c r="AA10" t="n">
        <v>161.956261215499</v>
      </c>
      <c r="AB10" t="n">
        <v>166.827126214461</v>
      </c>
      <c r="AC10" t="n">
        <v>178.314917355372</v>
      </c>
      <c r="AD10" t="n">
        <v>199.922727272727</v>
      </c>
      <c r="AE10" t="n">
        <v>194.4</v>
      </c>
      <c r="AF10" t="n">
        <v>244.3</v>
      </c>
    </row>
    <row r="11">
      <c r="A11" t="s">
        <v>143</v>
      </c>
      <c r="B11" t="s">
        <v>292</v>
      </c>
      <c r="C11" t="s">
        <v>198</v>
      </c>
      <c r="D11" t="s">
        <v>293</v>
      </c>
      <c r="E11" t="s">
        <v>200</v>
      </c>
      <c r="F11" t="n">
        <v>21.9632866804342</v>
      </c>
      <c r="G11" t="n">
        <v>23.8031431562821</v>
      </c>
      <c r="H11" t="n">
        <v>26.2534667164876</v>
      </c>
      <c r="I11" t="n">
        <v>30.3739659769229</v>
      </c>
      <c r="J11" t="n">
        <v>34.947651973448</v>
      </c>
      <c r="K11" t="n">
        <v>38.6384931059574</v>
      </c>
      <c r="L11" t="n">
        <v>42.3558991482215</v>
      </c>
      <c r="M11" t="n">
        <v>45.1572152294531</v>
      </c>
      <c r="N11" t="n">
        <v>45.9474664959685</v>
      </c>
      <c r="O11" t="n">
        <v>47.3363067930758</v>
      </c>
      <c r="P11" t="n">
        <v>50.0446029528787</v>
      </c>
      <c r="Q11" t="n">
        <v>53.7862555101033</v>
      </c>
      <c r="R11" t="n">
        <v>50.7723705030716</v>
      </c>
      <c r="S11" t="n">
        <v>52.4837987222763</v>
      </c>
      <c r="T11" t="n">
        <v>54.7266961035701</v>
      </c>
      <c r="U11" t="n">
        <v>57.1688610412548</v>
      </c>
      <c r="V11" t="n">
        <v>62.7866103921295</v>
      </c>
      <c r="W11" t="n">
        <v>62.1348462704119</v>
      </c>
      <c r="X11" t="n">
        <v>71.9737548020434</v>
      </c>
      <c r="Y11" t="n">
        <v>70.4919422031778</v>
      </c>
      <c r="Z11" t="n">
        <v>67.663885086557</v>
      </c>
      <c r="AA11" t="n">
        <v>73.1389780782937</v>
      </c>
      <c r="AB11" t="n">
        <v>81.7556318771389</v>
      </c>
      <c r="AC11" t="n">
        <v>92.6018108245441</v>
      </c>
      <c r="AD11" t="n">
        <v>100.107324516785</v>
      </c>
      <c r="AE11" t="n">
        <v>98.9</v>
      </c>
      <c r="AF11" t="n">
        <v>120.5</v>
      </c>
    </row>
    <row r="12">
      <c r="A12" t="s">
        <v>143</v>
      </c>
      <c r="B12" t="s">
        <v>294</v>
      </c>
      <c r="C12" t="s">
        <v>198</v>
      </c>
      <c r="D12" t="s">
        <v>295</v>
      </c>
      <c r="E12" t="s">
        <v>200</v>
      </c>
      <c r="F12" t="n">
        <v>91.6944143659083</v>
      </c>
      <c r="G12" t="n">
        <v>99.6877007988019</v>
      </c>
      <c r="H12" t="n">
        <v>110.699714259135</v>
      </c>
      <c r="I12" t="n">
        <v>129.579644339347</v>
      </c>
      <c r="J12" t="n">
        <v>151.195725676389</v>
      </c>
      <c r="K12" t="n">
        <v>169.979950741367</v>
      </c>
      <c r="L12" t="n">
        <v>193.11799184494</v>
      </c>
      <c r="M12" t="n">
        <v>216.134961803203</v>
      </c>
      <c r="N12" t="n">
        <v>230.626986481469</v>
      </c>
      <c r="O12" t="n">
        <v>245.483682138051</v>
      </c>
      <c r="P12" t="n">
        <v>241.356915147257</v>
      </c>
      <c r="Q12" t="n">
        <v>248.031997225566</v>
      </c>
      <c r="R12" t="n">
        <v>234.788134141859</v>
      </c>
      <c r="S12" t="n">
        <v>235.474314757958</v>
      </c>
      <c r="T12" t="n">
        <v>240.757032081883</v>
      </c>
      <c r="U12" t="n">
        <v>248.440767148326</v>
      </c>
      <c r="V12" t="n">
        <v>271.096620024397</v>
      </c>
      <c r="W12" t="n">
        <v>261.297947011467</v>
      </c>
      <c r="X12" t="n">
        <v>315.0567869294</v>
      </c>
      <c r="Y12" t="n">
        <v>328.303372319973</v>
      </c>
      <c r="Z12" t="n">
        <v>342.258101792187</v>
      </c>
      <c r="AA12" t="n">
        <v>376.69071444983</v>
      </c>
      <c r="AB12" t="n">
        <v>387.769853110119</v>
      </c>
      <c r="AC12" t="n">
        <v>415.094886306319</v>
      </c>
      <c r="AD12" t="n">
        <v>466.169428334714</v>
      </c>
      <c r="AE12" t="n">
        <v>486</v>
      </c>
      <c r="AF12" t="n">
        <v>517</v>
      </c>
    </row>
    <row r="13">
      <c r="A13" t="s">
        <v>143</v>
      </c>
      <c r="B13" t="s">
        <v>296</v>
      </c>
      <c r="C13" t="s">
        <v>198</v>
      </c>
      <c r="D13" t="s">
        <v>297</v>
      </c>
      <c r="E13" t="s">
        <v>200</v>
      </c>
      <c r="F13" t="n">
        <v>140.70230688438</v>
      </c>
      <c r="G13" t="n">
        <v>150.355007518095</v>
      </c>
      <c r="H13" t="n">
        <v>162.000602425554</v>
      </c>
      <c r="I13" t="n">
        <v>182.294414392471</v>
      </c>
      <c r="J13" t="n">
        <v>203.904842102477</v>
      </c>
      <c r="K13" t="n">
        <v>220.868257859175</v>
      </c>
      <c r="L13" t="n">
        <v>248.476790091572</v>
      </c>
      <c r="M13" t="n">
        <v>280.527504139339</v>
      </c>
      <c r="N13" t="n">
        <v>303.942319894147</v>
      </c>
      <c r="O13" t="n">
        <v>326.905312171647</v>
      </c>
      <c r="P13" t="n">
        <v>319.289238590587</v>
      </c>
      <c r="Q13" t="n">
        <v>326.270781708457</v>
      </c>
      <c r="R13" t="n">
        <v>334.11882315033</v>
      </c>
      <c r="S13" t="n">
        <v>333.096358203594</v>
      </c>
      <c r="T13" t="n">
        <v>338.121278122857</v>
      </c>
      <c r="U13" t="n">
        <v>346.751336923113</v>
      </c>
      <c r="V13" t="n">
        <v>375.628981511706</v>
      </c>
      <c r="W13" t="n">
        <v>373.033215443097</v>
      </c>
      <c r="X13" t="n">
        <v>405.900983784106</v>
      </c>
      <c r="Y13" t="n">
        <v>409.375622555798</v>
      </c>
      <c r="Z13" t="n">
        <v>431.261793822783</v>
      </c>
      <c r="AA13" t="n">
        <v>471.40065632807</v>
      </c>
      <c r="AB13" t="n">
        <v>506.870370577187</v>
      </c>
      <c r="AC13" t="n">
        <v>560.337709245667</v>
      </c>
      <c r="AD13" t="n">
        <v>642.422179732314</v>
      </c>
      <c r="AE13" t="n">
        <v>682.9</v>
      </c>
      <c r="AF13" t="n">
        <v>746.3</v>
      </c>
    </row>
    <row r="14">
      <c r="A14" t="s">
        <v>143</v>
      </c>
      <c r="B14" t="s">
        <v>298</v>
      </c>
      <c r="C14" t="s">
        <v>198</v>
      </c>
      <c r="D14" t="s">
        <v>299</v>
      </c>
      <c r="E14" t="s">
        <v>200</v>
      </c>
      <c r="F14" t="n">
        <v>95.405648481207</v>
      </c>
      <c r="G14" t="n">
        <v>101.946461261242</v>
      </c>
      <c r="H14" t="n">
        <v>111.786411506435</v>
      </c>
      <c r="I14" t="n">
        <v>126.961561669485</v>
      </c>
      <c r="J14" t="n">
        <v>147.159991935085</v>
      </c>
      <c r="K14" t="n">
        <v>167.320455226501</v>
      </c>
      <c r="L14" t="n">
        <v>193.533993211987</v>
      </c>
      <c r="M14" t="n">
        <v>221.292741521222</v>
      </c>
      <c r="N14" t="n">
        <v>244.015263791737</v>
      </c>
      <c r="O14" t="n">
        <v>264.894802113362</v>
      </c>
      <c r="P14" t="n">
        <v>261.282070540324</v>
      </c>
      <c r="Q14" t="n">
        <v>274.479304054545</v>
      </c>
      <c r="R14" t="n">
        <v>262.535434756774</v>
      </c>
      <c r="S14" t="n">
        <v>257.221410022249</v>
      </c>
      <c r="T14" t="n">
        <v>261.223125994937</v>
      </c>
      <c r="U14" t="n">
        <v>269.592838294943</v>
      </c>
      <c r="V14" t="n">
        <v>296.366346759581</v>
      </c>
      <c r="W14" t="n">
        <v>287.431218978598</v>
      </c>
      <c r="X14" t="n">
        <v>309.353939070186</v>
      </c>
      <c r="Y14" t="n">
        <v>307.991608037696</v>
      </c>
      <c r="Z14" t="n">
        <v>318.05398122047</v>
      </c>
      <c r="AA14" t="n">
        <v>339.421156429431</v>
      </c>
      <c r="AB14" t="n">
        <v>380.285877868374</v>
      </c>
      <c r="AC14" t="n">
        <v>427.986887956705</v>
      </c>
      <c r="AD14" t="n">
        <v>460.404016563147</v>
      </c>
      <c r="AE14" t="n">
        <v>484.9</v>
      </c>
      <c r="AF14" t="n">
        <v>517.9</v>
      </c>
    </row>
    <row r="15">
      <c r="A15" t="s">
        <v>143</v>
      </c>
      <c r="B15" t="s">
        <v>300</v>
      </c>
      <c r="C15" t="s">
        <v>198</v>
      </c>
      <c r="D15" t="s">
        <v>301</v>
      </c>
      <c r="E15" t="s">
        <v>200</v>
      </c>
      <c r="F15" t="n">
        <v>138.69286585129</v>
      </c>
      <c r="G15" t="n">
        <v>149.361547839851</v>
      </c>
      <c r="H15" t="n">
        <v>165.197745513183</v>
      </c>
      <c r="I15" t="n">
        <v>190.90541979751</v>
      </c>
      <c r="J15" t="n">
        <v>223.412179004908</v>
      </c>
      <c r="K15" t="n">
        <v>254.583335385603</v>
      </c>
      <c r="L15" t="n">
        <v>292.998439634804</v>
      </c>
      <c r="M15" t="n">
        <v>331.79227302289</v>
      </c>
      <c r="N15" t="n">
        <v>360.091546813291</v>
      </c>
      <c r="O15" t="n">
        <v>387.272576988224</v>
      </c>
      <c r="P15" t="n">
        <v>385.300248106019</v>
      </c>
      <c r="Q15" t="n">
        <v>397.632622185392</v>
      </c>
      <c r="R15" t="n">
        <v>380.821579487304</v>
      </c>
      <c r="S15" t="n">
        <v>379.133041594218</v>
      </c>
      <c r="T15" t="n">
        <v>387.875455571435</v>
      </c>
      <c r="U15" t="n">
        <v>401.473577282167</v>
      </c>
      <c r="V15" t="n">
        <v>440.859332018249</v>
      </c>
      <c r="W15" t="n">
        <v>431.105332695696</v>
      </c>
      <c r="X15" t="n">
        <v>472.022375035698</v>
      </c>
      <c r="Y15" t="n">
        <v>482.465347934718</v>
      </c>
      <c r="Z15" t="n">
        <v>507.477476083862</v>
      </c>
      <c r="AA15" t="n">
        <v>543.696798755444</v>
      </c>
      <c r="AB15" t="n">
        <v>598.946836373251</v>
      </c>
      <c r="AC15" t="n">
        <v>669.280018174103</v>
      </c>
      <c r="AD15" t="n">
        <v>730.389069171648</v>
      </c>
      <c r="AE15" t="n">
        <v>821.6</v>
      </c>
      <c r="AF15" t="n">
        <v>918.1</v>
      </c>
    </row>
    <row r="16">
      <c r="A16" t="s">
        <v>143</v>
      </c>
      <c r="B16" t="s">
        <v>302</v>
      </c>
      <c r="C16" t="s">
        <v>198</v>
      </c>
      <c r="D16" t="s">
        <v>303</v>
      </c>
      <c r="E16" t="s">
        <v>200</v>
      </c>
      <c r="F16" t="n">
        <v>43.3885832735267</v>
      </c>
      <c r="G16" t="n">
        <v>47.5155179293635</v>
      </c>
      <c r="H16" t="n">
        <v>53.5115237633069</v>
      </c>
      <c r="I16" t="n">
        <v>64.030883135581</v>
      </c>
      <c r="J16" t="n">
        <v>76.3357503573652</v>
      </c>
      <c r="K16" t="n">
        <v>87.3532813367787</v>
      </c>
      <c r="L16" t="n">
        <v>99.5805376146885</v>
      </c>
      <c r="M16" t="n">
        <v>110.657227371388</v>
      </c>
      <c r="N16" t="n">
        <v>116.295108086614</v>
      </c>
      <c r="O16" t="n">
        <v>122.642599366195</v>
      </c>
      <c r="P16" t="n">
        <v>124.254802550352</v>
      </c>
      <c r="Q16" t="n">
        <v>123.453896824889</v>
      </c>
      <c r="R16" t="n">
        <v>118.570256012129</v>
      </c>
      <c r="S16" t="n">
        <v>122.146361754248</v>
      </c>
      <c r="T16" t="n">
        <v>126.86964732568</v>
      </c>
      <c r="U16" t="n">
        <v>132.096894597468</v>
      </c>
      <c r="V16" t="n">
        <v>144.734128177111</v>
      </c>
      <c r="W16" t="n">
        <v>143.88275095254</v>
      </c>
      <c r="X16" t="n">
        <v>162.836737795633</v>
      </c>
      <c r="Y16" t="n">
        <v>174.571783312793</v>
      </c>
      <c r="Z16" t="n">
        <v>189.47049348369</v>
      </c>
      <c r="AA16" t="n">
        <v>204.309152270106</v>
      </c>
      <c r="AB16" t="n">
        <v>218.773517032591</v>
      </c>
      <c r="AC16" t="n">
        <v>241.446958456973</v>
      </c>
      <c r="AD16" t="n">
        <v>270.1</v>
      </c>
      <c r="AE16" t="n">
        <v>336.7</v>
      </c>
      <c r="AF16" t="n">
        <v>400.2</v>
      </c>
    </row>
    <row r="17">
      <c r="A17" t="s">
        <v>143</v>
      </c>
      <c r="B17" t="s">
        <v>304</v>
      </c>
      <c r="C17" t="s">
        <v>198</v>
      </c>
      <c r="D17" t="s">
        <v>305</v>
      </c>
      <c r="E17" t="s">
        <v>200</v>
      </c>
      <c r="F17" t="n">
        <v>132.420074521733</v>
      </c>
      <c r="G17" t="n">
        <v>143.104612723487</v>
      </c>
      <c r="H17" t="n">
        <v>158.569143453283</v>
      </c>
      <c r="I17" t="n">
        <v>183.907511737055</v>
      </c>
      <c r="J17" t="n">
        <v>214.519964640122</v>
      </c>
      <c r="K17" t="n">
        <v>242.540773725876</v>
      </c>
      <c r="L17" t="n">
        <v>277.076959966064</v>
      </c>
      <c r="M17" t="n">
        <v>311.221797456831</v>
      </c>
      <c r="N17" t="n">
        <v>333.57287322631</v>
      </c>
      <c r="O17" t="n">
        <v>355.90362748669</v>
      </c>
      <c r="P17" t="n">
        <v>352.847651821349</v>
      </c>
      <c r="Q17" t="n">
        <v>370.361598801231</v>
      </c>
      <c r="R17" t="n">
        <v>372.561996042389</v>
      </c>
      <c r="S17" t="n">
        <v>368.457885926867</v>
      </c>
      <c r="T17" t="n">
        <v>374.062660583497</v>
      </c>
      <c r="U17" t="n">
        <v>384.505752384759</v>
      </c>
      <c r="V17" t="n">
        <v>419.009852297726</v>
      </c>
      <c r="W17" t="n">
        <v>432.368642300997</v>
      </c>
      <c r="X17" t="n">
        <v>477.667457308564</v>
      </c>
      <c r="Y17" t="n">
        <v>524.831434718265</v>
      </c>
      <c r="Z17" t="n">
        <v>545.770251184184</v>
      </c>
      <c r="AA17" t="n">
        <v>606.743827450697</v>
      </c>
      <c r="AB17" t="n">
        <v>639.502056703982</v>
      </c>
      <c r="AC17" t="n">
        <v>695.901662919128</v>
      </c>
      <c r="AD17" t="n">
        <v>749.112902801526</v>
      </c>
      <c r="AE17" t="n">
        <v>764.6</v>
      </c>
      <c r="AF17" t="n">
        <v>826</v>
      </c>
    </row>
    <row r="18">
      <c r="A18" t="s">
        <v>143</v>
      </c>
      <c r="B18" t="s">
        <v>306</v>
      </c>
      <c r="C18" t="s">
        <v>198</v>
      </c>
      <c r="D18" t="s">
        <v>307</v>
      </c>
      <c r="E18" t="s">
        <v>200</v>
      </c>
      <c r="F18" t="n">
        <v>64.2003334419177</v>
      </c>
      <c r="G18" t="n">
        <v>69.4571551697403</v>
      </c>
      <c r="H18" t="n">
        <v>77.515093106099</v>
      </c>
      <c r="I18" t="n">
        <v>90.4916938779349</v>
      </c>
      <c r="J18" t="n">
        <v>107.537537604626</v>
      </c>
      <c r="K18" t="n">
        <v>124.350856705454</v>
      </c>
      <c r="L18" t="n">
        <v>144.910198347422</v>
      </c>
      <c r="M18" t="n">
        <v>165.595936608102</v>
      </c>
      <c r="N18" t="n">
        <v>180.680362179905</v>
      </c>
      <c r="O18" t="n">
        <v>195.007439357166</v>
      </c>
      <c r="P18" t="n">
        <v>203.440817954958</v>
      </c>
      <c r="Q18" t="n">
        <v>198.159622906466</v>
      </c>
      <c r="R18" t="n">
        <v>191.554302142917</v>
      </c>
      <c r="S18" t="n">
        <v>196.601107527245</v>
      </c>
      <c r="T18" t="n">
        <v>205.091452608343</v>
      </c>
      <c r="U18" t="n">
        <v>214.821270989016</v>
      </c>
      <c r="V18" t="n">
        <v>237.376962238746</v>
      </c>
      <c r="W18" t="n">
        <v>238.445265399136</v>
      </c>
      <c r="X18" t="n">
        <v>250.320238951407</v>
      </c>
      <c r="Y18" t="n">
        <v>267.188740910695</v>
      </c>
      <c r="Z18" t="n">
        <v>299.440987692433</v>
      </c>
      <c r="AA18" t="n">
        <v>340.987791399336</v>
      </c>
      <c r="AB18" t="n">
        <v>377.284540335989</v>
      </c>
      <c r="AC18" t="n">
        <v>424.912795092958</v>
      </c>
      <c r="AD18" t="n">
        <v>601.088795518207</v>
      </c>
      <c r="AE18" t="n">
        <v>607.9</v>
      </c>
      <c r="AF18" t="n">
        <v>630.5</v>
      </c>
    </row>
    <row r="19">
      <c r="A19" t="s">
        <v>143</v>
      </c>
      <c r="B19" t="s">
        <v>308</v>
      </c>
      <c r="C19" t="s">
        <v>198</v>
      </c>
      <c r="D19" t="s">
        <v>309</v>
      </c>
      <c r="E19" t="s">
        <v>200</v>
      </c>
      <c r="F19" t="n">
        <v>81.2733189091024</v>
      </c>
      <c r="G19" t="n">
        <v>87.5426492597344</v>
      </c>
      <c r="H19" t="n">
        <v>95.9846748818752</v>
      </c>
      <c r="I19" t="n">
        <v>110.13101551611</v>
      </c>
      <c r="J19" t="n">
        <v>126.563262275657</v>
      </c>
      <c r="K19" t="n">
        <v>141.047341337176</v>
      </c>
      <c r="L19" t="n">
        <v>158.945607316914</v>
      </c>
      <c r="M19" t="n">
        <v>176.195518188517</v>
      </c>
      <c r="N19" t="n">
        <v>186.812427617825</v>
      </c>
      <c r="O19" t="n">
        <v>197.923947476134</v>
      </c>
      <c r="P19" t="n">
        <v>194.278289501232</v>
      </c>
      <c r="Q19" t="n">
        <v>203.034822982357</v>
      </c>
      <c r="R19" t="n">
        <v>203.382287026252</v>
      </c>
      <c r="S19" t="n">
        <v>201.33022359213</v>
      </c>
      <c r="T19" t="n">
        <v>204.581101367281</v>
      </c>
      <c r="U19" t="n">
        <v>210.581850674089</v>
      </c>
      <c r="V19" t="n">
        <v>229.655494740381</v>
      </c>
      <c r="W19" t="n">
        <v>233.56452443809</v>
      </c>
      <c r="X19" t="n">
        <v>255.030674146392</v>
      </c>
      <c r="Y19" t="n">
        <v>266.550915954082</v>
      </c>
      <c r="Z19" t="n">
        <v>276.597593587216</v>
      </c>
      <c r="AA19" t="n">
        <v>297.548829220874</v>
      </c>
      <c r="AB19" t="n">
        <v>375.468532950085</v>
      </c>
      <c r="AC19" t="n">
        <v>408.571064834663</v>
      </c>
      <c r="AD19" t="n">
        <v>469.588127853881</v>
      </c>
      <c r="AE19" t="n">
        <v>506.6</v>
      </c>
      <c r="AF19" t="n">
        <v>694.9</v>
      </c>
    </row>
    <row r="20">
      <c r="A20" t="s">
        <v>143</v>
      </c>
      <c r="B20" t="s">
        <v>310</v>
      </c>
      <c r="C20" t="s">
        <v>198</v>
      </c>
      <c r="D20" t="s">
        <v>311</v>
      </c>
      <c r="E20" t="s">
        <v>200</v>
      </c>
      <c r="F20" t="n">
        <v>74.923687141831</v>
      </c>
      <c r="G20" t="n">
        <v>79.7574734090459</v>
      </c>
      <c r="H20" t="n">
        <v>87.592885019612</v>
      </c>
      <c r="I20" t="n">
        <v>103.196475873308</v>
      </c>
      <c r="J20" t="n">
        <v>122.237283494579</v>
      </c>
      <c r="K20" t="n">
        <v>141.799879053844</v>
      </c>
      <c r="L20" t="n">
        <v>162.702650069749</v>
      </c>
      <c r="M20" t="n">
        <v>183.841626029053</v>
      </c>
      <c r="N20" t="n">
        <v>196.673067499889</v>
      </c>
      <c r="O20" t="n">
        <v>210.188515266469</v>
      </c>
      <c r="P20" t="n">
        <v>211.135310380282</v>
      </c>
      <c r="Q20" t="n">
        <v>220.39151988086</v>
      </c>
      <c r="R20" t="n">
        <v>222.480539026651</v>
      </c>
      <c r="S20" t="n">
        <v>220.99428671044</v>
      </c>
      <c r="T20" t="n">
        <v>219.867914199173</v>
      </c>
      <c r="U20" t="n">
        <v>221.09498018405</v>
      </c>
      <c r="V20" t="n">
        <v>267.699416566502</v>
      </c>
      <c r="W20" t="n">
        <v>278.468308171574</v>
      </c>
      <c r="X20" t="n">
        <v>399.695273738183</v>
      </c>
      <c r="Y20" t="n">
        <v>404.895769864888</v>
      </c>
      <c r="Z20" t="n">
        <v>416.52107520762</v>
      </c>
      <c r="AA20" t="n">
        <v>465.989380682896</v>
      </c>
      <c r="AB20" t="n">
        <v>507.508136798907</v>
      </c>
      <c r="AC20" t="n">
        <v>555.861675862762</v>
      </c>
      <c r="AD20" t="n">
        <v>628.017284470654</v>
      </c>
      <c r="AE20" t="n">
        <v>716.9</v>
      </c>
      <c r="AF20" t="n">
        <v>787.4</v>
      </c>
    </row>
    <row r="21">
      <c r="A21" t="s">
        <v>143</v>
      </c>
      <c r="B21" t="s">
        <v>312</v>
      </c>
      <c r="C21" t="s">
        <v>198</v>
      </c>
      <c r="D21" t="s">
        <v>313</v>
      </c>
      <c r="E21" t="s">
        <v>200</v>
      </c>
      <c r="F21" t="n">
        <v>81.4456324814591</v>
      </c>
      <c r="G21" t="n">
        <v>88.2327685215808</v>
      </c>
      <c r="H21" t="n">
        <v>98.0493944233195</v>
      </c>
      <c r="I21" t="n">
        <v>116.596087103393</v>
      </c>
      <c r="J21" t="n">
        <v>138.553255571001</v>
      </c>
      <c r="K21" t="n">
        <v>160.874439481855</v>
      </c>
      <c r="L21" t="n">
        <v>184.582251616023</v>
      </c>
      <c r="M21" t="n">
        <v>208.848694920382</v>
      </c>
      <c r="N21" t="n">
        <v>223.369408092467</v>
      </c>
      <c r="O21" t="n">
        <v>238.734057320297</v>
      </c>
      <c r="P21" t="n">
        <v>240.270464619883</v>
      </c>
      <c r="Q21" t="n">
        <v>251.383266050695</v>
      </c>
      <c r="R21" t="n">
        <v>254.976111254739</v>
      </c>
      <c r="S21" t="n">
        <v>254.405184001594</v>
      </c>
      <c r="T21" t="n">
        <v>252.491516688308</v>
      </c>
      <c r="U21" t="n">
        <v>256.058725754103</v>
      </c>
      <c r="V21" t="n">
        <v>303.938728760256</v>
      </c>
      <c r="W21" t="n">
        <v>316.222375523456</v>
      </c>
      <c r="X21" t="n">
        <v>436.305465957668</v>
      </c>
      <c r="Y21" t="n">
        <v>445.428313045526</v>
      </c>
      <c r="Z21" t="n">
        <v>456.838815071839</v>
      </c>
      <c r="AA21" t="n">
        <v>509.471909877596</v>
      </c>
      <c r="AB21" t="n">
        <v>554.749237336693</v>
      </c>
      <c r="AC21" t="n">
        <v>607.276513900105</v>
      </c>
      <c r="AD21" t="n">
        <v>687.429312581064</v>
      </c>
      <c r="AE21" t="n">
        <v>776</v>
      </c>
      <c r="AF21" t="n">
        <v>849.3</v>
      </c>
    </row>
    <row r="22">
      <c r="A22" t="s">
        <v>143</v>
      </c>
      <c r="B22" t="s">
        <v>314</v>
      </c>
      <c r="C22" t="s">
        <v>198</v>
      </c>
      <c r="D22" t="s">
        <v>315</v>
      </c>
      <c r="E22" t="s">
        <v>200</v>
      </c>
      <c r="F22" t="n">
        <v>6.52478101976342</v>
      </c>
      <c r="G22" t="n">
        <v>8.47076834144725</v>
      </c>
      <c r="H22" t="n">
        <v>10.4434130237021</v>
      </c>
      <c r="I22" t="n">
        <v>13.3769560078881</v>
      </c>
      <c r="J22" t="n">
        <v>16.2849899226463</v>
      </c>
      <c r="K22" t="n">
        <v>19.0373825856288</v>
      </c>
      <c r="L22" t="n">
        <v>21.8369976717507</v>
      </c>
      <c r="M22" t="n">
        <v>24.9565687677151</v>
      </c>
      <c r="N22" t="n">
        <v>26.6428234141823</v>
      </c>
      <c r="O22" t="n">
        <v>28.4882137805326</v>
      </c>
      <c r="P22" t="n">
        <v>29.0719886530845</v>
      </c>
      <c r="Q22" t="n">
        <v>30.9178292024867</v>
      </c>
      <c r="R22" t="n">
        <v>32.4064654233472</v>
      </c>
      <c r="S22" t="n">
        <v>33.3097815327088</v>
      </c>
      <c r="T22" t="n">
        <v>32.5273370000612</v>
      </c>
      <c r="U22" t="n">
        <v>34.8507182143513</v>
      </c>
      <c r="V22" t="n">
        <v>36.161717018653</v>
      </c>
      <c r="W22" t="n">
        <v>37.6729529537608</v>
      </c>
      <c r="X22" t="n">
        <v>36.6087452432026</v>
      </c>
      <c r="Y22" t="n">
        <v>40.5122713930542</v>
      </c>
      <c r="Z22" t="n">
        <v>40.3039820799794</v>
      </c>
      <c r="AA22" t="n">
        <v>43.4751075735818</v>
      </c>
      <c r="AB22" t="n">
        <v>47.2334696769055</v>
      </c>
      <c r="AC22" t="n">
        <v>51.4071167819768</v>
      </c>
      <c r="AD22" t="n">
        <v>59.4015306122449</v>
      </c>
      <c r="AE22" t="n">
        <v>59.1</v>
      </c>
      <c r="AF22" t="n">
        <v>61.9</v>
      </c>
    </row>
    <row r="23">
      <c r="A23" t="s">
        <v>143</v>
      </c>
      <c r="B23" t="s">
        <v>316</v>
      </c>
      <c r="C23" t="s">
        <v>198</v>
      </c>
      <c r="D23" t="s">
        <v>317</v>
      </c>
      <c r="E23" t="s">
        <v>200</v>
      </c>
      <c r="F23" t="n">
        <v>160.185490756981</v>
      </c>
      <c r="G23" t="n">
        <v>164.679903806997</v>
      </c>
      <c r="H23" t="n">
        <v>177.662481450872</v>
      </c>
      <c r="I23" t="n">
        <v>201.760318030645</v>
      </c>
      <c r="J23" t="n">
        <v>237.738556560585</v>
      </c>
      <c r="K23" t="n">
        <v>277.129935327934</v>
      </c>
      <c r="L23" t="n">
        <v>318.609008029953</v>
      </c>
      <c r="M23" t="n">
        <v>357.296441408811</v>
      </c>
      <c r="N23" t="n">
        <v>383.312621085318</v>
      </c>
      <c r="O23" t="n">
        <v>408.952261291694</v>
      </c>
      <c r="P23" t="n">
        <v>401.376879316971</v>
      </c>
      <c r="Q23" t="n">
        <v>409.580202397902</v>
      </c>
      <c r="R23" t="n">
        <v>394.032398680814</v>
      </c>
      <c r="S23" t="n">
        <v>371.741618946913</v>
      </c>
      <c r="T23" t="n">
        <v>365.207978371482</v>
      </c>
      <c r="U23" t="n">
        <v>366.769172782841</v>
      </c>
      <c r="V23" t="n">
        <v>401.547104578926</v>
      </c>
      <c r="W23" t="n">
        <v>405.245994190328</v>
      </c>
      <c r="X23" t="n">
        <v>458.514245740868</v>
      </c>
      <c r="Y23" t="n">
        <v>465.83604230558</v>
      </c>
      <c r="Z23" t="n">
        <v>493.9035016891</v>
      </c>
      <c r="AA23" t="n">
        <v>557.158531580561</v>
      </c>
      <c r="AB23" t="n">
        <v>602.151557111971</v>
      </c>
      <c r="AC23" t="n">
        <v>653.062032713271</v>
      </c>
      <c r="AD23" t="n">
        <v>723.496252566735</v>
      </c>
      <c r="AE23" t="n">
        <v>784.4</v>
      </c>
      <c r="AF23" t="n">
        <v>844.3</v>
      </c>
    </row>
    <row r="24">
      <c r="A24" t="s">
        <v>143</v>
      </c>
      <c r="B24" t="s">
        <v>318</v>
      </c>
      <c r="C24" t="s">
        <v>198</v>
      </c>
      <c r="D24" t="s">
        <v>319</v>
      </c>
      <c r="E24" t="s">
        <v>200</v>
      </c>
      <c r="F24" t="n">
        <v>565.126873612203</v>
      </c>
      <c r="G24" t="n">
        <v>596.125880341747</v>
      </c>
      <c r="H24" t="n">
        <v>652.988918191814</v>
      </c>
      <c r="I24" t="n">
        <v>756.067545393707</v>
      </c>
      <c r="J24" t="n">
        <v>895.918869518337</v>
      </c>
      <c r="K24" t="n">
        <v>1044.96824418853</v>
      </c>
      <c r="L24" t="n">
        <v>1202.03575757213</v>
      </c>
      <c r="M24" t="n">
        <v>1352.71221136253</v>
      </c>
      <c r="N24" t="n">
        <v>1450.1220395398</v>
      </c>
      <c r="O24" t="n">
        <v>1548.05599300607</v>
      </c>
      <c r="P24" t="n">
        <v>1588.90648387245</v>
      </c>
      <c r="Q24" t="n">
        <v>1641.19011171716</v>
      </c>
      <c r="R24" t="n">
        <v>1699.5719098921</v>
      </c>
      <c r="S24" t="n">
        <v>1818.03766368664</v>
      </c>
      <c r="T24" t="n">
        <v>1859.49496076414</v>
      </c>
      <c r="U24" t="n">
        <v>1891.95330360994</v>
      </c>
      <c r="V24" t="n">
        <v>2086.64824140263</v>
      </c>
      <c r="W24" t="n">
        <v>2154.9773213693</v>
      </c>
      <c r="X24" t="n">
        <v>2226.58478546296</v>
      </c>
      <c r="Y24" t="n">
        <v>2318.17841098631</v>
      </c>
      <c r="Z24" t="n">
        <v>2468.58297422565</v>
      </c>
      <c r="AA24" t="n">
        <v>2572.77340599477</v>
      </c>
      <c r="AB24" t="n">
        <v>2627.55233304046</v>
      </c>
      <c r="AC24" t="n">
        <v>2829.12246310055</v>
      </c>
      <c r="AD24" t="n">
        <v>3118.23652525493</v>
      </c>
      <c r="AE24" t="n">
        <v>3386</v>
      </c>
      <c r="AF24" t="n">
        <v>3697.2</v>
      </c>
    </row>
    <row r="25">
      <c r="A25" t="s">
        <v>143</v>
      </c>
      <c r="B25" t="s">
        <v>320</v>
      </c>
      <c r="C25" t="s">
        <v>198</v>
      </c>
      <c r="D25" t="s">
        <v>321</v>
      </c>
      <c r="E25" t="s">
        <v>200</v>
      </c>
      <c r="F25" t="n">
        <v>42.1021201527062</v>
      </c>
      <c r="G25" t="n">
        <v>46.3798756762432</v>
      </c>
      <c r="H25" t="n">
        <v>52.3201553195058</v>
      </c>
      <c r="I25" t="n">
        <v>63.0613792592719</v>
      </c>
      <c r="J25" t="n">
        <v>74.6840057285903</v>
      </c>
      <c r="K25" t="n">
        <v>84.3316356479371</v>
      </c>
      <c r="L25" t="n">
        <v>96.664720703169</v>
      </c>
      <c r="M25" t="n">
        <v>109.479700819246</v>
      </c>
      <c r="N25" t="n">
        <v>116.941694669592</v>
      </c>
      <c r="O25" t="n">
        <v>124.821554954945</v>
      </c>
      <c r="P25" t="n">
        <v>119.717327800653</v>
      </c>
      <c r="Q25" t="n">
        <v>116.836737622582</v>
      </c>
      <c r="R25" t="n">
        <v>117.294024266897</v>
      </c>
      <c r="S25" t="n">
        <v>132.490466950229</v>
      </c>
      <c r="T25" t="n">
        <v>142.452156194607</v>
      </c>
      <c r="U25" t="n">
        <v>150.353970713876</v>
      </c>
      <c r="V25" t="n">
        <v>166.805745770249</v>
      </c>
      <c r="W25" t="n">
        <v>154.032332805861</v>
      </c>
      <c r="X25" t="n">
        <v>150.862943241954</v>
      </c>
      <c r="Y25" t="n">
        <v>146.465827616582</v>
      </c>
      <c r="Z25" t="n">
        <v>156.2025940918</v>
      </c>
      <c r="AA25" t="n">
        <v>155.489805200899</v>
      </c>
      <c r="AB25" t="n">
        <v>154.780731170666</v>
      </c>
      <c r="AC25" t="n">
        <v>163.204862768808</v>
      </c>
      <c r="AD25" t="n">
        <v>181.55154900965</v>
      </c>
      <c r="AE25" t="n">
        <v>197.5</v>
      </c>
      <c r="AF25" t="n">
        <v>234.8</v>
      </c>
    </row>
    <row r="26">
      <c r="A26" t="s">
        <v>143</v>
      </c>
      <c r="B26" t="s">
        <v>322</v>
      </c>
      <c r="C26" t="s">
        <v>198</v>
      </c>
      <c r="D26" t="s">
        <v>323</v>
      </c>
      <c r="E26" t="s">
        <v>200</v>
      </c>
      <c r="F26" t="n">
        <v>361.010001761653</v>
      </c>
      <c r="G26" t="n">
        <v>389.968023293337</v>
      </c>
      <c r="H26" t="n">
        <v>429.633605792718</v>
      </c>
      <c r="I26" t="n">
        <v>495.775950208811</v>
      </c>
      <c r="J26" t="n">
        <v>572.380018482576</v>
      </c>
      <c r="K26" t="n">
        <v>639.111823522011</v>
      </c>
      <c r="L26" t="n">
        <v>722.425416820207</v>
      </c>
      <c r="M26" t="n">
        <v>803.650792327211</v>
      </c>
      <c r="N26" t="n">
        <v>853.32283148857</v>
      </c>
      <c r="O26" t="n">
        <v>905.053363086254</v>
      </c>
      <c r="P26" t="n">
        <v>928.395200729354</v>
      </c>
      <c r="Q26" t="n">
        <v>994.917180854397</v>
      </c>
      <c r="R26" t="n">
        <v>1072.35613428986</v>
      </c>
      <c r="S26" t="n">
        <v>1162.70532472132</v>
      </c>
      <c r="T26" t="n">
        <v>1223.34097236868</v>
      </c>
      <c r="U26" t="n">
        <v>1275.34377451142</v>
      </c>
      <c r="V26" t="n">
        <v>1414.64023025566</v>
      </c>
      <c r="W26" t="n">
        <v>1433.17689534177</v>
      </c>
      <c r="X26" t="n">
        <v>1445.75984725028</v>
      </c>
      <c r="Y26" t="n">
        <v>1484.58918776904</v>
      </c>
      <c r="Z26" t="n">
        <v>1544.23599513015</v>
      </c>
      <c r="AA26" t="n">
        <v>1573.99025892058</v>
      </c>
      <c r="AB26" t="n">
        <v>1614.55333148088</v>
      </c>
      <c r="AC26" t="n">
        <v>1761.23810971557</v>
      </c>
      <c r="AD26" t="n">
        <v>1971.97848554859</v>
      </c>
      <c r="AE26" t="n">
        <v>2133.1</v>
      </c>
      <c r="AF26" t="n">
        <v>2422.7</v>
      </c>
    </row>
    <row r="27">
      <c r="A27" t="s">
        <v>143</v>
      </c>
      <c r="B27" t="s">
        <v>324</v>
      </c>
      <c r="C27" t="s">
        <v>198</v>
      </c>
      <c r="D27" t="s">
        <v>325</v>
      </c>
      <c r="E27" t="s">
        <v>200</v>
      </c>
      <c r="F27" t="n">
        <v>240.906835780086</v>
      </c>
      <c r="G27" t="n">
        <v>258.679591394514</v>
      </c>
      <c r="H27" t="n">
        <v>284.873519416011</v>
      </c>
      <c r="I27" t="n">
        <v>326.091267161196</v>
      </c>
      <c r="J27" t="n">
        <v>378.777477652516</v>
      </c>
      <c r="K27" t="n">
        <v>429.597560992814</v>
      </c>
      <c r="L27" t="n">
        <v>485.493997405972</v>
      </c>
      <c r="M27" t="n">
        <v>534.449479486407</v>
      </c>
      <c r="N27" t="n">
        <v>564.014769840974</v>
      </c>
      <c r="O27" t="n">
        <v>594.908509817795</v>
      </c>
      <c r="P27" t="n">
        <v>617.288626926784</v>
      </c>
      <c r="Q27" t="n">
        <v>627.404256102795</v>
      </c>
      <c r="R27" t="n">
        <v>631.955737871398</v>
      </c>
      <c r="S27" t="n">
        <v>684.810217766097</v>
      </c>
      <c r="T27" t="n">
        <v>722.767366094933</v>
      </c>
      <c r="U27" t="n">
        <v>756.801021499651</v>
      </c>
      <c r="V27" t="n">
        <v>853.109033482654</v>
      </c>
      <c r="W27" t="n">
        <v>893.1600732793</v>
      </c>
      <c r="X27" t="n">
        <v>920.930053865713</v>
      </c>
      <c r="Y27" t="n">
        <v>961.150915836972</v>
      </c>
      <c r="Z27" t="n">
        <v>1008.24446613612</v>
      </c>
      <c r="AA27" t="n">
        <v>1033.72094037326</v>
      </c>
      <c r="AB27" t="n">
        <v>1045.88115081729</v>
      </c>
      <c r="AC27" t="n">
        <v>1115.3261821142</v>
      </c>
      <c r="AD27" t="n">
        <v>1268.82076240881</v>
      </c>
      <c r="AE27" t="n">
        <v>1408.1</v>
      </c>
      <c r="AF27" t="n">
        <v>1529.3</v>
      </c>
    </row>
    <row r="28">
      <c r="A28" t="s">
        <v>143</v>
      </c>
      <c r="B28" t="s">
        <v>326</v>
      </c>
      <c r="C28" t="s">
        <v>198</v>
      </c>
      <c r="D28" t="s">
        <v>327</v>
      </c>
      <c r="E28" t="s">
        <v>200</v>
      </c>
      <c r="F28" t="n">
        <v>136.664010319967</v>
      </c>
      <c r="G28" t="n">
        <v>160.814853014701</v>
      </c>
      <c r="H28" t="n">
        <v>187.056121448869</v>
      </c>
      <c r="I28" t="n">
        <v>230.979756729599</v>
      </c>
      <c r="J28" t="n">
        <v>281.571999517804</v>
      </c>
      <c r="K28" t="n">
        <v>329.266848415718</v>
      </c>
      <c r="L28" t="n">
        <v>379.284905089222</v>
      </c>
      <c r="M28" t="n">
        <v>432.384791801713</v>
      </c>
      <c r="N28" t="n">
        <v>462.328648771059</v>
      </c>
      <c r="O28" t="n">
        <v>495.845748121427</v>
      </c>
      <c r="P28" t="n">
        <v>568.161438488596</v>
      </c>
      <c r="Q28" t="n">
        <v>586.556402593602</v>
      </c>
      <c r="R28" t="n">
        <v>607.447452548991</v>
      </c>
      <c r="S28" t="n">
        <v>649.070532288625</v>
      </c>
      <c r="T28" t="n">
        <v>617.580749903766</v>
      </c>
      <c r="U28" t="n">
        <v>671.76033130006</v>
      </c>
      <c r="V28" t="n">
        <v>717.502339489499</v>
      </c>
      <c r="W28" t="n">
        <v>749.338392584868</v>
      </c>
      <c r="X28" t="n">
        <v>761.813149547365</v>
      </c>
      <c r="Y28" t="n">
        <v>733.045528184477</v>
      </c>
      <c r="Z28" t="n">
        <v>806.433714263413</v>
      </c>
      <c r="AA28" t="n">
        <v>933.70593084565</v>
      </c>
      <c r="AB28" t="n">
        <v>994.506807886973</v>
      </c>
      <c r="AC28" t="n">
        <v>1120.38729448535</v>
      </c>
      <c r="AD28" t="n">
        <v>1242.7365850059</v>
      </c>
      <c r="AE28" t="n">
        <v>1363.8</v>
      </c>
      <c r="AF28" t="n">
        <v>1416</v>
      </c>
    </row>
    <row r="29">
      <c r="A29" t="s">
        <v>143</v>
      </c>
      <c r="B29" t="s">
        <v>328</v>
      </c>
      <c r="C29" t="s">
        <v>198</v>
      </c>
      <c r="D29" t="s">
        <v>329</v>
      </c>
      <c r="E29" t="s">
        <v>200</v>
      </c>
      <c r="F29" t="n">
        <v>23.0062117949655</v>
      </c>
      <c r="G29" t="n">
        <v>24.9328403689281</v>
      </c>
      <c r="H29" t="n">
        <v>27.8052874160396</v>
      </c>
      <c r="I29" t="n">
        <v>33.0187788065471</v>
      </c>
      <c r="J29" t="n">
        <v>39.599444512747</v>
      </c>
      <c r="K29" t="n">
        <v>45.0614368593328</v>
      </c>
      <c r="L29" t="n">
        <v>53.7614172430654</v>
      </c>
      <c r="M29" t="n">
        <v>67.535003478892</v>
      </c>
      <c r="N29" t="n">
        <v>78.8281083652631</v>
      </c>
      <c r="O29" t="n">
        <v>88.653061002093</v>
      </c>
      <c r="P29" t="n">
        <v>85.7596843375338</v>
      </c>
      <c r="Q29" t="n">
        <v>89.4383839337819</v>
      </c>
      <c r="R29" t="n">
        <v>106.664399206742</v>
      </c>
      <c r="S29" t="n">
        <v>129.569175457453</v>
      </c>
      <c r="T29" t="n">
        <v>145.599491533674</v>
      </c>
      <c r="U29" t="n">
        <v>151.296386612494</v>
      </c>
      <c r="V29" t="n">
        <v>162.491449702355</v>
      </c>
      <c r="W29" t="n">
        <v>177.166023604282</v>
      </c>
      <c r="X29" t="n">
        <v>178.746922089745</v>
      </c>
      <c r="Y29" t="n">
        <v>172.687704391788</v>
      </c>
      <c r="Z29" t="n">
        <v>172.274081147735</v>
      </c>
      <c r="AA29" t="n">
        <v>211.099272297255</v>
      </c>
      <c r="AB29" t="n">
        <v>218.277456364834</v>
      </c>
      <c r="AC29" t="n">
        <v>227.097771601127</v>
      </c>
      <c r="AD29" t="n">
        <v>255.006415227353</v>
      </c>
      <c r="AE29" t="n">
        <v>284.6</v>
      </c>
      <c r="AF29" t="n">
        <v>362.2</v>
      </c>
    </row>
    <row r="30">
      <c r="A30" t="s">
        <v>143</v>
      </c>
      <c r="B30" t="s">
        <v>330</v>
      </c>
      <c r="C30" t="s">
        <v>198</v>
      </c>
      <c r="D30" t="s">
        <v>331</v>
      </c>
      <c r="E30" t="s">
        <v>200</v>
      </c>
      <c r="F30" t="n">
        <v>1.09791666666667</v>
      </c>
      <c r="G30" t="n">
        <v>0.951527777777778</v>
      </c>
      <c r="H30" t="n">
        <v>0.731944444444445</v>
      </c>
      <c r="I30" t="n">
        <v>0.512361111111111</v>
      </c>
      <c r="J30" t="n">
        <v>0.365972222222222</v>
      </c>
      <c r="K30" t="n">
        <v>0.292777777777778</v>
      </c>
      <c r="L30" t="n">
        <v>0.219583333333333</v>
      </c>
      <c r="M30" t="n">
        <v>0.219583333333333</v>
      </c>
      <c r="N30" t="n">
        <v>0.219583333333333</v>
      </c>
      <c r="O30" t="n">
        <v>0.219583333333333</v>
      </c>
      <c r="P30" t="n">
        <v>0.219583333333333</v>
      </c>
      <c r="Q30" t="n">
        <v>0.219583333333333</v>
      </c>
      <c r="R30" t="n">
        <v>0.219583333333333</v>
      </c>
      <c r="S30" t="n">
        <v>1.646875</v>
      </c>
      <c r="T30" t="n">
        <v>2.635</v>
      </c>
      <c r="U30" t="n">
        <v>3.29375</v>
      </c>
      <c r="V30" t="n">
        <v>3.93125</v>
      </c>
      <c r="W30" t="n">
        <v>3.08125</v>
      </c>
      <c r="X30" t="n">
        <v>2.44375</v>
      </c>
      <c r="Y30" t="n">
        <v>1.7</v>
      </c>
      <c r="Z30" t="n">
        <v>1.4</v>
      </c>
      <c r="AA30" t="n">
        <v>1.3</v>
      </c>
      <c r="AB30" t="n">
        <v>0.9</v>
      </c>
      <c r="AC30" t="n">
        <v>0.6</v>
      </c>
      <c r="AD30" t="n">
        <v>0.6</v>
      </c>
      <c r="AE30" t="n">
        <v>0.7</v>
      </c>
      <c r="AF30" t="n">
        <v>2.1</v>
      </c>
    </row>
    <row r="31">
      <c r="A31" t="s">
        <v>143</v>
      </c>
      <c r="B31" t="s">
        <v>332</v>
      </c>
      <c r="C31" t="s">
        <v>198</v>
      </c>
      <c r="D31" t="s">
        <v>333</v>
      </c>
      <c r="E31" t="s">
        <v>200</v>
      </c>
      <c r="F31" t="n">
        <v>19.8807047599363</v>
      </c>
      <c r="G31" t="n">
        <v>23.2326840508557</v>
      </c>
      <c r="H31" t="n">
        <v>30.0382177627226</v>
      </c>
      <c r="I31" t="n">
        <v>45.2354188442581</v>
      </c>
      <c r="J31" t="n">
        <v>68.8004668809266</v>
      </c>
      <c r="K31" t="n">
        <v>99.1707918198756</v>
      </c>
      <c r="L31" t="n">
        <v>90.4776197572337</v>
      </c>
      <c r="M31" t="n">
        <v>76.8206205485946</v>
      </c>
      <c r="N31" t="n">
        <v>65.222888597312</v>
      </c>
      <c r="O31" t="n">
        <v>57.5841719147439</v>
      </c>
      <c r="P31" t="n">
        <v>51.742299401654</v>
      </c>
      <c r="Q31" t="n">
        <v>48.4270033301521</v>
      </c>
      <c r="R31" t="n">
        <v>53.4812779495612</v>
      </c>
      <c r="S31" t="n">
        <v>54.1743398668341</v>
      </c>
      <c r="T31" t="n">
        <v>54.6286320250465</v>
      </c>
      <c r="U31" t="n">
        <v>55.7549955719547</v>
      </c>
      <c r="V31" t="n">
        <v>61.5768023385042</v>
      </c>
      <c r="W31" t="n">
        <v>60.9146861843268</v>
      </c>
      <c r="X31" t="n">
        <v>60.5895188203535</v>
      </c>
      <c r="Y31" t="n">
        <v>65.513755332255</v>
      </c>
      <c r="Z31" t="n">
        <v>72.6163792922244</v>
      </c>
      <c r="AA31" t="n">
        <v>69.053670928681</v>
      </c>
      <c r="AB31" t="n">
        <v>70.922792848555</v>
      </c>
      <c r="AC31" t="n">
        <v>70.7166219391115</v>
      </c>
      <c r="AD31" t="n">
        <v>77.8700374531835</v>
      </c>
      <c r="AE31" t="n">
        <v>80.9</v>
      </c>
      <c r="AF31" t="n">
        <v>82.2</v>
      </c>
    </row>
    <row r="32">
      <c r="A32" t="s">
        <v>143</v>
      </c>
      <c r="B32" t="s">
        <v>334</v>
      </c>
      <c r="C32" t="s">
        <v>198</v>
      </c>
      <c r="D32" t="s">
        <v>335</v>
      </c>
      <c r="E32" t="s">
        <v>200</v>
      </c>
      <c r="F32" t="n">
        <v>78.0716920915792</v>
      </c>
      <c r="G32" t="n">
        <v>84.042543001902</v>
      </c>
      <c r="H32" t="n">
        <v>91.1318459490012</v>
      </c>
      <c r="I32" t="n">
        <v>103.753664511188</v>
      </c>
      <c r="J32" t="n">
        <v>116.448773628241</v>
      </c>
      <c r="K32" t="n">
        <v>125.441396420647</v>
      </c>
      <c r="L32" t="n">
        <v>141.260826519876</v>
      </c>
      <c r="M32" t="n">
        <v>160.443026667394</v>
      </c>
      <c r="N32" t="n">
        <v>174.409167568108</v>
      </c>
      <c r="O32" t="n">
        <v>188.151189963494</v>
      </c>
      <c r="P32" t="n">
        <v>273.737887004984</v>
      </c>
      <c r="Q32" t="n">
        <v>293.142091653439</v>
      </c>
      <c r="R32" t="n">
        <v>344.940459686024</v>
      </c>
      <c r="S32" t="n">
        <v>403.146336730029</v>
      </c>
      <c r="T32" t="n">
        <v>405.927423490032</v>
      </c>
      <c r="U32" t="n">
        <v>437.516677975292</v>
      </c>
      <c r="V32" t="n">
        <v>455.205148609681</v>
      </c>
      <c r="W32" t="n">
        <v>489.972531679184</v>
      </c>
      <c r="X32" t="n">
        <v>488.701801102104</v>
      </c>
      <c r="Y32" t="n">
        <v>461.429324543497</v>
      </c>
      <c r="Z32" t="n">
        <v>516.850660419842</v>
      </c>
      <c r="AA32" t="n">
        <v>570.64886267962</v>
      </c>
      <c r="AB32" t="n">
        <v>605.762593159283</v>
      </c>
      <c r="AC32" t="n">
        <v>686.361542215544</v>
      </c>
      <c r="AD32" t="n">
        <v>807.115941228458</v>
      </c>
      <c r="AE32" t="n">
        <v>909.5</v>
      </c>
      <c r="AF32" t="n">
        <v>983.5</v>
      </c>
    </row>
    <row r="33">
      <c r="A33" t="s">
        <v>143</v>
      </c>
      <c r="B33" t="s">
        <v>336</v>
      </c>
      <c r="C33" t="s">
        <v>198</v>
      </c>
      <c r="D33" t="s">
        <v>337</v>
      </c>
      <c r="E33" t="s">
        <v>200</v>
      </c>
      <c r="F33" t="n">
        <v>6.92334531849765</v>
      </c>
      <c r="G33" t="n">
        <v>7.37733517544831</v>
      </c>
      <c r="H33" t="n">
        <v>8.18423121026297</v>
      </c>
      <c r="I33" t="n">
        <v>9.47032468616143</v>
      </c>
      <c r="J33" t="n">
        <v>11.4579236943682</v>
      </c>
      <c r="K33" t="n">
        <v>13.6569191508631</v>
      </c>
      <c r="L33" t="n">
        <v>16.0468800022641</v>
      </c>
      <c r="M33" t="n">
        <v>18.0809915518469</v>
      </c>
      <c r="N33" t="n">
        <v>19.5593116158343</v>
      </c>
      <c r="O33" t="n">
        <v>20.9564053026797</v>
      </c>
      <c r="P33" t="n">
        <v>23.0875651639691</v>
      </c>
      <c r="Q33" t="n">
        <v>34.9847288454022</v>
      </c>
      <c r="R33" t="n">
        <v>47.929078518201</v>
      </c>
      <c r="S33" t="n">
        <v>46.7797001364695</v>
      </c>
      <c r="T33" t="n">
        <v>45.8757445782769</v>
      </c>
      <c r="U33" t="n">
        <v>45.5400683984358</v>
      </c>
      <c r="V33" t="n">
        <v>48.7611951875935</v>
      </c>
      <c r="W33" t="n">
        <v>57.7262579799313</v>
      </c>
      <c r="X33" t="n">
        <v>65.0497384699226</v>
      </c>
      <c r="Y33" t="n">
        <v>61.9622713412356</v>
      </c>
      <c r="Z33" t="n">
        <v>66.7042819030648</v>
      </c>
      <c r="AA33" t="n">
        <v>65.9758420070875</v>
      </c>
      <c r="AB33" t="n">
        <v>72.9857752203406</v>
      </c>
      <c r="AC33" t="n">
        <v>83.5441106805865</v>
      </c>
      <c r="AD33" t="n">
        <v>106.513659359191</v>
      </c>
      <c r="AE33" t="n">
        <v>119.4</v>
      </c>
      <c r="AF33" t="n">
        <v>113</v>
      </c>
    </row>
    <row r="34">
      <c r="A34" t="s">
        <v>143</v>
      </c>
      <c r="B34" t="s">
        <v>338</v>
      </c>
      <c r="C34" t="s">
        <v>198</v>
      </c>
      <c r="D34" t="s">
        <v>339</v>
      </c>
      <c r="E34" t="s">
        <v>200</v>
      </c>
      <c r="F34" t="n">
        <v>22.8302188733226</v>
      </c>
      <c r="G34" t="n">
        <v>24.6385530415066</v>
      </c>
      <c r="H34" t="n">
        <v>27.2500125804681</v>
      </c>
      <c r="I34" t="n">
        <v>32.2878300323194</v>
      </c>
      <c r="J34" t="n">
        <v>38.4926087573914</v>
      </c>
      <c r="K34" t="n">
        <v>44.7377222726024</v>
      </c>
      <c r="L34" t="n">
        <v>51.3819384517018</v>
      </c>
      <c r="M34" t="n">
        <v>58.1079003520318</v>
      </c>
      <c r="N34" t="n">
        <v>62.2266595723866</v>
      </c>
      <c r="O34" t="n">
        <v>66.443484488464</v>
      </c>
      <c r="P34" t="n">
        <v>68.4079005516012</v>
      </c>
      <c r="Q34" t="n">
        <v>71.5069161806167</v>
      </c>
      <c r="R34" t="n">
        <v>74.5812581183184</v>
      </c>
      <c r="S34" t="n">
        <v>79.200339059181</v>
      </c>
      <c r="T34" t="n">
        <v>82.1006331655736</v>
      </c>
      <c r="U34" t="n">
        <v>89.7045844252039</v>
      </c>
      <c r="V34" t="n">
        <v>100.508421235539</v>
      </c>
      <c r="W34" t="n">
        <v>104.817463946601</v>
      </c>
      <c r="X34" t="n">
        <v>105.560097800474</v>
      </c>
      <c r="Y34" t="n">
        <v>109.348894929903</v>
      </c>
      <c r="Z34" t="n">
        <v>118.400611256165</v>
      </c>
      <c r="AA34" t="n">
        <v>129.842257900419</v>
      </c>
      <c r="AB34" t="n">
        <v>150.552047276248</v>
      </c>
      <c r="AC34" t="n">
        <v>164.38655972866</v>
      </c>
      <c r="AD34" t="n">
        <v>181.988566739606</v>
      </c>
      <c r="AE34" t="n">
        <v>183.9</v>
      </c>
      <c r="AF34" t="n">
        <v>203.3</v>
      </c>
    </row>
    <row r="35">
      <c r="A35" t="s">
        <v>143</v>
      </c>
      <c r="B35" t="s">
        <v>340</v>
      </c>
      <c r="C35" t="s">
        <v>198</v>
      </c>
      <c r="D35" t="s">
        <v>341</v>
      </c>
      <c r="E35" t="s">
        <v>200</v>
      </c>
      <c r="F35" t="n">
        <v>325.396032682549</v>
      </c>
      <c r="G35" t="n">
        <v>416.108337464168</v>
      </c>
      <c r="H35" t="n">
        <v>501.8631414431</v>
      </c>
      <c r="I35" t="n">
        <v>638.83093519055</v>
      </c>
      <c r="J35" t="n">
        <v>784.02509361839</v>
      </c>
      <c r="K35" t="n">
        <v>919.856779196088</v>
      </c>
      <c r="L35" t="n">
        <v>1059.35154351374</v>
      </c>
      <c r="M35" t="n">
        <v>1208.99514692811</v>
      </c>
      <c r="N35" t="n">
        <v>1293.19141089454</v>
      </c>
      <c r="O35" t="n">
        <v>1382.64438276224</v>
      </c>
      <c r="P35" t="n">
        <v>1421.06096132994</v>
      </c>
      <c r="Q35" t="n">
        <v>1507.38328906688</v>
      </c>
      <c r="R35" t="n">
        <v>1588.02282306358</v>
      </c>
      <c r="S35" t="n">
        <v>1668.75819862298</v>
      </c>
      <c r="T35" t="n">
        <v>2087.15131423882</v>
      </c>
      <c r="U35" t="n">
        <v>2305.73136690366</v>
      </c>
      <c r="V35" t="n">
        <v>2453.32628770374</v>
      </c>
      <c r="W35" t="n">
        <v>2607.57312569616</v>
      </c>
      <c r="X35" t="n">
        <v>2735.63597872208</v>
      </c>
      <c r="Y35" t="n">
        <v>2914.20340068971</v>
      </c>
      <c r="Z35" t="n">
        <v>2890.79950130083</v>
      </c>
      <c r="AA35" t="n">
        <v>2947.210348408</v>
      </c>
      <c r="AB35" t="n">
        <v>3074.76127983088</v>
      </c>
      <c r="AC35" t="n">
        <v>3276.42339200644</v>
      </c>
      <c r="AD35" t="n">
        <v>3731.2037181848</v>
      </c>
      <c r="AE35" t="n">
        <v>3989</v>
      </c>
      <c r="AF35" t="n">
        <v>3736.6</v>
      </c>
    </row>
    <row r="36">
      <c r="A36" t="s">
        <v>143</v>
      </c>
      <c r="B36" t="s">
        <v>342</v>
      </c>
      <c r="C36" t="s">
        <v>198</v>
      </c>
      <c r="D36" t="s">
        <v>343</v>
      </c>
      <c r="E36" t="s">
        <v>200</v>
      </c>
      <c r="F36" t="n">
        <v>61.8907793403734</v>
      </c>
      <c r="G36" t="n">
        <v>65.9271345147456</v>
      </c>
      <c r="H36" t="n">
        <v>70.4816861219819</v>
      </c>
      <c r="I36" t="n">
        <v>79.9253107330972</v>
      </c>
      <c r="J36" t="n">
        <v>90.8346563072986</v>
      </c>
      <c r="K36" t="n">
        <v>100.372295219565</v>
      </c>
      <c r="L36" t="n">
        <v>118.864860154579</v>
      </c>
      <c r="M36" t="n">
        <v>147.361379799847</v>
      </c>
      <c r="N36" t="n">
        <v>178.19666473143</v>
      </c>
      <c r="O36" t="n">
        <v>203.506088192642</v>
      </c>
      <c r="P36" t="n">
        <v>210.483439787818</v>
      </c>
      <c r="Q36" t="n">
        <v>212.677178326473</v>
      </c>
      <c r="R36" t="n">
        <v>200.186977659671</v>
      </c>
      <c r="S36" t="n">
        <v>200.299759055535</v>
      </c>
      <c r="T36" t="n">
        <v>196.974361838232</v>
      </c>
      <c r="U36" t="n">
        <v>196.644789565218</v>
      </c>
      <c r="V36" t="n">
        <v>209.943383981491</v>
      </c>
      <c r="W36" t="n">
        <v>249.354750693106</v>
      </c>
      <c r="X36" t="n">
        <v>275.652646890727</v>
      </c>
      <c r="Y36" t="n">
        <v>293.01165272679</v>
      </c>
      <c r="Z36" t="n">
        <v>311.421844814812</v>
      </c>
      <c r="AA36" t="n">
        <v>333.491910237678</v>
      </c>
      <c r="AB36" t="n">
        <v>335.210940702821</v>
      </c>
      <c r="AC36" t="n">
        <v>356.801485114584</v>
      </c>
      <c r="AD36" t="n">
        <v>378.453282828283</v>
      </c>
      <c r="AE36" t="n">
        <v>397</v>
      </c>
      <c r="AF36" t="n">
        <v>466.2</v>
      </c>
    </row>
    <row r="37">
      <c r="A37" t="s">
        <v>143</v>
      </c>
      <c r="B37" t="s">
        <v>344</v>
      </c>
      <c r="C37" t="s">
        <v>198</v>
      </c>
      <c r="D37" t="s">
        <v>345</v>
      </c>
      <c r="E37" t="s">
        <v>200</v>
      </c>
      <c r="F37" t="n">
        <v>37.7106526904632</v>
      </c>
      <c r="G37" t="n">
        <v>43.3223569598774</v>
      </c>
      <c r="H37" t="n">
        <v>58.9412067059384</v>
      </c>
      <c r="I37" t="n">
        <v>108.539482407609</v>
      </c>
      <c r="J37" t="n">
        <v>235.015574196136</v>
      </c>
      <c r="K37" t="n">
        <v>521.185600111604</v>
      </c>
      <c r="L37" t="n">
        <v>684.063044102995</v>
      </c>
      <c r="M37" t="n">
        <v>749.848968014629</v>
      </c>
      <c r="N37" t="n">
        <v>717.968961347142</v>
      </c>
      <c r="O37" t="n">
        <v>709.627128754696</v>
      </c>
      <c r="P37" t="n">
        <v>700.57398579708</v>
      </c>
      <c r="Q37" t="n">
        <v>832.918717687</v>
      </c>
      <c r="R37" t="n">
        <v>865.169586612956</v>
      </c>
      <c r="S37" t="n">
        <v>867.646646855731</v>
      </c>
      <c r="T37" t="n">
        <v>870.524780667705</v>
      </c>
      <c r="U37" t="n">
        <v>874.145110568402</v>
      </c>
      <c r="V37" t="n">
        <v>919.975134422611</v>
      </c>
      <c r="W37" t="n">
        <v>936.060490543767</v>
      </c>
      <c r="X37" t="n">
        <v>953.465266399043</v>
      </c>
      <c r="Y37" t="n">
        <v>1033.87044129331</v>
      </c>
      <c r="Z37" t="n">
        <v>1099.1729686663</v>
      </c>
      <c r="AA37" t="n">
        <v>1161.63407026381</v>
      </c>
      <c r="AB37" t="n">
        <v>1186.51539209967</v>
      </c>
      <c r="AC37" t="n">
        <v>1285.3241132559</v>
      </c>
      <c r="AD37" t="n">
        <v>1468.56787685654</v>
      </c>
      <c r="AE37" t="n">
        <v>1761.7</v>
      </c>
      <c r="AF37" t="n">
        <v>1843.9</v>
      </c>
    </row>
    <row r="38">
      <c r="A38" t="s">
        <v>143</v>
      </c>
      <c r="B38" t="s">
        <v>346</v>
      </c>
      <c r="C38" t="s">
        <v>198</v>
      </c>
      <c r="D38" t="s">
        <v>347</v>
      </c>
      <c r="E38" t="s">
        <v>200</v>
      </c>
      <c r="F38" t="n">
        <v>154.237601990236</v>
      </c>
      <c r="G38" t="n">
        <v>176.806192281454</v>
      </c>
      <c r="H38" t="n">
        <v>207.655189372229</v>
      </c>
      <c r="I38" t="n">
        <v>267.051794296422</v>
      </c>
      <c r="J38" t="n">
        <v>336.803262515522</v>
      </c>
      <c r="K38" t="n">
        <v>395.417562450243</v>
      </c>
      <c r="L38" t="n">
        <v>491.497191318929</v>
      </c>
      <c r="M38" t="n">
        <v>623.686063700439</v>
      </c>
      <c r="N38" t="n">
        <v>738.841947081118</v>
      </c>
      <c r="O38" t="n">
        <v>840.981745039282</v>
      </c>
      <c r="P38" t="n">
        <v>890.864538604686</v>
      </c>
      <c r="Q38" t="n">
        <v>896.912182992081</v>
      </c>
      <c r="R38" t="n">
        <v>992.107416617254</v>
      </c>
      <c r="S38" t="n">
        <v>983.813344077966</v>
      </c>
      <c r="T38" t="n">
        <v>979.121070576799</v>
      </c>
      <c r="U38" t="n">
        <v>979.896129662408</v>
      </c>
      <c r="V38" t="n">
        <v>1028.67669716662</v>
      </c>
      <c r="W38" t="n">
        <v>1068.51180445457</v>
      </c>
      <c r="X38" t="n">
        <v>1225.99351434877</v>
      </c>
      <c r="Y38" t="n">
        <v>1393.28944790608</v>
      </c>
      <c r="Z38" t="n">
        <v>1351.9604125974</v>
      </c>
      <c r="AA38" t="n">
        <v>1288.22748560452</v>
      </c>
      <c r="AB38" t="n">
        <v>1421.0207633774</v>
      </c>
      <c r="AC38" t="n">
        <v>1629.96741168456</v>
      </c>
      <c r="AD38" t="n">
        <v>1880.56035246885</v>
      </c>
      <c r="AE38" t="n">
        <v>1927.7</v>
      </c>
      <c r="AF38" t="n">
        <v>1869.6</v>
      </c>
    </row>
    <row r="39">
      <c r="A39" t="s">
        <v>143</v>
      </c>
      <c r="B39" t="s">
        <v>348</v>
      </c>
      <c r="C39" t="s">
        <v>198</v>
      </c>
      <c r="D39" t="s">
        <v>349</v>
      </c>
      <c r="E39" t="s">
        <v>200</v>
      </c>
      <c r="F39" t="n">
        <v>598.719268772564</v>
      </c>
      <c r="G39" t="n">
        <v>599.173618435833</v>
      </c>
      <c r="H39" t="n">
        <v>627.777094349613</v>
      </c>
      <c r="I39" t="n">
        <v>725.550434271522</v>
      </c>
      <c r="J39" t="n">
        <v>843.59587810857</v>
      </c>
      <c r="K39" t="n">
        <v>964.582881753881</v>
      </c>
      <c r="L39" t="n">
        <v>1097.22138756473</v>
      </c>
      <c r="M39" t="n">
        <v>1239.7536846756</v>
      </c>
      <c r="N39" t="n">
        <v>1325.43908776696</v>
      </c>
      <c r="O39" t="n">
        <v>1415.41817617701</v>
      </c>
      <c r="P39" t="n">
        <v>1456.37883079306</v>
      </c>
      <c r="Q39" t="n">
        <v>1538.18098963491</v>
      </c>
      <c r="R39" t="n">
        <v>1617.34365844551</v>
      </c>
      <c r="S39" t="n">
        <v>1701.777847203</v>
      </c>
      <c r="T39" t="n">
        <v>1676.00854646856</v>
      </c>
      <c r="U39" t="n">
        <v>1568.86947370762</v>
      </c>
      <c r="V39" t="n">
        <v>1779.16753574161</v>
      </c>
      <c r="W39" t="n">
        <v>1731.76481994441</v>
      </c>
      <c r="X39" t="n">
        <v>1838.29897696702</v>
      </c>
      <c r="Y39" t="n">
        <v>2002.86608382278</v>
      </c>
      <c r="Z39" t="n">
        <v>2186.15804505966</v>
      </c>
      <c r="AA39" t="n">
        <v>2141.03937705745</v>
      </c>
      <c r="AB39" t="n">
        <v>2200.28404727552</v>
      </c>
      <c r="AC39" t="n">
        <v>2258.83744789492</v>
      </c>
      <c r="AD39" t="n">
        <v>2660.8022027948</v>
      </c>
      <c r="AE39" t="n">
        <v>2923.2</v>
      </c>
      <c r="AF39" t="n">
        <v>2984.5</v>
      </c>
    </row>
    <row r="40">
      <c r="A40" t="s">
        <v>143</v>
      </c>
      <c r="B40" t="s">
        <v>350</v>
      </c>
      <c r="C40" t="s">
        <v>198</v>
      </c>
      <c r="D40" t="s">
        <v>351</v>
      </c>
      <c r="E40" t="s">
        <v>200</v>
      </c>
      <c r="F40" t="n">
        <v>32.9241551884145</v>
      </c>
      <c r="G40" t="n">
        <v>44.0120150113169</v>
      </c>
      <c r="H40" t="n">
        <v>55.6421329676753</v>
      </c>
      <c r="I40" t="n">
        <v>71.8185056448757</v>
      </c>
      <c r="J40" t="n">
        <v>88.2243304167882</v>
      </c>
      <c r="K40" t="n">
        <v>103.173767663279</v>
      </c>
      <c r="L40" t="n">
        <v>121.400396854329</v>
      </c>
      <c r="M40" t="n">
        <v>138.978734860386</v>
      </c>
      <c r="N40" t="n">
        <v>148.406661806222</v>
      </c>
      <c r="O40" t="n">
        <v>160.792822707354</v>
      </c>
      <c r="P40" t="n">
        <v>168.515488744194</v>
      </c>
      <c r="Q40" t="n">
        <v>177.541064073545</v>
      </c>
      <c r="R40" t="n">
        <v>185.580232153405</v>
      </c>
      <c r="S40" t="n">
        <v>192.976545753722</v>
      </c>
      <c r="T40" t="n">
        <v>175.645318846652</v>
      </c>
      <c r="U40" t="n">
        <v>187.398945561219</v>
      </c>
      <c r="V40" t="n">
        <v>174.673654423283</v>
      </c>
      <c r="W40" t="n">
        <v>174.243688504703</v>
      </c>
      <c r="X40" t="n">
        <v>171.91337777698</v>
      </c>
      <c r="Y40" t="n">
        <v>156.763116822338</v>
      </c>
      <c r="Z40" t="n">
        <v>170.598216050852</v>
      </c>
      <c r="AA40" t="n">
        <v>174.577480659694</v>
      </c>
      <c r="AB40" t="n">
        <v>187.250062008394</v>
      </c>
      <c r="AC40" t="n">
        <v>184.707285500947</v>
      </c>
      <c r="AD40" t="n">
        <v>220.414663256607</v>
      </c>
      <c r="AE40" t="n">
        <v>235.9</v>
      </c>
      <c r="AF40" t="n">
        <v>228.1</v>
      </c>
    </row>
    <row r="41">
      <c r="A41" t="s">
        <v>143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143</v>
      </c>
      <c r="B42" t="s">
        <v>354</v>
      </c>
      <c r="C42" t="s">
        <v>198</v>
      </c>
      <c r="D42" t="s">
        <v>355</v>
      </c>
      <c r="E42" t="s">
        <v>200</v>
      </c>
      <c r="F42" t="n">
        <v>254.010287180545</v>
      </c>
      <c r="G42" t="n">
        <v>293.097508000031</v>
      </c>
      <c r="H42" t="n">
        <v>337.211089149371</v>
      </c>
      <c r="I42" t="n">
        <v>413.199067457689</v>
      </c>
      <c r="J42" t="n">
        <v>497.683005099665</v>
      </c>
      <c r="K42" t="n">
        <v>581.179993840958</v>
      </c>
      <c r="L42" t="n">
        <v>669.072786493629</v>
      </c>
      <c r="M42" t="n">
        <v>760.079055240864</v>
      </c>
      <c r="N42" t="n">
        <v>813.190862389227</v>
      </c>
      <c r="O42" t="n">
        <v>871.789951082256</v>
      </c>
      <c r="P42" t="n">
        <v>898.239466564193</v>
      </c>
      <c r="Q42" t="n">
        <v>949.048507288709</v>
      </c>
      <c r="R42" t="n">
        <v>995.982607036992</v>
      </c>
      <c r="S42" t="n">
        <v>1051.23370409441</v>
      </c>
      <c r="T42" t="n">
        <v>1062.36965434964</v>
      </c>
      <c r="U42" t="n">
        <v>1156.91515413514</v>
      </c>
      <c r="V42" t="n">
        <v>1215.50280386832</v>
      </c>
      <c r="W42" t="n">
        <v>1264.84254366905</v>
      </c>
      <c r="X42" t="n">
        <v>1350.70070928646</v>
      </c>
      <c r="Y42" t="n">
        <v>1397.87940239111</v>
      </c>
      <c r="Z42" t="n">
        <v>1403.81762909676</v>
      </c>
      <c r="AA42" t="n">
        <v>1467.20991732167</v>
      </c>
      <c r="AB42" t="n">
        <v>1628.20432642003</v>
      </c>
      <c r="AC42" t="n">
        <v>1885.87279816949</v>
      </c>
      <c r="AD42" t="n">
        <v>2262.84506519967</v>
      </c>
      <c r="AE42" t="n">
        <v>2467.9</v>
      </c>
      <c r="AF42" t="n">
        <v>2514.3</v>
      </c>
    </row>
    <row r="43">
      <c r="A43" t="s">
        <v>143</v>
      </c>
      <c r="B43" t="s">
        <v>356</v>
      </c>
      <c r="C43" t="s">
        <v>198</v>
      </c>
      <c r="D43" t="s">
        <v>357</v>
      </c>
      <c r="E43" t="s">
        <v>200</v>
      </c>
      <c r="F43" t="n">
        <v>343.018695180491</v>
      </c>
      <c r="G43" t="n">
        <v>406.271977371738</v>
      </c>
      <c r="H43" t="n">
        <v>473.983973600361</v>
      </c>
      <c r="I43" t="n">
        <v>587.804771936931</v>
      </c>
      <c r="J43" t="n">
        <v>711.58954155659</v>
      </c>
      <c r="K43" t="n">
        <v>832.292419828619</v>
      </c>
      <c r="L43" t="n">
        <v>958.911839965213</v>
      </c>
      <c r="M43" t="n">
        <v>1091.30881095995</v>
      </c>
      <c r="N43" t="n">
        <v>1167.84099704853</v>
      </c>
      <c r="O43" t="n">
        <v>1252.13937887774</v>
      </c>
      <c r="P43" t="n">
        <v>1290.51157908221</v>
      </c>
      <c r="Q43" t="n">
        <v>1365.53865005272</v>
      </c>
      <c r="R43" t="n">
        <v>1435.2392050012</v>
      </c>
      <c r="S43" t="n">
        <v>1512.7862417206</v>
      </c>
      <c r="T43" t="n">
        <v>1503.65294236696</v>
      </c>
      <c r="U43" t="n">
        <v>1588.27267269142</v>
      </c>
      <c r="V43" t="n">
        <v>1681.0973443802</v>
      </c>
      <c r="W43" t="n">
        <v>1748.42310628188</v>
      </c>
      <c r="X43" t="n">
        <v>1838.31168722396</v>
      </c>
      <c r="Y43" t="n">
        <v>1897.49995237549</v>
      </c>
      <c r="Z43" t="n">
        <v>1899.79161898463</v>
      </c>
      <c r="AA43" t="n">
        <v>2042.73289197751</v>
      </c>
      <c r="AB43" t="n">
        <v>2165.49572098778</v>
      </c>
      <c r="AC43" t="n">
        <v>2424.19143285286</v>
      </c>
      <c r="AD43" t="n">
        <v>2859.24306235717</v>
      </c>
      <c r="AE43" t="n">
        <v>3080.5</v>
      </c>
      <c r="AF43" t="n">
        <v>3084.4</v>
      </c>
    </row>
    <row r="44">
      <c r="A44" t="s">
        <v>143</v>
      </c>
      <c r="B44" t="s">
        <v>358</v>
      </c>
      <c r="C44" t="s">
        <v>198</v>
      </c>
      <c r="D44" t="s">
        <v>359</v>
      </c>
      <c r="E44" t="s">
        <v>200</v>
      </c>
      <c r="F44" t="n">
        <v>3095.25351126659</v>
      </c>
      <c r="G44" t="n">
        <v>3371.99966532082</v>
      </c>
      <c r="H44" t="n">
        <v>3751.413482504</v>
      </c>
      <c r="I44" t="n">
        <v>4464.32155422833</v>
      </c>
      <c r="J44" t="n">
        <v>5325.41706616519</v>
      </c>
      <c r="K44" t="n">
        <v>6196.13144291758</v>
      </c>
      <c r="L44" t="n">
        <v>7115.35317494266</v>
      </c>
      <c r="M44" t="n">
        <v>8049.15880660497</v>
      </c>
      <c r="N44" t="n">
        <v>8615.60699369011</v>
      </c>
      <c r="O44" t="n">
        <v>9210.03807070764</v>
      </c>
      <c r="P44" t="n">
        <v>9434.90226278267</v>
      </c>
      <c r="Q44" t="n">
        <v>9861.1551971305</v>
      </c>
      <c r="R44" t="n">
        <v>10155.4750561185</v>
      </c>
      <c r="S44" t="n">
        <v>10499.6071328744</v>
      </c>
      <c r="T44" t="n">
        <v>10814.4238121316</v>
      </c>
      <c r="U44" t="n">
        <v>11084.0908194531</v>
      </c>
      <c r="V44" t="n">
        <v>12087.999352481</v>
      </c>
      <c r="W44" t="n">
        <v>12444.8930518706</v>
      </c>
      <c r="X44" t="n">
        <v>13379.4184450778</v>
      </c>
      <c r="Y44" t="n">
        <v>14053.7860008393</v>
      </c>
      <c r="Z44" t="n">
        <v>14714.9414448208</v>
      </c>
      <c r="AA44" t="n">
        <v>15598.7201714461</v>
      </c>
      <c r="AB44" t="n">
        <v>16356.3231321185</v>
      </c>
      <c r="AC44" t="n">
        <v>17716.8362527806</v>
      </c>
      <c r="AD44" t="n">
        <v>19954.8217016371</v>
      </c>
      <c r="AE44" t="n">
        <v>21471.3</v>
      </c>
      <c r="AF44" t="n">
        <v>22283.8</v>
      </c>
    </row>
    <row r="45">
      <c r="A45" t="s">
        <v>143</v>
      </c>
      <c r="B45" t="s">
        <v>360</v>
      </c>
      <c r="C45" t="s">
        <v>198</v>
      </c>
      <c r="D45" t="s">
        <v>361</v>
      </c>
      <c r="E45" t="s">
        <v>200</v>
      </c>
      <c r="F45" t="n">
        <v>3087.13641892241</v>
      </c>
      <c r="G45" t="n">
        <v>3363.0924439121</v>
      </c>
      <c r="H45" t="n">
        <v>3741.47807792126</v>
      </c>
      <c r="I45" t="n">
        <v>4452.30380995638</v>
      </c>
      <c r="J45" t="n">
        <v>5310.97157229284</v>
      </c>
      <c r="K45" t="n">
        <v>6179.29701544913</v>
      </c>
      <c r="L45" t="n">
        <v>7096.19526643807</v>
      </c>
      <c r="M45" t="n">
        <v>8027.45360821326</v>
      </c>
      <c r="N45" t="n">
        <v>8592.44791918926</v>
      </c>
      <c r="O45" t="n">
        <v>9185.15817386638</v>
      </c>
      <c r="P45" t="n">
        <v>9409.32103027392</v>
      </c>
      <c r="Q45" t="n">
        <v>9833.84015563084</v>
      </c>
      <c r="R45" t="n">
        <v>10126.5537399086</v>
      </c>
      <c r="S45" t="n">
        <v>10471.0322147311</v>
      </c>
      <c r="T45" t="n">
        <v>10786.5253851605</v>
      </c>
      <c r="U45" t="n">
        <v>11056.5297707084</v>
      </c>
      <c r="V45" t="n">
        <v>12058.811771152</v>
      </c>
      <c r="W45" t="n">
        <v>12414.6270830228</v>
      </c>
      <c r="X45" t="n">
        <v>13347.563187768</v>
      </c>
      <c r="Y45" t="n">
        <v>14020.9888450054</v>
      </c>
      <c r="Z45" t="n">
        <v>14681.3140522147</v>
      </c>
      <c r="AA45" t="n">
        <v>15564.07433912</v>
      </c>
      <c r="AB45" t="n">
        <v>16320.4590699648</v>
      </c>
      <c r="AC45" t="n">
        <v>17679.6480662189</v>
      </c>
      <c r="AD45" t="n">
        <v>19916.2257800211</v>
      </c>
      <c r="AE45" t="n">
        <v>21431.5</v>
      </c>
      <c r="AF45" t="n">
        <v>22239.2</v>
      </c>
    </row>
    <row r="46">
      <c r="A46" t="s">
        <v>143</v>
      </c>
      <c r="B46" t="s">
        <v>362</v>
      </c>
      <c r="C46" t="s">
        <v>198</v>
      </c>
      <c r="D46" t="s">
        <v>363</v>
      </c>
      <c r="E46" t="s">
        <v>200</v>
      </c>
      <c r="F46" t="n">
        <v>89.0059309367516</v>
      </c>
      <c r="G46" t="n">
        <v>113.187389214211</v>
      </c>
      <c r="H46" t="n">
        <v>136.787188989644</v>
      </c>
      <c r="I46" t="n">
        <v>174.617035523036</v>
      </c>
      <c r="J46" t="n">
        <v>213.920275861884</v>
      </c>
      <c r="K46" t="n">
        <v>251.128749376158</v>
      </c>
      <c r="L46" t="n">
        <v>289.857840640975</v>
      </c>
      <c r="M46" t="n">
        <v>331.250335020398</v>
      </c>
      <c r="N46" t="n">
        <v>354.672075880426</v>
      </c>
      <c r="O46" t="n">
        <v>380.372950944225</v>
      </c>
      <c r="P46" t="n">
        <v>392.295779290925</v>
      </c>
      <c r="Q46" t="n">
        <v>416.512985092676</v>
      </c>
      <c r="R46" t="n">
        <v>439.279477855325</v>
      </c>
      <c r="S46" t="n">
        <v>461.575642073566</v>
      </c>
      <c r="T46" t="n">
        <v>441.293950413163</v>
      </c>
      <c r="U46" t="n">
        <v>431.379707892647</v>
      </c>
      <c r="V46" t="n">
        <v>465.61100136707</v>
      </c>
      <c r="W46" t="n">
        <v>483.597824690758</v>
      </c>
      <c r="X46" t="n">
        <v>487.630459612471</v>
      </c>
      <c r="Y46" t="n">
        <v>499.63950528018</v>
      </c>
      <c r="Z46" t="n">
        <v>495.994781919445</v>
      </c>
      <c r="AA46" t="n">
        <v>575.578702643491</v>
      </c>
      <c r="AB46" t="n">
        <v>537.315050572147</v>
      </c>
      <c r="AC46" t="n">
        <v>538.332500014624</v>
      </c>
      <c r="AD46" t="n">
        <v>596.404827586207</v>
      </c>
      <c r="AE46" t="n">
        <v>612.6</v>
      </c>
      <c r="AF46" t="n">
        <v>570.1</v>
      </c>
    </row>
    <row r="47">
      <c r="A47" t="s">
        <v>143</v>
      </c>
      <c r="B47" t="s">
        <v>364</v>
      </c>
      <c r="C47" t="s">
        <v>198</v>
      </c>
      <c r="D47" t="s">
        <v>365</v>
      </c>
      <c r="E47" t="s">
        <v>200</v>
      </c>
      <c r="F47" t="n">
        <v>195.466290419309</v>
      </c>
      <c r="G47" t="n">
        <v>203.760985400202</v>
      </c>
      <c r="H47" t="n">
        <v>213.770296963721</v>
      </c>
      <c r="I47" t="n">
        <v>234.541980455476</v>
      </c>
      <c r="J47" t="n">
        <v>262.429593985243</v>
      </c>
      <c r="K47" t="n">
        <v>291.156745592421</v>
      </c>
      <c r="L47" t="n">
        <v>322.446605253084</v>
      </c>
      <c r="M47" t="n">
        <v>355.433178321453</v>
      </c>
      <c r="N47" t="n">
        <v>383.794641713898</v>
      </c>
      <c r="O47" t="n">
        <v>402.5640766372</v>
      </c>
      <c r="P47" t="n">
        <v>438.135223243118</v>
      </c>
      <c r="Q47" t="n">
        <v>437.220297170045</v>
      </c>
      <c r="R47" t="n">
        <v>436.196095536903</v>
      </c>
      <c r="S47" t="n">
        <v>453.689082550673</v>
      </c>
      <c r="T47" t="n">
        <v>471.25918268892</v>
      </c>
      <c r="U47" t="n">
        <v>497.875883656352</v>
      </c>
      <c r="V47" t="n">
        <v>563.377235360757</v>
      </c>
      <c r="W47" t="n">
        <v>574.402653243872</v>
      </c>
      <c r="X47" t="n">
        <v>586.222952559791</v>
      </c>
      <c r="Y47" t="n">
        <v>582.731640985261</v>
      </c>
      <c r="Z47" t="n">
        <v>625.470183052848</v>
      </c>
      <c r="AA47" t="n">
        <v>644.498629667677</v>
      </c>
      <c r="AB47" t="n">
        <v>613.385606234844</v>
      </c>
      <c r="AC47" t="n">
        <v>653.475502002396</v>
      </c>
      <c r="AD47" t="n">
        <v>720.657120521173</v>
      </c>
      <c r="AE47" t="n">
        <v>772.6</v>
      </c>
      <c r="AF47" t="n">
        <v>814.8</v>
      </c>
    </row>
    <row r="48">
      <c r="A48" t="s">
        <v>143</v>
      </c>
      <c r="B48" t="s">
        <v>366</v>
      </c>
      <c r="C48" t="s">
        <v>198</v>
      </c>
      <c r="D48" t="s">
        <v>367</v>
      </c>
      <c r="E48" t="s">
        <v>200</v>
      </c>
      <c r="F48" t="n">
        <v>379.682745133374</v>
      </c>
      <c r="G48" t="n">
        <v>394.240406496031</v>
      </c>
      <c r="H48" t="n">
        <v>426.355827450485</v>
      </c>
      <c r="I48" t="n">
        <v>479.812564188672</v>
      </c>
      <c r="J48" t="n">
        <v>545.284524917865</v>
      </c>
      <c r="K48" t="n">
        <v>616.449171943945</v>
      </c>
      <c r="L48" t="n">
        <v>697.707862939699</v>
      </c>
      <c r="M48" t="n">
        <v>774.325579599905</v>
      </c>
      <c r="N48" t="n">
        <v>841.722477985748</v>
      </c>
      <c r="O48" t="n">
        <v>894.207839665154</v>
      </c>
      <c r="P48" t="n">
        <v>937.681093830412</v>
      </c>
      <c r="Q48" t="n">
        <v>936.6482790165</v>
      </c>
      <c r="R48" t="n">
        <v>941.779036479159</v>
      </c>
      <c r="S48" t="n">
        <v>1003.27790718143</v>
      </c>
      <c r="T48" t="n">
        <v>1047.31662102161</v>
      </c>
      <c r="U48" t="n">
        <v>1113.13280682179</v>
      </c>
      <c r="V48" t="n">
        <v>1244.99000798347</v>
      </c>
      <c r="W48" t="n">
        <v>1274.90778643505</v>
      </c>
      <c r="X48" t="n">
        <v>1302.57459425353</v>
      </c>
      <c r="Y48" t="n">
        <v>1310.81338912474</v>
      </c>
      <c r="Z48" t="n">
        <v>1379.68256104798</v>
      </c>
      <c r="AA48" t="n">
        <v>1450.54331990662</v>
      </c>
      <c r="AB48" t="n">
        <v>1432.22323868411</v>
      </c>
      <c r="AC48" t="n">
        <v>1556.43212655804</v>
      </c>
      <c r="AD48" t="n">
        <v>1678.95394512126</v>
      </c>
      <c r="AE48" t="n">
        <v>1767.5</v>
      </c>
      <c r="AF48" t="n">
        <v>1861.3</v>
      </c>
    </row>
    <row r="49">
      <c r="A49" t="s">
        <v>143</v>
      </c>
      <c r="B49" t="s">
        <v>368</v>
      </c>
      <c r="C49" t="s">
        <v>198</v>
      </c>
      <c r="D49" t="s">
        <v>369</v>
      </c>
      <c r="E49" t="s">
        <v>200</v>
      </c>
      <c r="F49" t="n">
        <v>99.2184688819166</v>
      </c>
      <c r="G49" t="n">
        <v>102.494550401602</v>
      </c>
      <c r="H49" t="n">
        <v>109.054201627305</v>
      </c>
      <c r="I49" t="n">
        <v>121.01498503159</v>
      </c>
      <c r="J49" t="n">
        <v>134.969232336589</v>
      </c>
      <c r="K49" t="n">
        <v>153.127046798324</v>
      </c>
      <c r="L49" t="n">
        <v>173.468647111017</v>
      </c>
      <c r="M49" t="n">
        <v>190.422540776883</v>
      </c>
      <c r="N49" t="n">
        <v>200.694296088499</v>
      </c>
      <c r="O49" t="n">
        <v>210.311136288975</v>
      </c>
      <c r="P49" t="n">
        <v>223.326009454722</v>
      </c>
      <c r="Q49" t="n">
        <v>224.125642225148</v>
      </c>
      <c r="R49" t="n">
        <v>229.11629417753</v>
      </c>
      <c r="S49" t="n">
        <v>248.293428932477</v>
      </c>
      <c r="T49" t="n">
        <v>258.300777165313</v>
      </c>
      <c r="U49" t="n">
        <v>276.994319999755</v>
      </c>
      <c r="V49" t="n">
        <v>310.203151603499</v>
      </c>
      <c r="W49" t="n">
        <v>319.668435008876</v>
      </c>
      <c r="X49" t="n">
        <v>326.875813517034</v>
      </c>
      <c r="Y49" t="n">
        <v>331.190658447555</v>
      </c>
      <c r="Z49" t="n">
        <v>343.260440533611</v>
      </c>
      <c r="AA49" t="n">
        <v>387.864904557752</v>
      </c>
      <c r="AB49" t="n">
        <v>391.313494190326</v>
      </c>
      <c r="AC49" t="n">
        <v>413.589983721827</v>
      </c>
      <c r="AD49" t="n">
        <v>452.329275422844</v>
      </c>
      <c r="AE49" t="n">
        <v>481.7</v>
      </c>
      <c r="AF49" t="n">
        <v>496.3</v>
      </c>
    </row>
    <row r="50">
      <c r="A50" t="s">
        <v>143</v>
      </c>
      <c r="B50" t="s">
        <v>370</v>
      </c>
      <c r="C50" t="s">
        <v>198</v>
      </c>
      <c r="D50" t="s">
        <v>371</v>
      </c>
      <c r="E50" t="s">
        <v>200</v>
      </c>
      <c r="F50" t="n">
        <v>85.2022730791424</v>
      </c>
      <c r="G50" t="n">
        <v>88.3406924149362</v>
      </c>
      <c r="H50" t="n">
        <v>103.806171723652</v>
      </c>
      <c r="I50" t="n">
        <v>124.520328439483</v>
      </c>
      <c r="J50" t="n">
        <v>148.1322020398</v>
      </c>
      <c r="K50" t="n">
        <v>172.222505420783</v>
      </c>
      <c r="L50" t="n">
        <v>201.849751921273</v>
      </c>
      <c r="M50" t="n">
        <v>228.613117357074</v>
      </c>
      <c r="N50" t="n">
        <v>257.515618559877</v>
      </c>
      <c r="O50" t="n">
        <v>281.683002609726</v>
      </c>
      <c r="P50" t="n">
        <v>276.308710564912</v>
      </c>
      <c r="Q50" t="n">
        <v>275.150669028596</v>
      </c>
      <c r="R50" t="n">
        <v>276.413881615956</v>
      </c>
      <c r="S50" t="n">
        <v>301.253701096421</v>
      </c>
      <c r="T50" t="n">
        <v>317.834418003179</v>
      </c>
      <c r="U50" t="n">
        <v>338.336289457359</v>
      </c>
      <c r="V50" t="n">
        <v>371.467793807593</v>
      </c>
      <c r="W50" t="n">
        <v>380.776135960114</v>
      </c>
      <c r="X50" t="n">
        <v>389.519805282077</v>
      </c>
      <c r="Y50" t="n">
        <v>397.026837359989</v>
      </c>
      <c r="Z50" t="n">
        <v>411.251191912402</v>
      </c>
      <c r="AA50" t="n">
        <v>418.32758399269</v>
      </c>
      <c r="AB50" t="n">
        <v>427.589824903477</v>
      </c>
      <c r="AC50" t="n">
        <v>489.445645617588</v>
      </c>
      <c r="AD50" t="n">
        <v>506.155459713782</v>
      </c>
      <c r="AE50" t="n">
        <v>513.3</v>
      </c>
      <c r="AF50" t="n">
        <v>550.2</v>
      </c>
    </row>
    <row r="51">
      <c r="A51" t="s">
        <v>143</v>
      </c>
      <c r="B51" t="s">
        <v>372</v>
      </c>
      <c r="C51" t="s">
        <v>198</v>
      </c>
      <c r="D51" t="s">
        <v>373</v>
      </c>
      <c r="E51" t="s">
        <v>200</v>
      </c>
      <c r="F51" t="n">
        <v>83.9849962345245</v>
      </c>
      <c r="G51" t="n">
        <v>86.1581239909734</v>
      </c>
      <c r="H51" t="n">
        <v>100.245291709206</v>
      </c>
      <c r="I51" t="n">
        <v>119.428032715288</v>
      </c>
      <c r="J51" t="n">
        <v>141.321122131685</v>
      </c>
      <c r="K51" t="n">
        <v>163.985830398087</v>
      </c>
      <c r="L51" t="n">
        <v>192.324668767677</v>
      </c>
      <c r="M51" t="n">
        <v>218.406572534583</v>
      </c>
      <c r="N51" t="n">
        <v>247.347786813575</v>
      </c>
      <c r="O51" t="n">
        <v>271.894646948445</v>
      </c>
      <c r="P51" t="n">
        <v>267.55278163248</v>
      </c>
      <c r="Q51" t="n">
        <v>266.738136364351</v>
      </c>
      <c r="R51" t="n">
        <v>267.781440678684</v>
      </c>
      <c r="S51" t="n">
        <v>290.822566353519</v>
      </c>
      <c r="T51" t="n">
        <v>306.87262636992</v>
      </c>
      <c r="U51" t="n">
        <v>328.167658879155</v>
      </c>
      <c r="V51" t="n">
        <v>356.969903423276</v>
      </c>
      <c r="W51" t="n">
        <v>366.724377296371</v>
      </c>
      <c r="X51" t="n">
        <v>375.674134225392</v>
      </c>
      <c r="Y51" t="n">
        <v>383.671738558887</v>
      </c>
      <c r="Z51" t="n">
        <v>397.920895286659</v>
      </c>
      <c r="AA51" t="n">
        <v>406.356276736075</v>
      </c>
      <c r="AB51" t="n">
        <v>416.479030960817</v>
      </c>
      <c r="AC51" t="n">
        <v>478.168185151106</v>
      </c>
      <c r="AD51" t="n">
        <v>491.54708994709</v>
      </c>
      <c r="AE51" t="n">
        <v>496.6</v>
      </c>
      <c r="AF51" t="n">
        <v>537.1</v>
      </c>
    </row>
    <row r="52">
      <c r="A52" t="s">
        <v>143</v>
      </c>
      <c r="B52" t="s">
        <v>374</v>
      </c>
      <c r="C52" t="s">
        <v>198</v>
      </c>
      <c r="D52" t="s">
        <v>375</v>
      </c>
      <c r="E52" t="s">
        <v>200</v>
      </c>
      <c r="F52" t="n">
        <v>14.9579853444385</v>
      </c>
      <c r="G52" t="n">
        <v>16.929192715411</v>
      </c>
      <c r="H52" t="n">
        <v>19.3980333197418</v>
      </c>
      <c r="I52" t="n">
        <v>22.8492171619044</v>
      </c>
      <c r="J52" t="n">
        <v>27.3480267585488</v>
      </c>
      <c r="K52" t="n">
        <v>32.3735188552052</v>
      </c>
      <c r="L52" t="n">
        <v>37.5395059065677</v>
      </c>
      <c r="M52" t="n">
        <v>42.3317832563424</v>
      </c>
      <c r="N52" t="n">
        <v>45.8977758676103</v>
      </c>
      <c r="O52" t="n">
        <v>49.0753141969064</v>
      </c>
      <c r="P52" t="n">
        <v>47.2842443357055</v>
      </c>
      <c r="Q52" t="n">
        <v>46.5732030674994</v>
      </c>
      <c r="R52" t="n">
        <v>46.807828775648</v>
      </c>
      <c r="S52" t="n">
        <v>49.2349013788297</v>
      </c>
      <c r="T52" t="n">
        <v>50.7096795307301</v>
      </c>
      <c r="U52" t="n">
        <v>52.2838159241453</v>
      </c>
      <c r="V52" t="n">
        <v>59.307015078135</v>
      </c>
      <c r="W52" t="n">
        <v>61.3937433864397</v>
      </c>
      <c r="X52" t="n">
        <v>62.9069694558238</v>
      </c>
      <c r="Y52" t="n">
        <v>63.6545904850101</v>
      </c>
      <c r="Z52" t="n">
        <v>66.078523566393</v>
      </c>
      <c r="AA52" t="n">
        <v>66.8035230412594</v>
      </c>
      <c r="AB52" t="n">
        <v>68.0368188512519</v>
      </c>
      <c r="AC52" t="n">
        <v>72.0389846660314</v>
      </c>
      <c r="AD52" t="n">
        <v>78.9579831932773</v>
      </c>
      <c r="AE52" t="n">
        <v>84</v>
      </c>
      <c r="AF52" t="n">
        <v>87.9</v>
      </c>
    </row>
    <row r="53">
      <c r="A53" t="s">
        <v>143</v>
      </c>
      <c r="B53" t="s">
        <v>376</v>
      </c>
      <c r="C53" t="s">
        <v>198</v>
      </c>
      <c r="D53" t="s">
        <v>377</v>
      </c>
      <c r="E53" t="s">
        <v>200</v>
      </c>
      <c r="F53" t="n">
        <v>26.8424261733678</v>
      </c>
      <c r="G53" t="n">
        <v>28.8984417951576</v>
      </c>
      <c r="H53" t="n">
        <v>31.776772651249</v>
      </c>
      <c r="I53" t="n">
        <v>37.8074010376175</v>
      </c>
      <c r="J53" t="n">
        <v>44.5133009158493</v>
      </c>
      <c r="K53" t="n">
        <v>50.9049543806892</v>
      </c>
      <c r="L53" t="n">
        <v>58.3680439726064</v>
      </c>
      <c r="M53" t="n">
        <v>66.2316703901682</v>
      </c>
      <c r="N53" t="n">
        <v>70.7067832543687</v>
      </c>
      <c r="O53" t="n">
        <v>76.8950592604237</v>
      </c>
      <c r="P53" t="n">
        <v>79.5706815947501</v>
      </c>
      <c r="Q53" t="n">
        <v>83.7221954170849</v>
      </c>
      <c r="R53" t="n">
        <v>87.8396804375972</v>
      </c>
      <c r="S53" t="n">
        <v>93.6052193080187</v>
      </c>
      <c r="T53" t="n">
        <v>97.2913436960433</v>
      </c>
      <c r="U53" t="n">
        <v>99.9447439786626</v>
      </c>
      <c r="V53" t="n">
        <v>109.140098298715</v>
      </c>
      <c r="W53" t="n">
        <v>114.435013958752</v>
      </c>
      <c r="X53" t="n">
        <v>117.415646880468</v>
      </c>
      <c r="Y53" t="n">
        <v>121.005693637604</v>
      </c>
      <c r="Z53" t="n">
        <v>126.434767036358</v>
      </c>
      <c r="AA53" t="n">
        <v>124.283121892303</v>
      </c>
      <c r="AB53" t="n">
        <v>133.233133943468</v>
      </c>
      <c r="AC53" t="n">
        <v>137.001961126884</v>
      </c>
      <c r="AD53" t="n">
        <v>146.418947368421</v>
      </c>
      <c r="AE53" t="n">
        <v>143.4</v>
      </c>
      <c r="AF53" t="n">
        <v>140.6</v>
      </c>
    </row>
    <row r="54">
      <c r="A54" t="s">
        <v>143</v>
      </c>
      <c r="B54" t="s">
        <v>378</v>
      </c>
      <c r="C54" t="s">
        <v>198</v>
      </c>
      <c r="D54" t="s">
        <v>379</v>
      </c>
      <c r="E54" t="s">
        <v>200</v>
      </c>
      <c r="F54" t="n">
        <v>62.3068266480748</v>
      </c>
      <c r="G54" t="n">
        <v>67.8984649370046</v>
      </c>
      <c r="H54" t="n">
        <v>73.997818566939</v>
      </c>
      <c r="I54" t="n">
        <v>87.2199993140096</v>
      </c>
      <c r="J54" t="n">
        <v>104.571458063481</v>
      </c>
      <c r="K54" t="n">
        <v>121.353122185022</v>
      </c>
      <c r="L54" t="n">
        <v>139.182782010186</v>
      </c>
      <c r="M54" t="n">
        <v>155.02922932504</v>
      </c>
      <c r="N54" t="n">
        <v>164.879461946414</v>
      </c>
      <c r="O54" t="n">
        <v>177.156499126836</v>
      </c>
      <c r="P54" t="n">
        <v>182.747236771865</v>
      </c>
      <c r="Q54" t="n">
        <v>193.714379850404</v>
      </c>
      <c r="R54" t="n">
        <v>203.560382608758</v>
      </c>
      <c r="S54" t="n">
        <v>217.583431188472</v>
      </c>
      <c r="T54" t="n">
        <v>227.529463738947</v>
      </c>
      <c r="U54" t="n">
        <v>234.936885541915</v>
      </c>
      <c r="V54" t="n">
        <v>261.649187532701</v>
      </c>
      <c r="W54" t="n">
        <v>271.047816482059</v>
      </c>
      <c r="X54" t="n">
        <v>276.477289632328</v>
      </c>
      <c r="Y54" t="n">
        <v>281.755588403469</v>
      </c>
      <c r="Z54" t="n">
        <v>293.234519782869</v>
      </c>
      <c r="AA54" t="n">
        <v>293.132133428197</v>
      </c>
      <c r="AB54" t="n">
        <v>301.365040088281</v>
      </c>
      <c r="AC54" t="n">
        <v>311.240853901985</v>
      </c>
      <c r="AD54" t="n">
        <v>336.443771827707</v>
      </c>
      <c r="AE54" t="n">
        <v>345.7</v>
      </c>
      <c r="AF54" t="n">
        <v>349</v>
      </c>
    </row>
    <row r="55">
      <c r="A55" t="s">
        <v>143</v>
      </c>
      <c r="B55" t="s">
        <v>380</v>
      </c>
      <c r="C55" t="s">
        <v>198</v>
      </c>
      <c r="D55" t="s">
        <v>381</v>
      </c>
      <c r="E55" t="s">
        <v>200</v>
      </c>
      <c r="F55" t="n">
        <v>35.4646850499019</v>
      </c>
      <c r="G55" t="n">
        <v>38.9997501191847</v>
      </c>
      <c r="H55" t="n">
        <v>42.2209684181145</v>
      </c>
      <c r="I55" t="n">
        <v>49.4124520497713</v>
      </c>
      <c r="J55" t="n">
        <v>60.058694645975</v>
      </c>
      <c r="K55" t="n">
        <v>70.4490771797843</v>
      </c>
      <c r="L55" t="n">
        <v>80.8157926508602</v>
      </c>
      <c r="M55" t="n">
        <v>88.7975993324266</v>
      </c>
      <c r="N55" t="n">
        <v>94.1724855467475</v>
      </c>
      <c r="O55" t="n">
        <v>100.259243758915</v>
      </c>
      <c r="P55" t="n">
        <v>103.173756658884</v>
      </c>
      <c r="Q55" t="n">
        <v>109.990387837914</v>
      </c>
      <c r="R55" t="n">
        <v>115.719053871139</v>
      </c>
      <c r="S55" t="n">
        <v>123.976620765169</v>
      </c>
      <c r="T55" t="n">
        <v>130.23693705268</v>
      </c>
      <c r="U55" t="n">
        <v>134.990916928117</v>
      </c>
      <c r="V55" t="n">
        <v>152.507986440282</v>
      </c>
      <c r="W55" t="n">
        <v>156.612309021536</v>
      </c>
      <c r="X55" t="n">
        <v>159.06103988999</v>
      </c>
      <c r="Y55" t="n">
        <v>160.749810054714</v>
      </c>
      <c r="Z55" t="n">
        <v>166.800094923743</v>
      </c>
      <c r="AA55" t="n">
        <v>168.846721855323</v>
      </c>
      <c r="AB55" t="n">
        <v>168.135574410685</v>
      </c>
      <c r="AC55" t="n">
        <v>174.242193336013</v>
      </c>
      <c r="AD55" t="n">
        <v>190.027200397812</v>
      </c>
      <c r="AE55" t="n">
        <v>202.3</v>
      </c>
      <c r="AF55" t="n">
        <v>208.4</v>
      </c>
    </row>
    <row r="56">
      <c r="A56" t="s">
        <v>143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143</v>
      </c>
      <c r="B57" t="s">
        <v>384</v>
      </c>
      <c r="C57" t="s">
        <v>198</v>
      </c>
      <c r="D57" t="s">
        <v>385</v>
      </c>
      <c r="E57" t="s">
        <v>200</v>
      </c>
      <c r="F57" t="n">
        <v>3506.26747922404</v>
      </c>
      <c r="G57" t="n">
        <v>3809.34344494834</v>
      </c>
      <c r="H57" t="n">
        <v>4232.72007610894</v>
      </c>
      <c r="I57" t="n">
        <v>5015.42796064303</v>
      </c>
      <c r="J57" t="n">
        <v>5958.66062203513</v>
      </c>
      <c r="K57" t="n">
        <v>6915.55189024583</v>
      </c>
      <c r="L57" t="n">
        <v>7934.53444753596</v>
      </c>
      <c r="M57" t="n">
        <v>8962.8678210045</v>
      </c>
      <c r="N57" t="n">
        <v>9606.1919985203</v>
      </c>
      <c r="O57" t="n">
        <v>10265.5390637232</v>
      </c>
      <c r="P57" t="n">
        <v>10541.9784807469</v>
      </c>
      <c r="Q57" t="n">
        <v>10975.5270724471</v>
      </c>
      <c r="R57" t="n">
        <v>11282.9757639625</v>
      </c>
      <c r="S57" t="n">
        <v>11696.2050449705</v>
      </c>
      <c r="T57" t="n">
        <v>12037.6861761271</v>
      </c>
      <c r="U57" t="n">
        <v>12385.175610583</v>
      </c>
      <c r="V57" t="n">
        <v>13508.1154780898</v>
      </c>
      <c r="W57" t="n">
        <v>13894.3340227608</v>
      </c>
      <c r="X57" t="n">
        <v>14854.006584999</v>
      </c>
      <c r="Y57" t="n">
        <v>15521.3551376728</v>
      </c>
      <c r="Z57" t="n">
        <v>16265.3543244669</v>
      </c>
      <c r="AA57" t="n">
        <v>17223.9440357678</v>
      </c>
      <c r="AB57" t="n">
        <v>17975.8963864938</v>
      </c>
      <c r="AC57" t="n">
        <v>19458.0495164092</v>
      </c>
      <c r="AD57" t="n">
        <v>21854.3804888504</v>
      </c>
      <c r="AE57" t="n">
        <v>23474.8</v>
      </c>
      <c r="AF57" t="n">
        <v>24373.2</v>
      </c>
    </row>
    <row r="58">
      <c r="A58" t="s">
        <v>143</v>
      </c>
      <c r="B58" t="s">
        <v>386</v>
      </c>
      <c r="C58" t="s">
        <v>198</v>
      </c>
      <c r="D58" t="s">
        <v>387</v>
      </c>
      <c r="E58" t="s">
        <v>200</v>
      </c>
      <c r="F58" t="n">
        <v>3506.26747922404</v>
      </c>
      <c r="G58" t="n">
        <v>3809.34344494834</v>
      </c>
      <c r="H58" t="n">
        <v>4232.72007610894</v>
      </c>
      <c r="I58" t="n">
        <v>5015.42796064303</v>
      </c>
      <c r="J58" t="n">
        <v>5958.66062203513</v>
      </c>
      <c r="K58" t="n">
        <v>6915.55189024583</v>
      </c>
      <c r="L58" t="n">
        <v>7934.53444753596</v>
      </c>
      <c r="M58" t="n">
        <v>8962.8678210045</v>
      </c>
      <c r="N58" t="n">
        <v>9606.1919985203</v>
      </c>
      <c r="O58" t="n">
        <v>10265.5390637232</v>
      </c>
      <c r="P58" t="n">
        <v>10541.9784807469</v>
      </c>
      <c r="Q58" t="n">
        <v>10975.5270724471</v>
      </c>
      <c r="R58" t="n">
        <v>11282.9757639625</v>
      </c>
      <c r="S58" t="n">
        <v>11696.2050449705</v>
      </c>
      <c r="T58" t="n">
        <v>12037.6861761271</v>
      </c>
      <c r="U58" t="n">
        <v>12385.175610583</v>
      </c>
      <c r="V58" t="n">
        <v>13508.1154780898</v>
      </c>
      <c r="W58" t="n">
        <v>13894.3340227608</v>
      </c>
      <c r="X58" t="n">
        <v>14854.006584999</v>
      </c>
      <c r="Y58" t="n">
        <v>15521.3551376728</v>
      </c>
      <c r="Z58" t="n">
        <v>16265.3543244669</v>
      </c>
      <c r="AA58" t="n">
        <v>17223.9440357678</v>
      </c>
      <c r="AB58" t="n">
        <v>17975.8963864938</v>
      </c>
      <c r="AC58" t="n">
        <v>19458.0495164092</v>
      </c>
      <c r="AD58" t="n">
        <v>21854.3804888504</v>
      </c>
      <c r="AE58" t="n">
        <v>23474.8</v>
      </c>
      <c r="AF58" t="n">
        <v>24373.2</v>
      </c>
    </row>
    <row r="59">
      <c r="A59" t="s">
        <v>143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144</v>
      </c>
      <c r="B2" t="s">
        <v>197</v>
      </c>
      <c r="C2" t="s">
        <v>198</v>
      </c>
      <c r="D2" t="s">
        <v>199</v>
      </c>
      <c r="E2" t="s">
        <v>200</v>
      </c>
      <c r="F2" t="n">
        <v>2493.12646568786</v>
      </c>
      <c r="G2" t="n">
        <v>2495.8620138241</v>
      </c>
      <c r="H2" t="n">
        <v>2515.54914543288</v>
      </c>
      <c r="I2" t="n">
        <v>2473.77851136056</v>
      </c>
      <c r="J2" t="n">
        <v>2420.44149621089</v>
      </c>
      <c r="K2" t="n">
        <v>2337.40726248616</v>
      </c>
      <c r="L2" t="n">
        <v>2276.21726137176</v>
      </c>
      <c r="M2" t="n">
        <v>2190.82458026546</v>
      </c>
      <c r="N2" t="n">
        <v>2133.5050495332</v>
      </c>
      <c r="O2" t="n">
        <v>2077.32775985846</v>
      </c>
      <c r="P2" t="n">
        <v>2041.29273168263</v>
      </c>
      <c r="Q2" t="n">
        <v>2037.06244891817</v>
      </c>
      <c r="R2" t="n">
        <v>2041.23602415157</v>
      </c>
      <c r="S2" t="n">
        <v>2079.52539895529</v>
      </c>
      <c r="T2" t="n">
        <v>2084.28775952934</v>
      </c>
      <c r="U2" t="n">
        <v>2119.35118057107</v>
      </c>
      <c r="V2" t="n">
        <v>2171.01008726286</v>
      </c>
      <c r="W2" t="n">
        <v>2246.41753606966</v>
      </c>
      <c r="X2" t="n">
        <v>2300.34366059454</v>
      </c>
      <c r="Y2" t="n">
        <v>2255.11518758016</v>
      </c>
      <c r="Z2" t="n">
        <v>2183.39474872115</v>
      </c>
      <c r="AA2" t="n">
        <v>2090.18955033328</v>
      </c>
      <c r="AB2" t="n">
        <v>2019.42738294173</v>
      </c>
      <c r="AC2" t="n">
        <v>1953.28083294946</v>
      </c>
      <c r="AD2" t="n">
        <v>1936.76648114434</v>
      </c>
      <c r="AE2" t="n">
        <v>1940.4</v>
      </c>
      <c r="AF2" t="n">
        <v>2117.3</v>
      </c>
    </row>
    <row r="3">
      <c r="A3" t="s">
        <v>144</v>
      </c>
      <c r="B3" t="s">
        <v>276</v>
      </c>
      <c r="C3" t="s">
        <v>198</v>
      </c>
      <c r="D3" t="s">
        <v>277</v>
      </c>
      <c r="E3" t="s">
        <v>200</v>
      </c>
      <c r="F3" t="n">
        <v>121.69333352345</v>
      </c>
      <c r="G3" t="n">
        <v>117.305662961628</v>
      </c>
      <c r="H3" t="n">
        <v>116.407260728881</v>
      </c>
      <c r="I3" t="n">
        <v>119.615840131551</v>
      </c>
      <c r="J3" t="n">
        <v>126.032998936892</v>
      </c>
      <c r="K3" t="n">
        <v>128.078159163048</v>
      </c>
      <c r="L3" t="n">
        <v>119.598676293558</v>
      </c>
      <c r="M3" t="n">
        <v>116.589904562902</v>
      </c>
      <c r="N3" t="n">
        <v>119.197346517983</v>
      </c>
      <c r="O3" t="n">
        <v>113.176037260889</v>
      </c>
      <c r="P3" t="n">
        <v>110.255365331576</v>
      </c>
      <c r="Q3" t="n">
        <v>104.109984313095</v>
      </c>
      <c r="R3" t="n">
        <v>104.587553048476</v>
      </c>
      <c r="S3" t="n">
        <v>104.351196996389</v>
      </c>
      <c r="T3" t="n">
        <v>95.034125835997</v>
      </c>
      <c r="U3" t="n">
        <v>94.0122535151799</v>
      </c>
      <c r="V3" t="n">
        <v>85.8808619196726</v>
      </c>
      <c r="W3" t="n">
        <v>86.7583164475875</v>
      </c>
      <c r="X3" t="n">
        <v>85.7859318298686</v>
      </c>
      <c r="Y3" t="n">
        <v>88.3530918846277</v>
      </c>
      <c r="Z3" t="n">
        <v>86.0224347845536</v>
      </c>
      <c r="AA3" t="n">
        <v>87.9107321334829</v>
      </c>
      <c r="AB3" t="n">
        <v>89.3655196628786</v>
      </c>
      <c r="AC3" t="n">
        <v>99.9577504169367</v>
      </c>
      <c r="AD3" t="n">
        <v>97.7160883280757</v>
      </c>
      <c r="AE3" t="n">
        <v>96</v>
      </c>
      <c r="AF3" t="n">
        <v>104.9</v>
      </c>
    </row>
    <row r="4">
      <c r="A4" t="s">
        <v>144</v>
      </c>
      <c r="B4" t="s">
        <v>278</v>
      </c>
      <c r="C4" t="s">
        <v>198</v>
      </c>
      <c r="D4" t="s">
        <v>279</v>
      </c>
      <c r="E4" t="s">
        <v>200</v>
      </c>
      <c r="F4" t="n">
        <v>1670.4703177838</v>
      </c>
      <c r="G4" t="n">
        <v>1644.69705113479</v>
      </c>
      <c r="H4" t="n">
        <v>1609.90364803157</v>
      </c>
      <c r="I4" t="n">
        <v>1666.8617375561</v>
      </c>
      <c r="J4" t="n">
        <v>1767.50487764356</v>
      </c>
      <c r="K4" t="n">
        <v>1763.27363636955</v>
      </c>
      <c r="L4" t="n">
        <v>1687.1063086646</v>
      </c>
      <c r="M4" t="n">
        <v>1587.6873196045</v>
      </c>
      <c r="N4" t="n">
        <v>1520.11291808818</v>
      </c>
      <c r="O4" t="n">
        <v>1545.86292618353</v>
      </c>
      <c r="P4" t="n">
        <v>1548.3027350948</v>
      </c>
      <c r="Q4" t="n">
        <v>1504.5796997485</v>
      </c>
      <c r="R4" t="n">
        <v>1460.69313562453</v>
      </c>
      <c r="S4" t="n">
        <v>1426.35731578737</v>
      </c>
      <c r="T4" t="n">
        <v>1300.7286905745</v>
      </c>
      <c r="U4" t="n">
        <v>1321.66780510343</v>
      </c>
      <c r="V4" t="n">
        <v>1308.38975792679</v>
      </c>
      <c r="W4" t="n">
        <v>1311.46780474429</v>
      </c>
      <c r="X4" t="n">
        <v>1339.51885449479</v>
      </c>
      <c r="Y4" t="n">
        <v>1317.85836709422</v>
      </c>
      <c r="Z4" t="n">
        <v>1279.10719461461</v>
      </c>
      <c r="AA4" t="n">
        <v>1274.48226926634</v>
      </c>
      <c r="AB4" t="n">
        <v>1265.11643238923</v>
      </c>
      <c r="AC4" t="n">
        <v>1294.58567002267</v>
      </c>
      <c r="AD4" t="n">
        <v>1301.52277211578</v>
      </c>
      <c r="AE4" t="n">
        <v>1238.8</v>
      </c>
      <c r="AF4" t="n">
        <v>1250.4</v>
      </c>
    </row>
    <row r="5">
      <c r="A5" t="s">
        <v>144</v>
      </c>
      <c r="B5" t="s">
        <v>280</v>
      </c>
      <c r="C5" t="s">
        <v>198</v>
      </c>
      <c r="D5" t="s">
        <v>281</v>
      </c>
      <c r="E5" t="s">
        <v>200</v>
      </c>
      <c r="F5" t="n">
        <v>309.145222204137</v>
      </c>
      <c r="G5" t="n">
        <v>304.408835776993</v>
      </c>
      <c r="H5" t="n">
        <v>297.829758694531</v>
      </c>
      <c r="I5" t="n">
        <v>302.330964115607</v>
      </c>
      <c r="J5" t="n">
        <v>321.70001150864</v>
      </c>
      <c r="K5" t="n">
        <v>319.581104032605</v>
      </c>
      <c r="L5" t="n">
        <v>306.29110087229</v>
      </c>
      <c r="M5" t="n">
        <v>293.834285765044</v>
      </c>
      <c r="N5" t="n">
        <v>287.449202884541</v>
      </c>
      <c r="O5" t="n">
        <v>330.53097854395</v>
      </c>
      <c r="P5" t="n">
        <v>328.892948915768</v>
      </c>
      <c r="Q5" t="n">
        <v>326.112592884074</v>
      </c>
      <c r="R5" t="n">
        <v>287.563644889662</v>
      </c>
      <c r="S5" t="n">
        <v>261.921026874023</v>
      </c>
      <c r="T5" t="n">
        <v>234.416465882023</v>
      </c>
      <c r="U5" t="n">
        <v>232.16354453765</v>
      </c>
      <c r="V5" t="n">
        <v>225.73917164491</v>
      </c>
      <c r="W5" t="n">
        <v>219.292602851565</v>
      </c>
      <c r="X5" t="n">
        <v>219.077399119621</v>
      </c>
      <c r="Y5" t="n">
        <v>212.154681111465</v>
      </c>
      <c r="Z5" t="n">
        <v>206.452166039281</v>
      </c>
      <c r="AA5" t="n">
        <v>200.069205001067</v>
      </c>
      <c r="AB5" t="n">
        <v>190.867055520397</v>
      </c>
      <c r="AC5" t="n">
        <v>197.413406835138</v>
      </c>
      <c r="AD5" t="n">
        <v>198.122797927461</v>
      </c>
      <c r="AE5" t="n">
        <v>194.1</v>
      </c>
      <c r="AF5" t="n">
        <v>187.6</v>
      </c>
    </row>
    <row r="6">
      <c r="A6" t="s">
        <v>144</v>
      </c>
      <c r="B6" t="s">
        <v>282</v>
      </c>
      <c r="C6" t="s">
        <v>198</v>
      </c>
      <c r="D6" t="s">
        <v>283</v>
      </c>
      <c r="E6" t="s">
        <v>200</v>
      </c>
      <c r="F6" t="n">
        <v>57.9763064912265</v>
      </c>
      <c r="G6" t="n">
        <v>55.617527426273</v>
      </c>
      <c r="H6" t="n">
        <v>51.8114714655346</v>
      </c>
      <c r="I6" t="n">
        <v>52.1754864875407</v>
      </c>
      <c r="J6" t="n">
        <v>52.5369794655145</v>
      </c>
      <c r="K6" t="n">
        <v>51.9331061383246</v>
      </c>
      <c r="L6" t="n">
        <v>50.6076672345623</v>
      </c>
      <c r="M6" t="n">
        <v>44.800230010924</v>
      </c>
      <c r="N6" t="n">
        <v>40.3552985738088</v>
      </c>
      <c r="O6" t="n">
        <v>36.7604300226937</v>
      </c>
      <c r="P6" t="n">
        <v>34.4629031462753</v>
      </c>
      <c r="Q6" t="n">
        <v>31.1644734722094</v>
      </c>
      <c r="R6" t="n">
        <v>28.6803487751492</v>
      </c>
      <c r="S6" t="n">
        <v>25.7560779196438</v>
      </c>
      <c r="T6" t="n">
        <v>23.7315827119862</v>
      </c>
      <c r="U6" t="n">
        <v>23.5087509494323</v>
      </c>
      <c r="V6" t="n">
        <v>22.300357209041</v>
      </c>
      <c r="W6" t="n">
        <v>21.4300993667369</v>
      </c>
      <c r="X6" t="n">
        <v>20.037142907899</v>
      </c>
      <c r="Y6" t="n">
        <v>18.7649433581911</v>
      </c>
      <c r="Z6" t="n">
        <v>17.9215751173736</v>
      </c>
      <c r="AA6" t="n">
        <v>16.775427871495</v>
      </c>
      <c r="AB6" t="n">
        <v>19.7784365645404</v>
      </c>
      <c r="AC6" t="n">
        <v>18.645296969697</v>
      </c>
      <c r="AD6" t="n">
        <v>16.8113333333333</v>
      </c>
      <c r="AE6" t="n">
        <v>15.1</v>
      </c>
      <c r="AF6" t="n">
        <v>14.6</v>
      </c>
    </row>
    <row r="7">
      <c r="A7" t="s">
        <v>144</v>
      </c>
      <c r="B7" t="s">
        <v>284</v>
      </c>
      <c r="C7" t="s">
        <v>198</v>
      </c>
      <c r="D7" t="s">
        <v>285</v>
      </c>
      <c r="E7" t="s">
        <v>200</v>
      </c>
      <c r="F7" t="n">
        <v>217.538081337355</v>
      </c>
      <c r="G7" t="n">
        <v>220.772848346088</v>
      </c>
      <c r="H7" t="n">
        <v>226.768489972868</v>
      </c>
      <c r="I7" t="n">
        <v>253.912190690132</v>
      </c>
      <c r="J7" t="n">
        <v>290.821076140965</v>
      </c>
      <c r="K7" t="n">
        <v>284.947221371512</v>
      </c>
      <c r="L7" t="n">
        <v>264.907829668887</v>
      </c>
      <c r="M7" t="n">
        <v>240.247503874375</v>
      </c>
      <c r="N7" t="n">
        <v>220.300060993943</v>
      </c>
      <c r="O7" t="n">
        <v>215.199946651339</v>
      </c>
      <c r="P7" t="n">
        <v>202.366922309746</v>
      </c>
      <c r="Q7" t="n">
        <v>190.398329439284</v>
      </c>
      <c r="R7" t="n">
        <v>181.903821433707</v>
      </c>
      <c r="S7" t="n">
        <v>180.21281645358</v>
      </c>
      <c r="T7" t="n">
        <v>161.192358871973</v>
      </c>
      <c r="U7" t="n">
        <v>169.812902606518</v>
      </c>
      <c r="V7" t="n">
        <v>181.63895329514</v>
      </c>
      <c r="W7" t="n">
        <v>189.487550042461</v>
      </c>
      <c r="X7" t="n">
        <v>191.56622409027</v>
      </c>
      <c r="Y7" t="n">
        <v>184.874896826272</v>
      </c>
      <c r="Z7" t="n">
        <v>182.197102839797</v>
      </c>
      <c r="AA7" t="n">
        <v>179.234548322077</v>
      </c>
      <c r="AB7" t="n">
        <v>183.808979949786</v>
      </c>
      <c r="AC7" t="n">
        <v>187.280927348838</v>
      </c>
      <c r="AD7" t="n">
        <v>188.595534290271</v>
      </c>
      <c r="AE7" t="n">
        <v>189.3</v>
      </c>
      <c r="AF7" t="n">
        <v>189.7</v>
      </c>
    </row>
    <row r="8">
      <c r="A8" t="s">
        <v>144</v>
      </c>
      <c r="B8" t="s">
        <v>286</v>
      </c>
      <c r="C8" t="s">
        <v>198</v>
      </c>
      <c r="D8" t="s">
        <v>287</v>
      </c>
      <c r="E8" t="s">
        <v>200</v>
      </c>
      <c r="F8" t="n">
        <v>5.39569274062886</v>
      </c>
      <c r="G8" t="n">
        <v>4.98063945288818</v>
      </c>
      <c r="H8" t="n">
        <v>5.38447508420344</v>
      </c>
      <c r="I8" t="n">
        <v>4.99048910243245</v>
      </c>
      <c r="J8" t="n">
        <v>4.7278317812518</v>
      </c>
      <c r="K8" t="n">
        <v>5.25314642361311</v>
      </c>
      <c r="L8" t="n">
        <v>5.90978972656475</v>
      </c>
      <c r="M8" t="n">
        <v>6.29521079568854</v>
      </c>
      <c r="N8" t="n">
        <v>6.16930657977477</v>
      </c>
      <c r="O8" t="n">
        <v>5.55237592179729</v>
      </c>
      <c r="P8" t="n">
        <v>5.0695606242497</v>
      </c>
      <c r="Q8" t="n">
        <v>4.12638655462185</v>
      </c>
      <c r="R8" t="n">
        <v>3.43865546218487</v>
      </c>
      <c r="S8" t="n">
        <v>3.32773109243697</v>
      </c>
      <c r="T8" t="n">
        <v>2.77310924369748</v>
      </c>
      <c r="U8" t="n">
        <v>2.32941176470588</v>
      </c>
      <c r="V8" t="n">
        <v>2.01176470588235</v>
      </c>
      <c r="W8" t="n">
        <v>1.69411764705882</v>
      </c>
      <c r="X8" t="n">
        <v>1.8</v>
      </c>
      <c r="Y8" t="n">
        <v>1.58823529411765</v>
      </c>
      <c r="Z8" t="n">
        <v>1.8</v>
      </c>
      <c r="AA8" t="n">
        <v>1.5</v>
      </c>
      <c r="AB8" t="n">
        <v>1.2</v>
      </c>
      <c r="AC8" t="n">
        <v>1</v>
      </c>
      <c r="AD8" t="n">
        <v>1.7</v>
      </c>
      <c r="AE8" t="n">
        <v>1.5</v>
      </c>
      <c r="AF8" t="n">
        <v>1.3</v>
      </c>
    </row>
    <row r="9">
      <c r="A9" t="s">
        <v>144</v>
      </c>
      <c r="B9" t="s">
        <v>288</v>
      </c>
      <c r="C9" t="s">
        <v>198</v>
      </c>
      <c r="D9" t="s">
        <v>289</v>
      </c>
      <c r="E9" t="s">
        <v>200</v>
      </c>
      <c r="F9" t="n">
        <v>79.1124386239389</v>
      </c>
      <c r="G9" t="n">
        <v>73.480261702036</v>
      </c>
      <c r="H9" t="n">
        <v>69.3332275319035</v>
      </c>
      <c r="I9" t="n">
        <v>65.2321863470219</v>
      </c>
      <c r="J9" t="n">
        <v>63.1976542192396</v>
      </c>
      <c r="K9" t="n">
        <v>61.9183494779594</v>
      </c>
      <c r="L9" t="n">
        <v>57.7053483794591</v>
      </c>
      <c r="M9" t="n">
        <v>53.1794387026388</v>
      </c>
      <c r="N9" t="n">
        <v>49.0887126485896</v>
      </c>
      <c r="O9" t="n">
        <v>46.3888334529172</v>
      </c>
      <c r="P9" t="n">
        <v>46.2670779845368</v>
      </c>
      <c r="Q9" t="n">
        <v>43.2470337296715</v>
      </c>
      <c r="R9" t="n">
        <v>41.0906719370563</v>
      </c>
      <c r="S9" t="n">
        <v>44.0682568600314</v>
      </c>
      <c r="T9" t="n">
        <v>41.580532682449</v>
      </c>
      <c r="U9" t="n">
        <v>41.929948923478</v>
      </c>
      <c r="V9" t="n">
        <v>44.4298374771813</v>
      </c>
      <c r="W9" t="n">
        <v>43.3163077158484</v>
      </c>
      <c r="X9" t="n">
        <v>44.6223270439644</v>
      </c>
      <c r="Y9" t="n">
        <v>42.2568060922362</v>
      </c>
      <c r="Z9" t="n">
        <v>39.2689511160175</v>
      </c>
      <c r="AA9" t="n">
        <v>38.8467043298237</v>
      </c>
      <c r="AB9" t="n">
        <v>37.4964178156855</v>
      </c>
      <c r="AC9" t="n">
        <v>39.5398193315267</v>
      </c>
      <c r="AD9" t="n">
        <v>37.3150724637681</v>
      </c>
      <c r="AE9" t="n">
        <v>34.7</v>
      </c>
      <c r="AF9" t="n">
        <v>31.6</v>
      </c>
    </row>
    <row r="10">
      <c r="A10" t="s">
        <v>144</v>
      </c>
      <c r="B10" t="s">
        <v>290</v>
      </c>
      <c r="C10" t="s">
        <v>198</v>
      </c>
      <c r="D10" t="s">
        <v>291</v>
      </c>
      <c r="E10" t="s">
        <v>200</v>
      </c>
      <c r="F10" t="n">
        <v>99.5052992279022</v>
      </c>
      <c r="G10" t="n">
        <v>93.1234148533377</v>
      </c>
      <c r="H10" t="n">
        <v>88.9960612864308</v>
      </c>
      <c r="I10" t="n">
        <v>83.8960004677242</v>
      </c>
      <c r="J10" t="n">
        <v>80.9855811453144</v>
      </c>
      <c r="K10" t="n">
        <v>77.8071831411812</v>
      </c>
      <c r="L10" t="n">
        <v>72.6031137956862</v>
      </c>
      <c r="M10" t="n">
        <v>66.2300349599203</v>
      </c>
      <c r="N10" t="n">
        <v>60.6903480208935</v>
      </c>
      <c r="O10" t="n">
        <v>57.2711734845052</v>
      </c>
      <c r="P10" t="n">
        <v>56.7858245566704</v>
      </c>
      <c r="Q10" t="n">
        <v>53.5374828977083</v>
      </c>
      <c r="R10" t="n">
        <v>50.6694034567596</v>
      </c>
      <c r="S10" t="n">
        <v>53.2800050400119</v>
      </c>
      <c r="T10" t="n">
        <v>51.0353928542908</v>
      </c>
      <c r="U10" t="n">
        <v>51.3841540810854</v>
      </c>
      <c r="V10" t="n">
        <v>53.3124777441725</v>
      </c>
      <c r="W10" t="n">
        <v>53.0898786721718</v>
      </c>
      <c r="X10" t="n">
        <v>55.3791752884256</v>
      </c>
      <c r="Y10" t="n">
        <v>52.7983981876058</v>
      </c>
      <c r="Z10" t="n">
        <v>50.4518027126011</v>
      </c>
      <c r="AA10" t="n">
        <v>48.8652680361042</v>
      </c>
      <c r="AB10" t="n">
        <v>47.8233646664645</v>
      </c>
      <c r="AC10" t="n">
        <v>49.4618525351228</v>
      </c>
      <c r="AD10" t="n">
        <v>46.7252336448598</v>
      </c>
      <c r="AE10" t="n">
        <v>43.1</v>
      </c>
      <c r="AF10" t="n">
        <v>39.4</v>
      </c>
    </row>
    <row r="11">
      <c r="A11" t="s">
        <v>144</v>
      </c>
      <c r="B11" t="s">
        <v>292</v>
      </c>
      <c r="C11" t="s">
        <v>198</v>
      </c>
      <c r="D11" t="s">
        <v>293</v>
      </c>
      <c r="E11" t="s">
        <v>200</v>
      </c>
      <c r="F11" t="n">
        <v>20.3224194315801</v>
      </c>
      <c r="G11" t="n">
        <v>19.5603287028958</v>
      </c>
      <c r="H11" t="n">
        <v>19.5603287028958</v>
      </c>
      <c r="I11" t="n">
        <v>18.5636240556145</v>
      </c>
      <c r="J11" t="n">
        <v>17.6973215996858</v>
      </c>
      <c r="K11" t="n">
        <v>15.8409591941244</v>
      </c>
      <c r="L11" t="n">
        <v>14.8508992444916</v>
      </c>
      <c r="M11" t="n">
        <v>13.0249690095131</v>
      </c>
      <c r="N11" t="n">
        <v>11.5910274671814</v>
      </c>
      <c r="O11" t="n">
        <v>10.8740566960155</v>
      </c>
      <c r="P11" t="n">
        <v>10.5155713104326</v>
      </c>
      <c r="Q11" t="n">
        <v>10.2792663371645</v>
      </c>
      <c r="R11" t="n">
        <v>9.57035141736001</v>
      </c>
      <c r="S11" t="n">
        <v>9.22021660940782</v>
      </c>
      <c r="T11" t="n">
        <v>9.45363981470928</v>
      </c>
      <c r="U11" t="n">
        <v>9.45363981470928</v>
      </c>
      <c r="V11" t="n">
        <v>8.89092315907182</v>
      </c>
      <c r="W11" t="n">
        <v>9.78001547497901</v>
      </c>
      <c r="X11" t="n">
        <v>10.7690058039095</v>
      </c>
      <c r="Y11" t="n">
        <v>10.5536256878313</v>
      </c>
      <c r="Z11" t="n">
        <v>11.1932393658817</v>
      </c>
      <c r="AA11" t="n">
        <v>10.020614289456</v>
      </c>
      <c r="AB11" t="n">
        <v>10.3370547407019</v>
      </c>
      <c r="AC11" t="n">
        <v>9.92357255107386</v>
      </c>
      <c r="AD11" t="n">
        <v>9.41204819277108</v>
      </c>
      <c r="AE11" t="n">
        <v>8.4</v>
      </c>
      <c r="AF11" t="n">
        <v>7.8</v>
      </c>
    </row>
    <row r="12">
      <c r="A12" t="s">
        <v>144</v>
      </c>
      <c r="B12" t="s">
        <v>294</v>
      </c>
      <c r="C12" t="s">
        <v>198</v>
      </c>
      <c r="D12" t="s">
        <v>295</v>
      </c>
      <c r="E12" t="s">
        <v>200</v>
      </c>
      <c r="F12" t="n">
        <v>288.266163432482</v>
      </c>
      <c r="G12" t="n">
        <v>285.705594425835</v>
      </c>
      <c r="H12" t="n">
        <v>286.771163076375</v>
      </c>
      <c r="I12" t="n">
        <v>290.589511896032</v>
      </c>
      <c r="J12" t="n">
        <v>301.444115625722</v>
      </c>
      <c r="K12" t="n">
        <v>297.001506206011</v>
      </c>
      <c r="L12" t="n">
        <v>276.898784170233</v>
      </c>
      <c r="M12" t="n">
        <v>258.668339356078</v>
      </c>
      <c r="N12" t="n">
        <v>252.129324457432</v>
      </c>
      <c r="O12" t="n">
        <v>248.012418120423</v>
      </c>
      <c r="P12" t="n">
        <v>240.211727984833</v>
      </c>
      <c r="Q12" t="n">
        <v>228.323698589665</v>
      </c>
      <c r="R12" t="n">
        <v>222.725143080537</v>
      </c>
      <c r="S12" t="n">
        <v>218.48852351107</v>
      </c>
      <c r="T12" t="n">
        <v>197.748994789269</v>
      </c>
      <c r="U12" t="n">
        <v>204.486408239949</v>
      </c>
      <c r="V12" t="n">
        <v>207.932808378825</v>
      </c>
      <c r="W12" t="n">
        <v>205.801889630606</v>
      </c>
      <c r="X12" t="n">
        <v>209.085962337477</v>
      </c>
      <c r="Y12" t="n">
        <v>201.202039170826</v>
      </c>
      <c r="Z12" t="n">
        <v>192.95254129215</v>
      </c>
      <c r="AA12" t="n">
        <v>187.977900896796</v>
      </c>
      <c r="AB12" t="n">
        <v>185.170708792696</v>
      </c>
      <c r="AC12" t="n">
        <v>186.294193512342</v>
      </c>
      <c r="AD12" t="n">
        <v>190.238533114395</v>
      </c>
      <c r="AE12" t="n">
        <v>183.8</v>
      </c>
      <c r="AF12" t="n">
        <v>182.7</v>
      </c>
    </row>
    <row r="13">
      <c r="A13" t="s">
        <v>144</v>
      </c>
      <c r="B13" t="s">
        <v>296</v>
      </c>
      <c r="C13" t="s">
        <v>198</v>
      </c>
      <c r="D13" t="s">
        <v>297</v>
      </c>
      <c r="E13" t="s">
        <v>200</v>
      </c>
      <c r="F13" t="n">
        <v>180.762937033223</v>
      </c>
      <c r="G13" t="n">
        <v>179.055147657182</v>
      </c>
      <c r="H13" t="n">
        <v>171.654028428423</v>
      </c>
      <c r="I13" t="n">
        <v>187.70246040565</v>
      </c>
      <c r="J13" t="n">
        <v>204.650476178869</v>
      </c>
      <c r="K13" t="n">
        <v>203.64047999785</v>
      </c>
      <c r="L13" t="n">
        <v>205.876922121073</v>
      </c>
      <c r="M13" t="n">
        <v>197.935082395334</v>
      </c>
      <c r="N13" t="n">
        <v>188.888689232841</v>
      </c>
      <c r="O13" t="n">
        <v>185.417350837561</v>
      </c>
      <c r="P13" t="n">
        <v>200.512224912157</v>
      </c>
      <c r="Q13" t="n">
        <v>192.157548874151</v>
      </c>
      <c r="R13" t="n">
        <v>186.079572875698</v>
      </c>
      <c r="S13" t="n">
        <v>180.260949583775</v>
      </c>
      <c r="T13" t="n">
        <v>172.135858488563</v>
      </c>
      <c r="U13" t="n">
        <v>179.002980502735</v>
      </c>
      <c r="V13" t="n">
        <v>182.708813850658</v>
      </c>
      <c r="W13" t="n">
        <v>185.252580629451</v>
      </c>
      <c r="X13" t="n">
        <v>188.838114448085</v>
      </c>
      <c r="Y13" t="n">
        <v>187.549117079839</v>
      </c>
      <c r="Z13" t="n">
        <v>177.638851234143</v>
      </c>
      <c r="AA13" t="n">
        <v>195.044083094971</v>
      </c>
      <c r="AB13" t="n">
        <v>189.218766479867</v>
      </c>
      <c r="AC13" t="n">
        <v>193.731300748222</v>
      </c>
      <c r="AD13" t="n">
        <v>192.107570621469</v>
      </c>
      <c r="AE13" t="n">
        <v>178.4</v>
      </c>
      <c r="AF13" t="n">
        <v>177.5</v>
      </c>
    </row>
    <row r="14">
      <c r="A14" t="s">
        <v>144</v>
      </c>
      <c r="B14" t="s">
        <v>298</v>
      </c>
      <c r="C14" t="s">
        <v>198</v>
      </c>
      <c r="D14" t="s">
        <v>299</v>
      </c>
      <c r="E14" t="s">
        <v>200</v>
      </c>
      <c r="F14" t="n">
        <v>27.1335818392761</v>
      </c>
      <c r="G14" t="n">
        <v>27.3919969044121</v>
      </c>
      <c r="H14" t="n">
        <v>28.0319968320852</v>
      </c>
      <c r="I14" t="n">
        <v>30.3048614400922</v>
      </c>
      <c r="J14" t="n">
        <v>33.4355289442339</v>
      </c>
      <c r="K14" t="n">
        <v>38.034467869649</v>
      </c>
      <c r="L14" t="n">
        <v>41.5810902755005</v>
      </c>
      <c r="M14" t="n">
        <v>41.4609137140106</v>
      </c>
      <c r="N14" t="n">
        <v>40.5105202764402</v>
      </c>
      <c r="O14" t="n">
        <v>40.7467332226585</v>
      </c>
      <c r="P14" t="n">
        <v>43.7998025707539</v>
      </c>
      <c r="Q14" t="n">
        <v>46.1233995241096</v>
      </c>
      <c r="R14" t="n">
        <v>39.4187449566951</v>
      </c>
      <c r="S14" t="n">
        <v>34.1168085005315</v>
      </c>
      <c r="T14" t="n">
        <v>29.0624665004527</v>
      </c>
      <c r="U14" t="n">
        <v>26.3378602660353</v>
      </c>
      <c r="V14" t="n">
        <v>23.6594337983029</v>
      </c>
      <c r="W14" t="n">
        <v>22.2288633825915</v>
      </c>
      <c r="X14" t="n">
        <v>20.3854942240352</v>
      </c>
      <c r="Y14" t="n">
        <v>18.5615289513583</v>
      </c>
      <c r="Z14" t="n">
        <v>16.9613971452068</v>
      </c>
      <c r="AA14" t="n">
        <v>16.0132445097604</v>
      </c>
      <c r="AB14" t="n">
        <v>15.2853697593168</v>
      </c>
      <c r="AC14" t="n">
        <v>16.4138198757764</v>
      </c>
      <c r="AD14" t="n">
        <v>16.3125</v>
      </c>
      <c r="AE14" t="n">
        <v>14.5</v>
      </c>
      <c r="AF14" t="n">
        <v>13</v>
      </c>
    </row>
    <row r="15">
      <c r="A15" t="s">
        <v>144</v>
      </c>
      <c r="B15" t="s">
        <v>300</v>
      </c>
      <c r="C15" t="s">
        <v>198</v>
      </c>
      <c r="D15" t="s">
        <v>301</v>
      </c>
      <c r="E15" t="s">
        <v>200</v>
      </c>
      <c r="F15" t="n">
        <v>59.6512058145482</v>
      </c>
      <c r="G15" t="n">
        <v>60.9423574555558</v>
      </c>
      <c r="H15" t="n">
        <v>60.4323795688984</v>
      </c>
      <c r="I15" t="n">
        <v>63.4539985473433</v>
      </c>
      <c r="J15" t="n">
        <v>67.7009197099608</v>
      </c>
      <c r="K15" t="n">
        <v>74.2726207074478</v>
      </c>
      <c r="L15" t="n">
        <v>77.0822757671046</v>
      </c>
      <c r="M15" t="n">
        <v>74.200695364596</v>
      </c>
      <c r="N15" t="n">
        <v>70.9952253248454</v>
      </c>
      <c r="O15" t="n">
        <v>69.4621058410863</v>
      </c>
      <c r="P15" t="n">
        <v>71.1020206501507</v>
      </c>
      <c r="Q15" t="n">
        <v>72.2600340157884</v>
      </c>
      <c r="R15" t="n">
        <v>63.7453166317624</v>
      </c>
      <c r="S15" t="n">
        <v>69.1338595844473</v>
      </c>
      <c r="T15" t="n">
        <v>70.3908388496191</v>
      </c>
      <c r="U15" t="n">
        <v>80.7856336717137</v>
      </c>
      <c r="V15" t="n">
        <v>80.5633898376787</v>
      </c>
      <c r="W15" t="n">
        <v>83.3036411927018</v>
      </c>
      <c r="X15" t="n">
        <v>83.3036411927018</v>
      </c>
      <c r="Y15" t="n">
        <v>79.8860559130012</v>
      </c>
      <c r="Z15" t="n">
        <v>74.8998080671698</v>
      </c>
      <c r="AA15" t="n">
        <v>67.5463907253719</v>
      </c>
      <c r="AB15" t="n">
        <v>59.9720642692242</v>
      </c>
      <c r="AC15" t="n">
        <v>56.7940574447012</v>
      </c>
      <c r="AD15" t="n">
        <v>52.737339055794</v>
      </c>
      <c r="AE15" t="n">
        <v>46.9</v>
      </c>
      <c r="AF15" t="n">
        <v>45.5</v>
      </c>
    </row>
    <row r="16">
      <c r="A16" t="s">
        <v>144</v>
      </c>
      <c r="B16" t="s">
        <v>302</v>
      </c>
      <c r="C16" t="s">
        <v>198</v>
      </c>
      <c r="D16" t="s">
        <v>303</v>
      </c>
      <c r="E16" t="s">
        <v>200</v>
      </c>
      <c r="F16" t="n">
        <v>32.6869548329329</v>
      </c>
      <c r="G16" t="n">
        <v>33.7246359387403</v>
      </c>
      <c r="H16" t="n">
        <v>32.5749324408287</v>
      </c>
      <c r="I16" t="n">
        <v>33.3324890092201</v>
      </c>
      <c r="J16" t="n">
        <v>34.460279990735</v>
      </c>
      <c r="K16" t="n">
        <v>36.4507654775645</v>
      </c>
      <c r="L16" t="n">
        <v>35.7143863770077</v>
      </c>
      <c r="M16" t="n">
        <v>32.9392820301456</v>
      </c>
      <c r="N16" t="n">
        <v>30.6717227599544</v>
      </c>
      <c r="O16" t="n">
        <v>28.895368159957</v>
      </c>
      <c r="P16" t="n">
        <v>27.4858380058128</v>
      </c>
      <c r="Q16" t="n">
        <v>26.3260980055675</v>
      </c>
      <c r="R16" t="n">
        <v>24.4867199789777</v>
      </c>
      <c r="S16" t="n">
        <v>35.1281450165707</v>
      </c>
      <c r="T16" t="n">
        <v>41.4010280552441</v>
      </c>
      <c r="U16" t="n">
        <v>54.4869115822422</v>
      </c>
      <c r="V16" t="n">
        <v>56.928280329308</v>
      </c>
      <c r="W16" t="n">
        <v>61.0884238918344</v>
      </c>
      <c r="X16" t="n">
        <v>62.9199992113427</v>
      </c>
      <c r="Y16" t="n">
        <v>61.3203382144441</v>
      </c>
      <c r="Z16" t="n">
        <v>57.9313039780672</v>
      </c>
      <c r="AA16" t="n">
        <v>51.529475096433</v>
      </c>
      <c r="AB16" t="n">
        <v>44.686526693285</v>
      </c>
      <c r="AC16" t="n">
        <v>40.3818612778768</v>
      </c>
      <c r="AD16" t="n">
        <v>36.4248447204969</v>
      </c>
      <c r="AE16" t="n">
        <v>32.4</v>
      </c>
      <c r="AF16" t="n">
        <v>32.5</v>
      </c>
    </row>
    <row r="17">
      <c r="A17" t="s">
        <v>144</v>
      </c>
      <c r="B17" t="s">
        <v>304</v>
      </c>
      <c r="C17" t="s">
        <v>198</v>
      </c>
      <c r="D17" t="s">
        <v>305</v>
      </c>
      <c r="E17" t="s">
        <v>200</v>
      </c>
      <c r="F17" t="n">
        <v>96.4243519548497</v>
      </c>
      <c r="G17" t="n">
        <v>99.5058225898915</v>
      </c>
      <c r="H17" t="n">
        <v>97.7289329007863</v>
      </c>
      <c r="I17" t="n">
        <v>97.6034785581665</v>
      </c>
      <c r="J17" t="n">
        <v>101.960776708085</v>
      </c>
      <c r="K17" t="n">
        <v>100.465019592563</v>
      </c>
      <c r="L17" t="n">
        <v>105.048503840312</v>
      </c>
      <c r="M17" t="n">
        <v>97.2581165334987</v>
      </c>
      <c r="N17" t="n">
        <v>93.7760358181018</v>
      </c>
      <c r="O17" t="n">
        <v>91.6339436293634</v>
      </c>
      <c r="P17" t="n">
        <v>89.7445839669024</v>
      </c>
      <c r="Q17" t="n">
        <v>88.4591797694598</v>
      </c>
      <c r="R17" t="n">
        <v>92.7544417792629</v>
      </c>
      <c r="S17" t="n">
        <v>88.2495560639563</v>
      </c>
      <c r="T17" t="n">
        <v>83.1803909636768</v>
      </c>
      <c r="U17" t="n">
        <v>85.3423983895453</v>
      </c>
      <c r="V17" t="n">
        <v>88.2505272992808</v>
      </c>
      <c r="W17" t="n">
        <v>88.5814667766531</v>
      </c>
      <c r="X17" t="n">
        <v>87.9293332789109</v>
      </c>
      <c r="Y17" t="n">
        <v>87.6068540615066</v>
      </c>
      <c r="Z17" t="n">
        <v>85.0489897093458</v>
      </c>
      <c r="AA17" t="n">
        <v>84.5213905176005</v>
      </c>
      <c r="AB17" t="n">
        <v>90.1492019700671</v>
      </c>
      <c r="AC17" t="n">
        <v>94.1581174510621</v>
      </c>
      <c r="AD17" t="n">
        <v>99.6489795918367</v>
      </c>
      <c r="AE17" t="n">
        <v>93.9</v>
      </c>
      <c r="AF17" t="n">
        <v>94.9</v>
      </c>
    </row>
    <row r="18">
      <c r="A18" t="s">
        <v>144</v>
      </c>
      <c r="B18" t="s">
        <v>306</v>
      </c>
      <c r="C18" t="s">
        <v>198</v>
      </c>
      <c r="D18" t="s">
        <v>307</v>
      </c>
      <c r="E18" t="s">
        <v>200</v>
      </c>
      <c r="F18" t="n">
        <v>53.641252060611</v>
      </c>
      <c r="G18" t="n">
        <v>60.217463250734</v>
      </c>
      <c r="H18" t="n">
        <v>62.1271079627023</v>
      </c>
      <c r="I18" t="n">
        <v>65.5296067760755</v>
      </c>
      <c r="J18" t="n">
        <v>71.2932050776041</v>
      </c>
      <c r="K18" t="n">
        <v>64.4380892047575</v>
      </c>
      <c r="L18" t="n">
        <v>58.4123900233966</v>
      </c>
      <c r="M18" t="n">
        <v>54.6633546388722</v>
      </c>
      <c r="N18" t="n">
        <v>53.2311270064127</v>
      </c>
      <c r="O18" t="n">
        <v>49.9189679926803</v>
      </c>
      <c r="P18" t="n">
        <v>45.807994157989</v>
      </c>
      <c r="Q18" t="n">
        <v>43.7152431558474</v>
      </c>
      <c r="R18" t="n">
        <v>45.5656238185288</v>
      </c>
      <c r="S18" t="n">
        <v>40.2726473143562</v>
      </c>
      <c r="T18" t="n">
        <v>37.1747513670981</v>
      </c>
      <c r="U18" t="n">
        <v>43.6349977936974</v>
      </c>
      <c r="V18" t="n">
        <v>45.7553685304756</v>
      </c>
      <c r="W18" t="n">
        <v>45.8653573971354</v>
      </c>
      <c r="X18" t="n">
        <v>45.9735304098645</v>
      </c>
      <c r="Y18" t="n">
        <v>43.9374066854183</v>
      </c>
      <c r="Z18" t="n">
        <v>39.6819677812615</v>
      </c>
      <c r="AA18" t="n">
        <v>37.8925952287908</v>
      </c>
      <c r="AB18" t="n">
        <v>37.684964570003</v>
      </c>
      <c r="AC18" t="n">
        <v>37.4795969156705</v>
      </c>
      <c r="AD18" t="n">
        <v>39.2062992125984</v>
      </c>
      <c r="AE18" t="n">
        <v>38.4</v>
      </c>
      <c r="AF18" t="n">
        <v>38.1</v>
      </c>
    </row>
    <row r="19">
      <c r="A19" t="s">
        <v>144</v>
      </c>
      <c r="B19" t="s">
        <v>308</v>
      </c>
      <c r="C19" t="s">
        <v>198</v>
      </c>
      <c r="D19" t="s">
        <v>309</v>
      </c>
      <c r="E19" t="s">
        <v>200</v>
      </c>
      <c r="F19" t="n">
        <v>163.217742074799</v>
      </c>
      <c r="G19" t="n">
        <v>162.064712499702</v>
      </c>
      <c r="H19" t="n">
        <v>152.941444868757</v>
      </c>
      <c r="I19" t="n">
        <v>145.551153920963</v>
      </c>
      <c r="J19" t="n">
        <v>139.579824529334</v>
      </c>
      <c r="K19" t="n">
        <v>148.777426501881</v>
      </c>
      <c r="L19" t="n">
        <v>142.249940074232</v>
      </c>
      <c r="M19" t="n">
        <v>131.112072425867</v>
      </c>
      <c r="N19" t="n">
        <v>121.439870361664</v>
      </c>
      <c r="O19" t="n">
        <v>119.427708766977</v>
      </c>
      <c r="P19" t="n">
        <v>116.841675703125</v>
      </c>
      <c r="Q19" t="n">
        <v>115.794290163954</v>
      </c>
      <c r="R19" t="n">
        <v>123.883711632494</v>
      </c>
      <c r="S19" t="n">
        <v>114.911632238497</v>
      </c>
      <c r="T19" t="n">
        <v>110.324341530373</v>
      </c>
      <c r="U19" t="n">
        <v>119.499158433823</v>
      </c>
      <c r="V19" t="n">
        <v>117.494512719183</v>
      </c>
      <c r="W19" t="n">
        <v>117.604423395253</v>
      </c>
      <c r="X19" t="n">
        <v>114.572265149335</v>
      </c>
      <c r="Y19" t="n">
        <v>117.142110348947</v>
      </c>
      <c r="Z19" t="n">
        <v>108.752058927762</v>
      </c>
      <c r="AA19" t="n">
        <v>109.48829143501</v>
      </c>
      <c r="AB19" t="n">
        <v>115.726940519626</v>
      </c>
      <c r="AC19" t="n">
        <v>113.775909579188</v>
      </c>
      <c r="AD19" t="n">
        <v>111.541025641026</v>
      </c>
      <c r="AE19" t="n">
        <v>106.1</v>
      </c>
      <c r="AF19" t="n">
        <v>110.7</v>
      </c>
    </row>
    <row r="20">
      <c r="A20" t="s">
        <v>144</v>
      </c>
      <c r="B20" t="s">
        <v>310</v>
      </c>
      <c r="C20" t="s">
        <v>198</v>
      </c>
      <c r="D20" t="s">
        <v>311</v>
      </c>
      <c r="E20" t="s">
        <v>200</v>
      </c>
      <c r="F20" t="n">
        <v>93.8790620880253</v>
      </c>
      <c r="G20" t="n">
        <v>99.4470616325565</v>
      </c>
      <c r="H20" t="n">
        <v>108.206647372212</v>
      </c>
      <c r="I20" t="n">
        <v>111.684718180604</v>
      </c>
      <c r="J20" t="n">
        <v>122.118930605782</v>
      </c>
      <c r="K20" t="n">
        <v>119.684240488772</v>
      </c>
      <c r="L20" t="n">
        <v>125.769879835659</v>
      </c>
      <c r="M20" t="n">
        <v>122.377485474458</v>
      </c>
      <c r="N20" t="n">
        <v>130.843069413688</v>
      </c>
      <c r="O20" t="n">
        <v>133.307157349915</v>
      </c>
      <c r="P20" t="n">
        <v>148.064857294416</v>
      </c>
      <c r="Q20" t="n">
        <v>190.938449741005</v>
      </c>
      <c r="R20" t="n">
        <v>187.949432055642</v>
      </c>
      <c r="S20" t="n">
        <v>173.983416323548</v>
      </c>
      <c r="T20" t="n">
        <v>174.333248930096</v>
      </c>
      <c r="U20" t="n">
        <v>181.274716413605</v>
      </c>
      <c r="V20" t="n">
        <v>175.362371816731</v>
      </c>
      <c r="W20" t="n">
        <v>170.964569388725</v>
      </c>
      <c r="X20" t="n">
        <v>162.627475124677</v>
      </c>
      <c r="Y20" t="n">
        <v>153.086377375108</v>
      </c>
      <c r="Z20" t="n">
        <v>150.11588633803</v>
      </c>
      <c r="AA20" t="n">
        <v>151.061332788025</v>
      </c>
      <c r="AB20" t="n">
        <v>147.107937026355</v>
      </c>
      <c r="AC20" t="n">
        <v>147.210881698872</v>
      </c>
      <c r="AD20" t="n">
        <v>159.138633193863</v>
      </c>
      <c r="AE20" t="n">
        <v>144.8</v>
      </c>
      <c r="AF20" t="n">
        <v>148.8</v>
      </c>
    </row>
    <row r="21">
      <c r="A21" t="s">
        <v>144</v>
      </c>
      <c r="B21" t="s">
        <v>312</v>
      </c>
      <c r="C21" t="s">
        <v>198</v>
      </c>
      <c r="D21" t="s">
        <v>313</v>
      </c>
      <c r="E21" t="s">
        <v>200</v>
      </c>
      <c r="F21" t="n">
        <v>284.492298420869</v>
      </c>
      <c r="G21" t="n">
        <v>293.884066181668</v>
      </c>
      <c r="H21" t="n">
        <v>310.210958747316</v>
      </c>
      <c r="I21" t="n">
        <v>321.340763691942</v>
      </c>
      <c r="J21" t="n">
        <v>339.042285455431</v>
      </c>
      <c r="K21" t="n">
        <v>350.733398746998</v>
      </c>
      <c r="L21" t="n">
        <v>355.179493986456</v>
      </c>
      <c r="M21" t="n">
        <v>353.294252510944</v>
      </c>
      <c r="N21" t="n">
        <v>371.220387944903</v>
      </c>
      <c r="O21" t="n">
        <v>380.094182079044</v>
      </c>
      <c r="P21" t="n">
        <v>397.299087271065</v>
      </c>
      <c r="Q21" t="n">
        <v>440.302576194294</v>
      </c>
      <c r="R21" t="n">
        <v>449.032094950998</v>
      </c>
      <c r="S21" t="n">
        <v>452.584564056623</v>
      </c>
      <c r="T21" t="n">
        <v>425.056224593385</v>
      </c>
      <c r="U21" t="n">
        <v>448.613557522657</v>
      </c>
      <c r="V21" t="n">
        <v>438.126197560675</v>
      </c>
      <c r="W21" t="n">
        <v>449.670300633164</v>
      </c>
      <c r="X21" t="n">
        <v>448.262373391297</v>
      </c>
      <c r="Y21" t="n">
        <v>455.981792402102</v>
      </c>
      <c r="Z21" t="n">
        <v>446.322960207365</v>
      </c>
      <c r="AA21" t="n">
        <v>452.418258463081</v>
      </c>
      <c r="AB21" t="n">
        <v>447.21565659483</v>
      </c>
      <c r="AC21" t="n">
        <v>465.240239714152</v>
      </c>
      <c r="AD21" t="n">
        <v>495.732749945307</v>
      </c>
      <c r="AE21" t="n">
        <v>461.6</v>
      </c>
      <c r="AF21" t="n">
        <v>475.2</v>
      </c>
    </row>
    <row r="22">
      <c r="A22" t="s">
        <v>144</v>
      </c>
      <c r="B22" t="s">
        <v>314</v>
      </c>
      <c r="C22" t="s">
        <v>198</v>
      </c>
      <c r="D22" t="s">
        <v>315</v>
      </c>
      <c r="E22" t="s">
        <v>200</v>
      </c>
      <c r="F22" t="n">
        <v>190.667923096287</v>
      </c>
      <c r="G22" t="n">
        <v>194.465567168946</v>
      </c>
      <c r="H22" t="n">
        <v>202.005007607314</v>
      </c>
      <c r="I22" t="n">
        <v>209.659661074772</v>
      </c>
      <c r="J22" t="n">
        <v>216.907155531678</v>
      </c>
      <c r="K22" t="n">
        <v>231.058867932914</v>
      </c>
      <c r="L22" t="n">
        <v>229.405722482651</v>
      </c>
      <c r="M22" t="n">
        <v>230.914143671578</v>
      </c>
      <c r="N22" t="n">
        <v>240.374777051114</v>
      </c>
      <c r="O22" t="n">
        <v>246.784771105811</v>
      </c>
      <c r="P22" t="n">
        <v>249.225767852654</v>
      </c>
      <c r="Q22" t="n">
        <v>249.346575301928</v>
      </c>
      <c r="R22" t="n">
        <v>261.066462294536</v>
      </c>
      <c r="S22" t="n">
        <v>278.597241069306</v>
      </c>
      <c r="T22" t="n">
        <v>250.714183860108</v>
      </c>
      <c r="U22" t="n">
        <v>267.32983108824</v>
      </c>
      <c r="V22" t="n">
        <v>262.75532229249</v>
      </c>
      <c r="W22" t="n">
        <v>278.69654477467</v>
      </c>
      <c r="X22" t="n">
        <v>285.628755760127</v>
      </c>
      <c r="Y22" t="n">
        <v>302.890853987372</v>
      </c>
      <c r="Z22" t="n">
        <v>296.202412416673</v>
      </c>
      <c r="AA22" t="n">
        <v>301.352844712065</v>
      </c>
      <c r="AB22" t="n">
        <v>300.10414507928</v>
      </c>
      <c r="AC22" t="n">
        <v>318.030036340453</v>
      </c>
      <c r="AD22" t="n">
        <v>336.593688237169</v>
      </c>
      <c r="AE22" t="n">
        <v>316.8</v>
      </c>
      <c r="AF22" t="n">
        <v>326.4</v>
      </c>
    </row>
    <row r="23">
      <c r="A23" t="s">
        <v>144</v>
      </c>
      <c r="B23" t="s">
        <v>316</v>
      </c>
      <c r="C23" t="s">
        <v>198</v>
      </c>
      <c r="D23" t="s">
        <v>317</v>
      </c>
      <c r="E23" t="s">
        <v>200</v>
      </c>
      <c r="F23" t="n">
        <v>1100.29384324244</v>
      </c>
      <c r="G23" t="n">
        <v>1104.17677646174</v>
      </c>
      <c r="H23" t="n">
        <v>1133.53907002755</v>
      </c>
      <c r="I23" t="n">
        <v>1154.401752298</v>
      </c>
      <c r="J23" t="n">
        <v>1177.58251037627</v>
      </c>
      <c r="K23" t="n">
        <v>1236.53211912294</v>
      </c>
      <c r="L23" t="n">
        <v>1243.13034079501</v>
      </c>
      <c r="M23" t="n">
        <v>1181.82184091548</v>
      </c>
      <c r="N23" t="n">
        <v>1152.84220621402</v>
      </c>
      <c r="O23" t="n">
        <v>1149.64020884605</v>
      </c>
      <c r="P23" t="n">
        <v>1163.90706336821</v>
      </c>
      <c r="Q23" t="n">
        <v>1187.08861483779</v>
      </c>
      <c r="R23" t="n">
        <v>1163.65766131229</v>
      </c>
      <c r="S23" t="n">
        <v>1135.95998124444</v>
      </c>
      <c r="T23" t="n">
        <v>1083.94374391024</v>
      </c>
      <c r="U23" t="n">
        <v>1158.58862066913</v>
      </c>
      <c r="V23" t="n">
        <v>1153.90294690234</v>
      </c>
      <c r="W23" t="n">
        <v>1150.27570388007</v>
      </c>
      <c r="X23" t="n">
        <v>1205.61282350751</v>
      </c>
      <c r="Y23" t="n">
        <v>1225.77070422785</v>
      </c>
      <c r="Z23" t="n">
        <v>1160.48543679041</v>
      </c>
      <c r="AA23" t="n">
        <v>1118.33756430123</v>
      </c>
      <c r="AB23" t="n">
        <v>1128.22422618553</v>
      </c>
      <c r="AC23" t="n">
        <v>1167.78934973395</v>
      </c>
      <c r="AD23" t="n">
        <v>1198.08577154309</v>
      </c>
      <c r="AE23" t="n">
        <v>1159.2</v>
      </c>
      <c r="AF23" t="n">
        <v>1230.6</v>
      </c>
    </row>
    <row r="24">
      <c r="A24" t="s">
        <v>144</v>
      </c>
      <c r="B24" t="s">
        <v>318</v>
      </c>
      <c r="C24" t="s">
        <v>198</v>
      </c>
      <c r="D24" t="s">
        <v>319</v>
      </c>
      <c r="E24" t="s">
        <v>200</v>
      </c>
      <c r="F24" t="n">
        <v>2407.03277053528</v>
      </c>
      <c r="G24" t="n">
        <v>2326.37542242623</v>
      </c>
      <c r="H24" t="n">
        <v>2286.44096420861</v>
      </c>
      <c r="I24" t="n">
        <v>2290.17676836445</v>
      </c>
      <c r="J24" t="n">
        <v>2247.15061015578</v>
      </c>
      <c r="K24" t="n">
        <v>2250.99605641125</v>
      </c>
      <c r="L24" t="n">
        <v>2196.17109749093</v>
      </c>
      <c r="M24" t="n">
        <v>2131.45956784179</v>
      </c>
      <c r="N24" t="n">
        <v>2055.82030926198</v>
      </c>
      <c r="O24" t="n">
        <v>1968.85750888217</v>
      </c>
      <c r="P24" t="n">
        <v>1948.61281447717</v>
      </c>
      <c r="Q24" t="n">
        <v>1927.48080465294</v>
      </c>
      <c r="R24" t="n">
        <v>1910.024555197</v>
      </c>
      <c r="S24" t="n">
        <v>1769.39182067118</v>
      </c>
      <c r="T24" t="n">
        <v>1626.52022484215</v>
      </c>
      <c r="U24" t="n">
        <v>1570.19790855696</v>
      </c>
      <c r="V24" t="n">
        <v>1567.96687998555</v>
      </c>
      <c r="W24" t="n">
        <v>1507.191266007</v>
      </c>
      <c r="X24" t="n">
        <v>1519.31809228521</v>
      </c>
      <c r="Y24" t="n">
        <v>1564.66287130424</v>
      </c>
      <c r="Z24" t="n">
        <v>1549.16695628522</v>
      </c>
      <c r="AA24" t="n">
        <v>1542.33641414992</v>
      </c>
      <c r="AB24" t="n">
        <v>1574.90413307517</v>
      </c>
      <c r="AC24" t="n">
        <v>1644.54730661862</v>
      </c>
      <c r="AD24" t="n">
        <v>1673.92515206622</v>
      </c>
      <c r="AE24" t="n">
        <v>1610.6</v>
      </c>
      <c r="AF24" t="n">
        <v>1577.2</v>
      </c>
    </row>
    <row r="25">
      <c r="A25" t="s">
        <v>144</v>
      </c>
      <c r="B25" t="s">
        <v>320</v>
      </c>
      <c r="C25" t="s">
        <v>198</v>
      </c>
      <c r="D25" t="s">
        <v>321</v>
      </c>
      <c r="E25" t="s">
        <v>200</v>
      </c>
      <c r="F25" t="n">
        <v>275.474712805878</v>
      </c>
      <c r="G25" t="n">
        <v>273.264283816463</v>
      </c>
      <c r="H25" t="n">
        <v>281.325580189049</v>
      </c>
      <c r="I25" t="n">
        <v>303.956298826607</v>
      </c>
      <c r="J25" t="n">
        <v>299.397624737456</v>
      </c>
      <c r="K25" t="n">
        <v>311.431716544483</v>
      </c>
      <c r="L25" t="n">
        <v>323.759221991035</v>
      </c>
      <c r="M25" t="n">
        <v>330.647716075951</v>
      </c>
      <c r="N25" t="n">
        <v>354.823025095975</v>
      </c>
      <c r="O25" t="n">
        <v>348.125911025656</v>
      </c>
      <c r="P25" t="n">
        <v>370.128250907895</v>
      </c>
      <c r="Q25" t="n">
        <v>383.926360980982</v>
      </c>
      <c r="R25" t="n">
        <v>386.691015427621</v>
      </c>
      <c r="S25" t="n">
        <v>345.264098986316</v>
      </c>
      <c r="T25" t="n">
        <v>308.195867500055</v>
      </c>
      <c r="U25" t="n">
        <v>295.090933186364</v>
      </c>
      <c r="V25" t="n">
        <v>280.325114910041</v>
      </c>
      <c r="W25" t="n">
        <v>276.104689249747</v>
      </c>
      <c r="X25" t="n">
        <v>275.338643738551</v>
      </c>
      <c r="Y25" t="n">
        <v>321.841242641763</v>
      </c>
      <c r="Z25" t="n">
        <v>350.213807279177</v>
      </c>
      <c r="AA25" t="n">
        <v>368.651690022468</v>
      </c>
      <c r="AB25" t="n">
        <v>407.655793744982</v>
      </c>
      <c r="AC25" t="n">
        <v>428.587789255019</v>
      </c>
      <c r="AD25" t="n">
        <v>439.330619971604</v>
      </c>
      <c r="AE25" t="n">
        <v>427.2</v>
      </c>
      <c r="AF25" t="n">
        <v>395.4</v>
      </c>
    </row>
    <row r="26">
      <c r="A26" t="s">
        <v>144</v>
      </c>
      <c r="B26" t="s">
        <v>322</v>
      </c>
      <c r="C26" t="s">
        <v>198</v>
      </c>
      <c r="D26" t="s">
        <v>323</v>
      </c>
      <c r="E26" t="s">
        <v>200</v>
      </c>
      <c r="F26" t="n">
        <v>1540.68534042707</v>
      </c>
      <c r="G26" t="n">
        <v>1485.09645960007</v>
      </c>
      <c r="H26" t="n">
        <v>1452.86588256143</v>
      </c>
      <c r="I26" t="n">
        <v>1427.96198208899</v>
      </c>
      <c r="J26" t="n">
        <v>1372.4278190769</v>
      </c>
      <c r="K26" t="n">
        <v>1350.38023587281</v>
      </c>
      <c r="L26" t="n">
        <v>1287.81539296998</v>
      </c>
      <c r="M26" t="n">
        <v>1212.3944792157</v>
      </c>
      <c r="N26" t="n">
        <v>1125.98745978203</v>
      </c>
      <c r="O26" t="n">
        <v>1055.95836899309</v>
      </c>
      <c r="P26" t="n">
        <v>1020.7968990911</v>
      </c>
      <c r="Q26" t="n">
        <v>984.514972802564</v>
      </c>
      <c r="R26" t="n">
        <v>962.477227306984</v>
      </c>
      <c r="S26" t="n">
        <v>909.389213387174</v>
      </c>
      <c r="T26" t="n">
        <v>847.865044761531</v>
      </c>
      <c r="U26" t="n">
        <v>841.115638695628</v>
      </c>
      <c r="V26" t="n">
        <v>866.638519089534</v>
      </c>
      <c r="W26" t="n">
        <v>839.98305675517</v>
      </c>
      <c r="X26" t="n">
        <v>840.422896030864</v>
      </c>
      <c r="Y26" t="n">
        <v>848.890086148457</v>
      </c>
      <c r="Z26" t="n">
        <v>827.187036230473</v>
      </c>
      <c r="AA26" t="n">
        <v>863.61810369671</v>
      </c>
      <c r="AB26" t="n">
        <v>889.915343054696</v>
      </c>
      <c r="AC26" t="n">
        <v>951.68776036714</v>
      </c>
      <c r="AD26" t="n">
        <v>960.872950547627</v>
      </c>
      <c r="AE26" t="n">
        <v>912.9</v>
      </c>
      <c r="AF26" t="n">
        <v>868.8</v>
      </c>
    </row>
    <row r="27">
      <c r="A27" t="s">
        <v>144</v>
      </c>
      <c r="B27" t="s">
        <v>324</v>
      </c>
      <c r="C27" t="s">
        <v>198</v>
      </c>
      <c r="D27" t="s">
        <v>325</v>
      </c>
      <c r="E27" t="s">
        <v>200</v>
      </c>
      <c r="F27" t="n">
        <v>793.538167779159</v>
      </c>
      <c r="G27" t="n">
        <v>758.495693489906</v>
      </c>
      <c r="H27" t="n">
        <v>737.838338709105</v>
      </c>
      <c r="I27" t="n">
        <v>723.329914334134</v>
      </c>
      <c r="J27" t="n">
        <v>724.101329102354</v>
      </c>
      <c r="K27" t="n">
        <v>720.18385245276</v>
      </c>
      <c r="L27" t="n">
        <v>698.243655915043</v>
      </c>
      <c r="M27" t="n">
        <v>675.947618743091</v>
      </c>
      <c r="N27" t="n">
        <v>633.881177320602</v>
      </c>
      <c r="O27" t="n">
        <v>585.771465572053</v>
      </c>
      <c r="P27" t="n">
        <v>539.023077751309</v>
      </c>
      <c r="Q27" t="n">
        <v>502.324628832421</v>
      </c>
      <c r="R27" t="n">
        <v>466.916953354286</v>
      </c>
      <c r="S27" t="n">
        <v>416.511145889903</v>
      </c>
      <c r="T27" t="n">
        <v>381.036519627505</v>
      </c>
      <c r="U27" t="n">
        <v>369.603160007072</v>
      </c>
      <c r="V27" t="n">
        <v>378.27876833706</v>
      </c>
      <c r="W27" t="n">
        <v>354.375936018951</v>
      </c>
      <c r="X27" t="n">
        <v>346.817643660228</v>
      </c>
      <c r="Y27" t="n">
        <v>329.615659486076</v>
      </c>
      <c r="Z27" t="n">
        <v>307.909520650662</v>
      </c>
      <c r="AA27" t="n">
        <v>271.296088723207</v>
      </c>
      <c r="AB27" t="n">
        <v>263.203891812916</v>
      </c>
      <c r="AC27" t="n">
        <v>259.715029309353</v>
      </c>
      <c r="AD27" t="n">
        <v>256.666730843281</v>
      </c>
      <c r="AE27" t="n">
        <v>261.5</v>
      </c>
      <c r="AF27" t="n">
        <v>260.4</v>
      </c>
    </row>
    <row r="28">
      <c r="A28" t="s">
        <v>144</v>
      </c>
      <c r="B28" t="s">
        <v>326</v>
      </c>
      <c r="C28" t="s">
        <v>198</v>
      </c>
      <c r="D28" t="s">
        <v>327</v>
      </c>
      <c r="E28" t="s">
        <v>200</v>
      </c>
      <c r="F28" t="n">
        <v>9538.98227221814</v>
      </c>
      <c r="G28" t="n">
        <v>9742.17585648773</v>
      </c>
      <c r="H28" t="n">
        <v>10050.5979210701</v>
      </c>
      <c r="I28" t="n">
        <v>10497.0253548339</v>
      </c>
      <c r="J28" t="n">
        <v>10834.6433362887</v>
      </c>
      <c r="K28" t="n">
        <v>11556.1850222088</v>
      </c>
      <c r="L28" t="n">
        <v>11792.6280573887</v>
      </c>
      <c r="M28" t="n">
        <v>12100.1211037159</v>
      </c>
      <c r="N28" t="n">
        <v>12060.9934908955</v>
      </c>
      <c r="O28" t="n">
        <v>11864.6494447285</v>
      </c>
      <c r="P28" t="n">
        <v>12199.7316223175</v>
      </c>
      <c r="Q28" t="n">
        <v>11718.3892362039</v>
      </c>
      <c r="R28" t="n">
        <v>12016.0315481742</v>
      </c>
      <c r="S28" t="n">
        <v>12584.0387267771</v>
      </c>
      <c r="T28" t="n">
        <v>12645.0108159703</v>
      </c>
      <c r="U28" t="n">
        <v>12165.0108076095</v>
      </c>
      <c r="V28" t="n">
        <v>12027.3837522613</v>
      </c>
      <c r="W28" t="n">
        <v>11667.0299329483</v>
      </c>
      <c r="X28" t="n">
        <v>11198.4784080904</v>
      </c>
      <c r="Y28" t="n">
        <v>10722.1128237992</v>
      </c>
      <c r="Z28" t="n">
        <v>10261.3021473651</v>
      </c>
      <c r="AA28" t="n">
        <v>10483.258164374</v>
      </c>
      <c r="AB28" t="n">
        <v>11107.5960932868</v>
      </c>
      <c r="AC28" t="n">
        <v>11248.6432971798</v>
      </c>
      <c r="AD28" t="n">
        <v>11110.5569109351</v>
      </c>
      <c r="AE28" t="n">
        <v>11421.2</v>
      </c>
      <c r="AF28" t="n">
        <v>11596.9</v>
      </c>
    </row>
    <row r="29">
      <c r="A29" t="s">
        <v>144</v>
      </c>
      <c r="B29" t="s">
        <v>328</v>
      </c>
      <c r="C29" t="s">
        <v>198</v>
      </c>
      <c r="D29" t="s">
        <v>329</v>
      </c>
      <c r="E29" t="s">
        <v>200</v>
      </c>
      <c r="F29" t="n">
        <v>5209.49432154229</v>
      </c>
      <c r="G29" t="n">
        <v>4926.56427108041</v>
      </c>
      <c r="H29" t="n">
        <v>4863.24524206566</v>
      </c>
      <c r="I29" t="n">
        <v>4871.963552812</v>
      </c>
      <c r="J29" t="n">
        <v>4905.97204567885</v>
      </c>
      <c r="K29" t="n">
        <v>5084.24947636443</v>
      </c>
      <c r="L29" t="n">
        <v>5193.77334396258</v>
      </c>
      <c r="M29" t="n">
        <v>5357.65421188385</v>
      </c>
      <c r="N29" t="n">
        <v>5290.92806279371</v>
      </c>
      <c r="O29" t="n">
        <v>5077.80720429893</v>
      </c>
      <c r="P29" t="n">
        <v>5828.78218009485</v>
      </c>
      <c r="Q29" t="n">
        <v>5535.25853368975</v>
      </c>
      <c r="R29" t="n">
        <v>5865.02022515456</v>
      </c>
      <c r="S29" t="n">
        <v>5821.52676183424</v>
      </c>
      <c r="T29" t="n">
        <v>5547.33481242815</v>
      </c>
      <c r="U29" t="n">
        <v>5330.4545911049</v>
      </c>
      <c r="V29" t="n">
        <v>5166.78688907997</v>
      </c>
      <c r="W29" t="n">
        <v>4830.52693177231</v>
      </c>
      <c r="X29" t="n">
        <v>4533.47476204334</v>
      </c>
      <c r="Y29" t="n">
        <v>4220.05221746204</v>
      </c>
      <c r="Z29" t="n">
        <v>3948.06528216183</v>
      </c>
      <c r="AA29" t="n">
        <v>4152.35106894881</v>
      </c>
      <c r="AB29" t="n">
        <v>4408.27105869506</v>
      </c>
      <c r="AC29" t="n">
        <v>4530.70307762238</v>
      </c>
      <c r="AD29" t="n">
        <v>4392.45030497803</v>
      </c>
      <c r="AE29" t="n">
        <v>4614.6</v>
      </c>
      <c r="AF29" t="n">
        <v>4839.1</v>
      </c>
    </row>
    <row r="30">
      <c r="A30" t="s">
        <v>144</v>
      </c>
      <c r="B30" t="s">
        <v>330</v>
      </c>
      <c r="C30" t="s">
        <v>198</v>
      </c>
      <c r="D30" t="s">
        <v>331</v>
      </c>
      <c r="E30" t="s">
        <v>200</v>
      </c>
      <c r="F30" t="n">
        <v>142.259327709369</v>
      </c>
      <c r="G30" t="n">
        <v>117.289034480543</v>
      </c>
      <c r="H30" t="n">
        <v>104.160741568207</v>
      </c>
      <c r="I30" t="n">
        <v>88.5880495989123</v>
      </c>
      <c r="J30" t="n">
        <v>73.1037518538923</v>
      </c>
      <c r="K30" t="n">
        <v>87.9924996856423</v>
      </c>
      <c r="L30" t="n">
        <v>134.437107445518</v>
      </c>
      <c r="M30" t="n">
        <v>141.342620068402</v>
      </c>
      <c r="N30" t="n">
        <v>137.00695687612</v>
      </c>
      <c r="O30" t="n">
        <v>158.195075598863</v>
      </c>
      <c r="P30" t="n">
        <v>142.475601058778</v>
      </c>
      <c r="Q30" t="n">
        <v>121.721281219507</v>
      </c>
      <c r="R30" t="n">
        <v>115.011177513911</v>
      </c>
      <c r="S30" t="n">
        <v>142.499756581498</v>
      </c>
      <c r="T30" t="n">
        <v>175.728399371802</v>
      </c>
      <c r="U30" t="n">
        <v>138.574394933192</v>
      </c>
      <c r="V30" t="n">
        <v>109.642644019721</v>
      </c>
      <c r="W30" t="n">
        <v>94.3122967015276</v>
      </c>
      <c r="X30" t="n">
        <v>82.2826670202103</v>
      </c>
      <c r="Y30" t="n">
        <v>71.997333642684</v>
      </c>
      <c r="Z30" t="n">
        <v>59.56358358926</v>
      </c>
      <c r="AA30" t="n">
        <v>52.2886420821748</v>
      </c>
      <c r="AB30" t="n">
        <v>45.4779366008831</v>
      </c>
      <c r="AC30" t="n">
        <v>41.0945210248944</v>
      </c>
      <c r="AD30" t="n">
        <v>37.7226628895184</v>
      </c>
      <c r="AE30" t="n">
        <v>35.7</v>
      </c>
      <c r="AF30" t="n">
        <v>28.6</v>
      </c>
    </row>
    <row r="31">
      <c r="A31" t="s">
        <v>144</v>
      </c>
      <c r="B31" t="s">
        <v>332</v>
      </c>
      <c r="C31" t="s">
        <v>198</v>
      </c>
      <c r="D31" t="s">
        <v>333</v>
      </c>
      <c r="E31" t="s">
        <v>200</v>
      </c>
      <c r="F31" t="n">
        <v>1276.91685245182</v>
      </c>
      <c r="G31" t="n">
        <v>1632.63804954716</v>
      </c>
      <c r="H31" t="n">
        <v>1844.05880416478</v>
      </c>
      <c r="I31" t="n">
        <v>2196.2639371352</v>
      </c>
      <c r="J31" t="n">
        <v>2365.06153363826</v>
      </c>
      <c r="K31" t="n">
        <v>2750.30956313195</v>
      </c>
      <c r="L31" t="n">
        <v>2606.96726458673</v>
      </c>
      <c r="M31" t="n">
        <v>2444.46019861699</v>
      </c>
      <c r="N31" t="n">
        <v>2290.11066303051</v>
      </c>
      <c r="O31" t="n">
        <v>2230.21863837006</v>
      </c>
      <c r="P31" t="n">
        <v>2012.32859460612</v>
      </c>
      <c r="Q31" t="n">
        <v>1843.16737082213</v>
      </c>
      <c r="R31" t="n">
        <v>1905.09579091522</v>
      </c>
      <c r="S31" t="n">
        <v>2120.78995805053</v>
      </c>
      <c r="T31" t="n">
        <v>2174.45866018577</v>
      </c>
      <c r="U31" t="n">
        <v>1787.3677574472</v>
      </c>
      <c r="V31" t="n">
        <v>1684.08387665353</v>
      </c>
      <c r="W31" t="n">
        <v>1595.70985091684</v>
      </c>
      <c r="X31" t="n">
        <v>1493.33179405459</v>
      </c>
      <c r="Y31" t="n">
        <v>1298.4883148787</v>
      </c>
      <c r="Z31" t="n">
        <v>1217.852420913</v>
      </c>
      <c r="AA31" t="n">
        <v>1210.0450329923</v>
      </c>
      <c r="AB31" t="n">
        <v>1341.24508209177</v>
      </c>
      <c r="AC31" t="n">
        <v>1193.14320873444</v>
      </c>
      <c r="AD31" t="n">
        <v>1251.23519644528</v>
      </c>
      <c r="AE31" t="n">
        <v>1281.3</v>
      </c>
      <c r="AF31" t="n">
        <v>1202.9</v>
      </c>
    </row>
    <row r="32">
      <c r="A32" t="s">
        <v>144</v>
      </c>
      <c r="B32" t="s">
        <v>334</v>
      </c>
      <c r="C32" t="s">
        <v>198</v>
      </c>
      <c r="D32" t="s">
        <v>335</v>
      </c>
      <c r="E32" t="s">
        <v>200</v>
      </c>
      <c r="F32" t="n">
        <v>243.139438397179</v>
      </c>
      <c r="G32" t="n">
        <v>249.410632939396</v>
      </c>
      <c r="H32" t="n">
        <v>253.319890508979</v>
      </c>
      <c r="I32" t="n">
        <v>249.253128931672</v>
      </c>
      <c r="J32" t="n">
        <v>245.442722638041</v>
      </c>
      <c r="K32" t="n">
        <v>262.279093751476</v>
      </c>
      <c r="L32" t="n">
        <v>268.806696881179</v>
      </c>
      <c r="M32" t="n">
        <v>253.922889321171</v>
      </c>
      <c r="N32" t="n">
        <v>243.290026557972</v>
      </c>
      <c r="O32" t="n">
        <v>252.198531914143</v>
      </c>
      <c r="P32" t="n">
        <v>273.235823075786</v>
      </c>
      <c r="Q32" t="n">
        <v>273.728583802704</v>
      </c>
      <c r="R32" t="n">
        <v>278.623149449601</v>
      </c>
      <c r="S32" t="n">
        <v>288.608769316239</v>
      </c>
      <c r="T32" t="n">
        <v>286.076055502765</v>
      </c>
      <c r="U32" t="n">
        <v>299.597940575851</v>
      </c>
      <c r="V32" t="n">
        <v>307.726123144015</v>
      </c>
      <c r="W32" t="n">
        <v>301.007212158338</v>
      </c>
      <c r="X32" t="n">
        <v>365.305332077168</v>
      </c>
      <c r="Y32" t="n">
        <v>360.324880009726</v>
      </c>
      <c r="Z32" t="n">
        <v>344.107575425086</v>
      </c>
      <c r="AA32" t="n">
        <v>333.606142019696</v>
      </c>
      <c r="AB32" t="n">
        <v>329.123309486306</v>
      </c>
      <c r="AC32" t="n">
        <v>347.561590129797</v>
      </c>
      <c r="AD32" t="n">
        <v>335.908650519031</v>
      </c>
      <c r="AE32" t="n">
        <v>320.1</v>
      </c>
      <c r="AF32" t="n">
        <v>298.5</v>
      </c>
    </row>
    <row r="33">
      <c r="A33" t="s">
        <v>144</v>
      </c>
      <c r="B33" t="s">
        <v>336</v>
      </c>
      <c r="C33" t="s">
        <v>198</v>
      </c>
      <c r="D33" t="s">
        <v>337</v>
      </c>
      <c r="E33" t="s">
        <v>200</v>
      </c>
      <c r="F33" t="n">
        <v>23.4443318494734</v>
      </c>
      <c r="G33" t="n">
        <v>28.9537498340997</v>
      </c>
      <c r="H33" t="n">
        <v>38.998928347971</v>
      </c>
      <c r="I33" t="n">
        <v>32.7543869508639</v>
      </c>
      <c r="J33" t="n">
        <v>29.850629242454</v>
      </c>
      <c r="K33" t="n">
        <v>44.2185669691123</v>
      </c>
      <c r="L33" t="n">
        <v>47.6300884563435</v>
      </c>
      <c r="M33" t="n">
        <v>58.2145525577532</v>
      </c>
      <c r="N33" t="n">
        <v>48.300283781542</v>
      </c>
      <c r="O33" t="n">
        <v>41.3822743857482</v>
      </c>
      <c r="P33" t="n">
        <v>35.8813073979146</v>
      </c>
      <c r="Q33" t="n">
        <v>30.5609756113273</v>
      </c>
      <c r="R33" t="n">
        <v>30.1927710858896</v>
      </c>
      <c r="S33" t="n">
        <v>26.52563289732</v>
      </c>
      <c r="T33" t="n">
        <v>23.982079057851</v>
      </c>
      <c r="U33" t="n">
        <v>26.2267071470094</v>
      </c>
      <c r="V33" t="n">
        <v>26.5733156115073</v>
      </c>
      <c r="W33" t="n">
        <v>27.9187999462672</v>
      </c>
      <c r="X33" t="n">
        <v>30.1085097459744</v>
      </c>
      <c r="Y33" t="n">
        <v>26.3178700297546</v>
      </c>
      <c r="Z33" t="n">
        <v>24.4917321093227</v>
      </c>
      <c r="AA33" t="n">
        <v>22.3620162737294</v>
      </c>
      <c r="AB33" t="n">
        <v>21.9420723061476</v>
      </c>
      <c r="AC33" t="n">
        <v>22.6700083542189</v>
      </c>
      <c r="AD33" t="n">
        <v>21.5365079365079</v>
      </c>
      <c r="AE33" t="n">
        <v>19.2</v>
      </c>
      <c r="AF33" t="n">
        <v>16.8</v>
      </c>
    </row>
    <row r="34">
      <c r="A34" t="s">
        <v>144</v>
      </c>
      <c r="B34" t="s">
        <v>338</v>
      </c>
      <c r="C34" t="s">
        <v>198</v>
      </c>
      <c r="D34" t="s">
        <v>339</v>
      </c>
      <c r="E34" t="s">
        <v>200</v>
      </c>
      <c r="F34" t="n">
        <v>335.959742412368</v>
      </c>
      <c r="G34" t="n">
        <v>351.024037008361</v>
      </c>
      <c r="H34" t="n">
        <v>366.274713137591</v>
      </c>
      <c r="I34" t="n">
        <v>374.675509310471</v>
      </c>
      <c r="J34" t="n">
        <v>392.270768034996</v>
      </c>
      <c r="K34" t="n">
        <v>418.713103838402</v>
      </c>
      <c r="L34" t="n">
        <v>420.110084166647</v>
      </c>
      <c r="M34" t="n">
        <v>402.270481310288</v>
      </c>
      <c r="N34" t="n">
        <v>376.397797292805</v>
      </c>
      <c r="O34" t="n">
        <v>354.699136197642</v>
      </c>
      <c r="P34" t="n">
        <v>329.380956475948</v>
      </c>
      <c r="Q34" t="n">
        <v>305.309413935106</v>
      </c>
      <c r="R34" t="n">
        <v>281.237399253259</v>
      </c>
      <c r="S34" t="n">
        <v>257.124615126568</v>
      </c>
      <c r="T34" t="n">
        <v>236.248462342273</v>
      </c>
      <c r="U34" t="n">
        <v>219.697466420021</v>
      </c>
      <c r="V34" t="n">
        <v>214.357983691839</v>
      </c>
      <c r="W34" t="n">
        <v>205.80121668674</v>
      </c>
      <c r="X34" t="n">
        <v>196.407352126537</v>
      </c>
      <c r="Y34" t="n">
        <v>186.368042121157</v>
      </c>
      <c r="Z34" t="n">
        <v>174.832484715588</v>
      </c>
      <c r="AA34" t="n">
        <v>167.490988656745</v>
      </c>
      <c r="AB34" t="n">
        <v>162.390268679007</v>
      </c>
      <c r="AC34" t="n">
        <v>153.631910279441</v>
      </c>
      <c r="AD34" t="n">
        <v>149.251159522136</v>
      </c>
      <c r="AE34" t="n">
        <v>143.6</v>
      </c>
      <c r="AF34" t="n">
        <v>205.1</v>
      </c>
    </row>
    <row r="35">
      <c r="A35" t="s">
        <v>144</v>
      </c>
      <c r="B35" t="s">
        <v>340</v>
      </c>
      <c r="C35" t="s">
        <v>198</v>
      </c>
      <c r="D35" t="s">
        <v>341</v>
      </c>
      <c r="E35" t="s">
        <v>200</v>
      </c>
      <c r="F35" t="n">
        <v>232.360784010116</v>
      </c>
      <c r="G35" t="n">
        <v>242.751428348187</v>
      </c>
      <c r="H35" t="n">
        <v>234.412141491352</v>
      </c>
      <c r="I35" t="n">
        <v>221.849722858943</v>
      </c>
      <c r="J35" t="n">
        <v>204.485316980965</v>
      </c>
      <c r="K35" t="n">
        <v>194.557593520981</v>
      </c>
      <c r="L35" t="n">
        <v>185.32906569315</v>
      </c>
      <c r="M35" t="n">
        <v>174.810388991647</v>
      </c>
      <c r="N35" t="n">
        <v>149.642652136821</v>
      </c>
      <c r="O35" t="n">
        <v>135.770937869831</v>
      </c>
      <c r="P35" t="n">
        <v>124.83147107638</v>
      </c>
      <c r="Q35" t="n">
        <v>116.284668331517</v>
      </c>
      <c r="R35" t="n">
        <v>110.684894344241</v>
      </c>
      <c r="S35" t="n">
        <v>99.356802812208</v>
      </c>
      <c r="T35" t="n">
        <v>92.7330159580607</v>
      </c>
      <c r="U35" t="n">
        <v>95.2270579520428</v>
      </c>
      <c r="V35" t="n">
        <v>100.455646414363</v>
      </c>
      <c r="W35" t="n">
        <v>104.837572103103</v>
      </c>
      <c r="X35" t="n">
        <v>105.701321409823</v>
      </c>
      <c r="Y35" t="n">
        <v>107.197598962641</v>
      </c>
      <c r="Z35" t="n">
        <v>108.149996189358</v>
      </c>
      <c r="AA35" t="n">
        <v>108.359589205228</v>
      </c>
      <c r="AB35" t="n">
        <v>106.697313627775</v>
      </c>
      <c r="AC35" t="n">
        <v>108.034888436995</v>
      </c>
      <c r="AD35" t="n">
        <v>104.569618430526</v>
      </c>
      <c r="AE35" t="n">
        <v>140.2</v>
      </c>
      <c r="AF35" t="n">
        <v>167.1</v>
      </c>
    </row>
    <row r="36">
      <c r="A36" t="s">
        <v>144</v>
      </c>
      <c r="B36" t="s">
        <v>342</v>
      </c>
      <c r="C36" t="s">
        <v>198</v>
      </c>
      <c r="D36" t="s">
        <v>343</v>
      </c>
      <c r="E36" t="s">
        <v>200</v>
      </c>
      <c r="F36" t="n">
        <v>26.6648185054845</v>
      </c>
      <c r="G36" t="n">
        <v>26.6648185054845</v>
      </c>
      <c r="H36" t="n">
        <v>28.048370409071</v>
      </c>
      <c r="I36" t="n">
        <v>32.6607690985627</v>
      </c>
      <c r="J36" t="n">
        <v>33.774204408741</v>
      </c>
      <c r="K36" t="n">
        <v>34.3882808525362</v>
      </c>
      <c r="L36" t="n">
        <v>35.1147938282941</v>
      </c>
      <c r="M36" t="n">
        <v>34.8759176798023</v>
      </c>
      <c r="N36" t="n">
        <v>32.2750017850373</v>
      </c>
      <c r="O36" t="n">
        <v>32.9791836421654</v>
      </c>
      <c r="P36" t="n">
        <v>30.9981019392792</v>
      </c>
      <c r="Q36" t="n">
        <v>30.1914598813797</v>
      </c>
      <c r="R36" t="n">
        <v>29.047843976782</v>
      </c>
      <c r="S36" t="n">
        <v>26.438076744493</v>
      </c>
      <c r="T36" t="n">
        <v>23.7264791296732</v>
      </c>
      <c r="U36" t="n">
        <v>24.3948306544527</v>
      </c>
      <c r="V36" t="n">
        <v>25.4936969001488</v>
      </c>
      <c r="W36" t="n">
        <v>26.7955026993053</v>
      </c>
      <c r="X36" t="n">
        <v>27.7601407964803</v>
      </c>
      <c r="Y36" t="n">
        <v>27.1244123812938</v>
      </c>
      <c r="Z36" t="n">
        <v>26.7038788560024</v>
      </c>
      <c r="AA36" t="n">
        <v>26.1823187220961</v>
      </c>
      <c r="AB36" t="n">
        <v>26.2858061478751</v>
      </c>
      <c r="AC36" t="n">
        <v>25.9777693570797</v>
      </c>
      <c r="AD36" t="n">
        <v>27.8114942528736</v>
      </c>
      <c r="AE36" t="n">
        <v>26.3</v>
      </c>
      <c r="AF36" t="n">
        <v>24.4</v>
      </c>
    </row>
    <row r="37">
      <c r="A37" t="s">
        <v>144</v>
      </c>
      <c r="B37" t="s">
        <v>344</v>
      </c>
      <c r="C37" t="s">
        <v>198</v>
      </c>
      <c r="D37" t="s">
        <v>345</v>
      </c>
      <c r="E37" t="s">
        <v>200</v>
      </c>
      <c r="F37" t="n">
        <v>158.22279300993</v>
      </c>
      <c r="G37" t="n">
        <v>163.655811130103</v>
      </c>
      <c r="H37" t="n">
        <v>154.278534093999</v>
      </c>
      <c r="I37" t="n">
        <v>128.39883759011</v>
      </c>
      <c r="J37" t="n">
        <v>110.259086917805</v>
      </c>
      <c r="K37" t="n">
        <v>103.978506017424</v>
      </c>
      <c r="L37" t="n">
        <v>90.0406991609954</v>
      </c>
      <c r="M37" t="n">
        <v>79.119320556562</v>
      </c>
      <c r="N37" t="n">
        <v>63.3432626812355</v>
      </c>
      <c r="O37" t="n">
        <v>51.0298060104906</v>
      </c>
      <c r="P37" t="n">
        <v>41.035489165118</v>
      </c>
      <c r="Q37" t="n">
        <v>33.4793792621926</v>
      </c>
      <c r="R37" t="n">
        <v>27.8419580118578</v>
      </c>
      <c r="S37" t="n">
        <v>22.7071706736053</v>
      </c>
      <c r="T37" t="n">
        <v>18.6402147320641</v>
      </c>
      <c r="U37" t="n">
        <v>17.7525854591086</v>
      </c>
      <c r="V37" t="n">
        <v>16.8759145722391</v>
      </c>
      <c r="W37" t="n">
        <v>17.6331671491985</v>
      </c>
      <c r="X37" t="n">
        <v>16.8850933913537</v>
      </c>
      <c r="Y37" t="n">
        <v>17.3098756150356</v>
      </c>
      <c r="Z37" t="n">
        <v>16.887683526864</v>
      </c>
      <c r="AA37" t="n">
        <v>15.5240817514029</v>
      </c>
      <c r="AB37" t="n">
        <v>14.4821970701007</v>
      </c>
      <c r="AC37" t="n">
        <v>13.0442484248425</v>
      </c>
      <c r="AD37" t="n">
        <v>11.209900990099</v>
      </c>
      <c r="AE37" t="n">
        <v>10.2</v>
      </c>
      <c r="AF37" t="n">
        <v>9.5</v>
      </c>
    </row>
    <row r="38">
      <c r="A38" t="s">
        <v>144</v>
      </c>
      <c r="B38" t="s">
        <v>346</v>
      </c>
      <c r="C38" t="s">
        <v>198</v>
      </c>
      <c r="D38" t="s">
        <v>347</v>
      </c>
      <c r="E38" t="s">
        <v>200</v>
      </c>
      <c r="F38" t="n">
        <v>22.1115389138671</v>
      </c>
      <c r="G38" t="n">
        <v>22.8610826058626</v>
      </c>
      <c r="H38" t="n">
        <v>23.973243381283</v>
      </c>
      <c r="I38" t="n">
        <v>36.0821775381555</v>
      </c>
      <c r="J38" t="n">
        <v>39.1296587491484</v>
      </c>
      <c r="K38" t="n">
        <v>40.4581348177923</v>
      </c>
      <c r="L38" t="n">
        <v>46.4078605262912</v>
      </c>
      <c r="M38" t="n">
        <v>48.75762561623</v>
      </c>
      <c r="N38" t="n">
        <v>43.7418890097757</v>
      </c>
      <c r="O38" t="n">
        <v>41.7694430862579</v>
      </c>
      <c r="P38" t="n">
        <v>42.0002134900494</v>
      </c>
      <c r="Q38" t="n">
        <v>41.0871653707005</v>
      </c>
      <c r="R38" t="n">
        <v>41.6531042876523</v>
      </c>
      <c r="S38" t="n">
        <v>40.1856507490629</v>
      </c>
      <c r="T38" t="n">
        <v>40.967038402517</v>
      </c>
      <c r="U38" t="n">
        <v>43.1695673488888</v>
      </c>
      <c r="V38" t="n">
        <v>47.4211156484006</v>
      </c>
      <c r="W38" t="n">
        <v>49.694730782228</v>
      </c>
      <c r="X38" t="n">
        <v>49.9093948460822</v>
      </c>
      <c r="Y38" t="n">
        <v>52.250560489182</v>
      </c>
      <c r="Z38" t="n">
        <v>54.7788134160779</v>
      </c>
      <c r="AA38" t="n">
        <v>59.0731372211624</v>
      </c>
      <c r="AB38" t="n">
        <v>60.3233623475362</v>
      </c>
      <c r="AC38" t="n">
        <v>65.1864807529121</v>
      </c>
      <c r="AD38" t="n">
        <v>62.3211409395973</v>
      </c>
      <c r="AE38" t="n">
        <v>60.2</v>
      </c>
      <c r="AF38" t="n">
        <v>62.3</v>
      </c>
    </row>
    <row r="39">
      <c r="A39" t="s">
        <v>144</v>
      </c>
      <c r="B39" t="s">
        <v>348</v>
      </c>
      <c r="C39" t="s">
        <v>198</v>
      </c>
      <c r="D39" t="s">
        <v>349</v>
      </c>
      <c r="E39" t="s">
        <v>200</v>
      </c>
      <c r="F39" t="n">
        <v>1464.14699608265</v>
      </c>
      <c r="G39" t="n">
        <v>1578.19770373507</v>
      </c>
      <c r="H39" t="n">
        <v>1671.84361710557</v>
      </c>
      <c r="I39" t="n">
        <v>1739.4696205712</v>
      </c>
      <c r="J39" t="n">
        <v>1838.01036847826</v>
      </c>
      <c r="K39" t="n">
        <v>1982.46208990609</v>
      </c>
      <c r="L39" t="n">
        <v>2077.51164216186</v>
      </c>
      <c r="M39" t="n">
        <v>2174.63389794602</v>
      </c>
      <c r="N39" t="n">
        <v>2183.96388721128</v>
      </c>
      <c r="O39" t="n">
        <v>2240.49986511608</v>
      </c>
      <c r="P39" t="n">
        <v>2171.10924769549</v>
      </c>
      <c r="Q39" t="n">
        <v>2169.66031209834</v>
      </c>
      <c r="R39" t="n">
        <v>2112.39725135146</v>
      </c>
      <c r="S39" t="n">
        <v>2058.89486663719</v>
      </c>
      <c r="T39" t="n">
        <v>2093.8823176393</v>
      </c>
      <c r="U39" t="n">
        <v>2130.29370453445</v>
      </c>
      <c r="V39" t="n">
        <v>2354.52340426812</v>
      </c>
      <c r="W39" t="n">
        <v>2494.43416810294</v>
      </c>
      <c r="X39" t="n">
        <v>2663.14090685552</v>
      </c>
      <c r="Y39" t="n">
        <v>2714.70977868311</v>
      </c>
      <c r="Z39" t="n">
        <v>2811.51963706111</v>
      </c>
      <c r="AA39" t="n">
        <v>2854.61047670057</v>
      </c>
      <c r="AB39" t="n">
        <v>3044.30737091648</v>
      </c>
      <c r="AC39" t="n">
        <v>3246.24464068081</v>
      </c>
      <c r="AD39" t="n">
        <v>3526.1583915537</v>
      </c>
      <c r="AE39" t="n">
        <v>3874.3</v>
      </c>
      <c r="AF39" t="n">
        <v>4414.9</v>
      </c>
    </row>
    <row r="40">
      <c r="A40" t="s">
        <v>144</v>
      </c>
      <c r="B40" t="s">
        <v>350</v>
      </c>
      <c r="C40" t="s">
        <v>198</v>
      </c>
      <c r="D40" t="s">
        <v>351</v>
      </c>
      <c r="E40" t="s">
        <v>200</v>
      </c>
      <c r="F40" t="n">
        <v>501.501331839494</v>
      </c>
      <c r="G40" t="n">
        <v>658.335430900875</v>
      </c>
      <c r="H40" t="n">
        <v>743.530245878733</v>
      </c>
      <c r="I40" t="n">
        <v>887.401593927633</v>
      </c>
      <c r="J40" t="n">
        <v>1018.94522092362</v>
      </c>
      <c r="K40" t="n">
        <v>1174.90491215142</v>
      </c>
      <c r="L40" t="n">
        <v>1334.74381984975</v>
      </c>
      <c r="M40" t="n">
        <v>1516.81141521966</v>
      </c>
      <c r="N40" t="n">
        <v>1707.03448614475</v>
      </c>
      <c r="O40" t="n">
        <v>1874.54779166152</v>
      </c>
      <c r="P40" t="n">
        <v>1982.24393237579</v>
      </c>
      <c r="Q40" t="n">
        <v>2106.33808163211</v>
      </c>
      <c r="R40" t="n">
        <v>2192.20883746559</v>
      </c>
      <c r="S40" t="n">
        <v>2317.14116906309</v>
      </c>
      <c r="T40" t="n">
        <v>2399.63892405431</v>
      </c>
      <c r="U40" t="n">
        <v>2459.90797469629</v>
      </c>
      <c r="V40" t="n">
        <v>2516.58429006477</v>
      </c>
      <c r="W40" t="n">
        <v>2474.10149310708</v>
      </c>
      <c r="X40" t="n">
        <v>2392.49613586392</v>
      </c>
      <c r="Y40" t="n">
        <v>2382.76402069859</v>
      </c>
      <c r="Z40" t="n">
        <v>2399.82236065735</v>
      </c>
      <c r="AA40" t="n">
        <v>2464.48100449958</v>
      </c>
      <c r="AB40" t="n">
        <v>2515.36477460599</v>
      </c>
      <c r="AC40" t="n">
        <v>2634.46699789773</v>
      </c>
      <c r="AD40" t="n">
        <v>2669.53613524301</v>
      </c>
      <c r="AE40" t="n">
        <v>2579.3</v>
      </c>
      <c r="AF40" t="n">
        <v>2238.3</v>
      </c>
    </row>
    <row r="41">
      <c r="A41" t="s">
        <v>144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144</v>
      </c>
      <c r="B42" t="s">
        <v>354</v>
      </c>
      <c r="C42" t="s">
        <v>198</v>
      </c>
      <c r="D42" t="s">
        <v>355</v>
      </c>
      <c r="E42" t="s">
        <v>200</v>
      </c>
      <c r="F42" t="n">
        <v>263.253797129401</v>
      </c>
      <c r="G42" t="n">
        <v>276.877083821657</v>
      </c>
      <c r="H42" t="n">
        <v>297.142679234244</v>
      </c>
      <c r="I42" t="n">
        <v>309.910528732591</v>
      </c>
      <c r="J42" t="n">
        <v>328.860964557753</v>
      </c>
      <c r="K42" t="n">
        <v>365.65749353556</v>
      </c>
      <c r="L42" t="n">
        <v>384.441703547106</v>
      </c>
      <c r="M42" t="n">
        <v>387.582567138177</v>
      </c>
      <c r="N42" t="n">
        <v>370.666254836896</v>
      </c>
      <c r="O42" t="n">
        <v>393.339988510429</v>
      </c>
      <c r="P42" t="n">
        <v>403.475728667637</v>
      </c>
      <c r="Q42" t="n">
        <v>414.230247940299</v>
      </c>
      <c r="R42" t="n">
        <v>435.818406557401</v>
      </c>
      <c r="S42" t="n">
        <v>427.212849706254</v>
      </c>
      <c r="T42" t="n">
        <v>417.450640953445</v>
      </c>
      <c r="U42" t="n">
        <v>452.635442121354</v>
      </c>
      <c r="V42" t="n">
        <v>493.277984894858</v>
      </c>
      <c r="W42" t="n">
        <v>481.53327096879</v>
      </c>
      <c r="X42" t="n">
        <v>454.18693706192</v>
      </c>
      <c r="Y42" t="n">
        <v>427.444889425208</v>
      </c>
      <c r="Z42" t="n">
        <v>399.683223329669</v>
      </c>
      <c r="AA42" t="n">
        <v>371.861827432017</v>
      </c>
      <c r="AB42" t="n">
        <v>361.558351105185</v>
      </c>
      <c r="AC42" t="n">
        <v>361.043163942026</v>
      </c>
      <c r="AD42" t="n">
        <v>363.694144530134</v>
      </c>
      <c r="AE42" t="n">
        <v>353.3</v>
      </c>
      <c r="AF42" t="n">
        <v>395.8</v>
      </c>
    </row>
    <row r="43">
      <c r="A43" t="s">
        <v>144</v>
      </c>
      <c r="B43" t="s">
        <v>356</v>
      </c>
      <c r="C43" t="s">
        <v>198</v>
      </c>
      <c r="D43" t="s">
        <v>357</v>
      </c>
      <c r="E43" t="s">
        <v>200</v>
      </c>
      <c r="F43" t="n">
        <v>3820.8724616218</v>
      </c>
      <c r="G43" t="n">
        <v>4062.88924277679</v>
      </c>
      <c r="H43" t="n">
        <v>4286.19742457575</v>
      </c>
      <c r="I43" t="n">
        <v>4669.8740378248</v>
      </c>
      <c r="J43" t="n">
        <v>5106.90882154256</v>
      </c>
      <c r="K43" t="n">
        <v>5771.91766778542</v>
      </c>
      <c r="L43" t="n">
        <v>6432.02222100662</v>
      </c>
      <c r="M43" t="n">
        <v>6997.86240194972</v>
      </c>
      <c r="N43" t="n">
        <v>7980.24314947367</v>
      </c>
      <c r="O43" t="n">
        <v>8831.49043537116</v>
      </c>
      <c r="P43" t="n">
        <v>9308.13537269748</v>
      </c>
      <c r="Q43" t="n">
        <v>9786.7027440444</v>
      </c>
      <c r="R43" t="n">
        <v>10237.0071317877</v>
      </c>
      <c r="S43" t="n">
        <v>10745.2974554319</v>
      </c>
      <c r="T43" t="n">
        <v>10351.4281611684</v>
      </c>
      <c r="U43" t="n">
        <v>10362.0881623423</v>
      </c>
      <c r="V43" t="n">
        <v>10794.2869426531</v>
      </c>
      <c r="W43" t="n">
        <v>11175.576747442</v>
      </c>
      <c r="X43" t="n">
        <v>11459.3326806309</v>
      </c>
      <c r="Y43" t="n">
        <v>11517.7833984257</v>
      </c>
      <c r="Z43" t="n">
        <v>11586.9271590248</v>
      </c>
      <c r="AA43" t="n">
        <v>12406.500536179</v>
      </c>
      <c r="AB43" t="n">
        <v>13422.746157788</v>
      </c>
      <c r="AC43" t="n">
        <v>14374.8608451805</v>
      </c>
      <c r="AD43" t="n">
        <v>15241.8392569643</v>
      </c>
      <c r="AE43" t="n">
        <v>14918</v>
      </c>
      <c r="AF43" t="n">
        <v>14550.3</v>
      </c>
    </row>
    <row r="44">
      <c r="A44" t="s">
        <v>144</v>
      </c>
      <c r="B44" t="s">
        <v>358</v>
      </c>
      <c r="C44" t="s">
        <v>198</v>
      </c>
      <c r="D44" t="s">
        <v>359</v>
      </c>
      <c r="E44" t="s">
        <v>200</v>
      </c>
      <c r="F44" t="n">
        <v>23615.8222795824</v>
      </c>
      <c r="G44" t="n">
        <v>24107.9292806282</v>
      </c>
      <c r="H44" t="n">
        <v>24733.034197232</v>
      </c>
      <c r="I44" t="n">
        <v>25686.0643818894</v>
      </c>
      <c r="J44" t="n">
        <v>26612.933596093</v>
      </c>
      <c r="K44" t="n">
        <v>28156.2397680016</v>
      </c>
      <c r="L44" t="n">
        <v>28955.5002520333</v>
      </c>
      <c r="M44" t="n">
        <v>29583.8078055718</v>
      </c>
      <c r="N44" t="n">
        <v>30282.2004450958</v>
      </c>
      <c r="O44" t="n">
        <v>30849.0332792799</v>
      </c>
      <c r="P44" t="n">
        <v>31534.4180308562</v>
      </c>
      <c r="Q44" t="n">
        <v>31493.6896294075</v>
      </c>
      <c r="R44" t="n">
        <v>32089.8181412796</v>
      </c>
      <c r="S44" t="n">
        <v>32918.5137670299</v>
      </c>
      <c r="T44" t="n">
        <v>32246.9227392868</v>
      </c>
      <c r="U44" t="n">
        <v>31901.8576427435</v>
      </c>
      <c r="V44" t="n">
        <v>32443.2967992238</v>
      </c>
      <c r="W44" t="n">
        <v>32630.7884526625</v>
      </c>
      <c r="X44" t="n">
        <v>32758.4317490882</v>
      </c>
      <c r="Y44" t="n">
        <v>32393.8474087549</v>
      </c>
      <c r="Z44" t="n">
        <v>31906.3629155331</v>
      </c>
      <c r="AA44" t="n">
        <v>32840.4441056309</v>
      </c>
      <c r="AB44" t="n">
        <v>34611.9134353338</v>
      </c>
      <c r="AC44" t="n">
        <v>36004.261468212</v>
      </c>
      <c r="AD44" t="n">
        <v>37092.5201681378</v>
      </c>
      <c r="AE44" t="n">
        <v>37257.1</v>
      </c>
      <c r="AF44" t="n">
        <v>37934.6</v>
      </c>
    </row>
    <row r="45">
      <c r="A45" t="s">
        <v>144</v>
      </c>
      <c r="B45" t="s">
        <v>360</v>
      </c>
      <c r="C45" t="s">
        <v>198</v>
      </c>
      <c r="D45" t="s">
        <v>361</v>
      </c>
      <c r="E45" t="s">
        <v>200</v>
      </c>
      <c r="F45" t="n">
        <v>21124.5138369098</v>
      </c>
      <c r="G45" t="n">
        <v>21613.6487448556</v>
      </c>
      <c r="H45" t="n">
        <v>22218.886071887</v>
      </c>
      <c r="I45" t="n">
        <v>23213.2173934043</v>
      </c>
      <c r="J45" t="n">
        <v>24193.0671361279</v>
      </c>
      <c r="K45" t="n">
        <v>25819.06653783</v>
      </c>
      <c r="L45" t="n">
        <v>26679.3892752026</v>
      </c>
      <c r="M45" t="n">
        <v>27393.0440142242</v>
      </c>
      <c r="N45" t="n">
        <v>28148.7141939269</v>
      </c>
      <c r="O45" t="n">
        <v>28771.7038909689</v>
      </c>
      <c r="P45" t="n">
        <v>29493.1375763611</v>
      </c>
      <c r="Q45" t="n">
        <v>29456.6393095079</v>
      </c>
      <c r="R45" t="n">
        <v>30048.5518216605</v>
      </c>
      <c r="S45" t="n">
        <v>30838.9287839241</v>
      </c>
      <c r="T45" t="n">
        <v>30162.6563211107</v>
      </c>
      <c r="U45" t="n">
        <v>29782.5895540628</v>
      </c>
      <c r="V45" t="n">
        <v>30272.3842793701</v>
      </c>
      <c r="W45" t="n">
        <v>30384.5025958891</v>
      </c>
      <c r="X45" t="n">
        <v>30458.2555821461</v>
      </c>
      <c r="Y45" t="n">
        <v>30138.8780490297</v>
      </c>
      <c r="Z45" t="n">
        <v>29723.0817826045</v>
      </c>
      <c r="AA45" t="n">
        <v>30750.283694136</v>
      </c>
      <c r="AB45" t="n">
        <v>32592.5078274122</v>
      </c>
      <c r="AC45" t="n">
        <v>34051.0004012405</v>
      </c>
      <c r="AD45" t="n">
        <v>35155.7549134847</v>
      </c>
      <c r="AE45" t="n">
        <v>35316.7</v>
      </c>
      <c r="AF45" t="n">
        <v>35817.3</v>
      </c>
    </row>
    <row r="46">
      <c r="A46" t="s">
        <v>144</v>
      </c>
      <c r="B46" t="s">
        <v>362</v>
      </c>
      <c r="C46" t="s">
        <v>198</v>
      </c>
      <c r="D46" t="s">
        <v>363</v>
      </c>
      <c r="E46" t="s">
        <v>200</v>
      </c>
      <c r="F46" t="n">
        <v>3557.67524931597</v>
      </c>
      <c r="G46" t="n">
        <v>3786.08174853127</v>
      </c>
      <c r="H46" t="n">
        <v>3989.11552607743</v>
      </c>
      <c r="I46" t="n">
        <v>4360.05481920677</v>
      </c>
      <c r="J46" t="n">
        <v>4778.15463780696</v>
      </c>
      <c r="K46" t="n">
        <v>5406.38327485575</v>
      </c>
      <c r="L46" t="n">
        <v>6047.71319085436</v>
      </c>
      <c r="M46" t="n">
        <v>6610.40210809693</v>
      </c>
      <c r="N46" t="n">
        <v>7609.66917366653</v>
      </c>
      <c r="O46" t="n">
        <v>8438.24502273428</v>
      </c>
      <c r="P46" t="n">
        <v>8904.76293378749</v>
      </c>
      <c r="Q46" t="n">
        <v>9372.58234011855</v>
      </c>
      <c r="R46" t="n">
        <v>9801.30607145861</v>
      </c>
      <c r="S46" t="n">
        <v>10318.1552726142</v>
      </c>
      <c r="T46" t="n">
        <v>9934.05443753931</v>
      </c>
      <c r="U46" t="n">
        <v>9909.5597884085</v>
      </c>
      <c r="V46" t="n">
        <v>10301.1351170864</v>
      </c>
      <c r="W46" t="n">
        <v>10694.1633116414</v>
      </c>
      <c r="X46" t="n">
        <v>11005.241106744</v>
      </c>
      <c r="Y46" t="n">
        <v>11090.4031274644</v>
      </c>
      <c r="Z46" t="n">
        <v>11187.2870493444</v>
      </c>
      <c r="AA46" t="n">
        <v>12034.651409853</v>
      </c>
      <c r="AB46" t="n">
        <v>13061.1951458731</v>
      </c>
      <c r="AC46" t="n">
        <v>14013.8240245322</v>
      </c>
      <c r="AD46" t="n">
        <v>14878.1450594145</v>
      </c>
      <c r="AE46" t="n">
        <v>14564.7</v>
      </c>
      <c r="AF46" t="n">
        <v>14154.5</v>
      </c>
    </row>
    <row r="47">
      <c r="A47" t="s">
        <v>144</v>
      </c>
      <c r="B47" t="s">
        <v>364</v>
      </c>
      <c r="C47" t="s">
        <v>198</v>
      </c>
      <c r="D47" t="s">
        <v>365</v>
      </c>
      <c r="E47" t="s">
        <v>200</v>
      </c>
      <c r="F47" t="n">
        <v>504.086141590261</v>
      </c>
      <c r="G47" t="n">
        <v>532.026548416593</v>
      </c>
      <c r="H47" t="n">
        <v>571.227156125593</v>
      </c>
      <c r="I47" t="n">
        <v>614.270960668808</v>
      </c>
      <c r="J47" t="n">
        <v>645.272748464815</v>
      </c>
      <c r="K47" t="n">
        <v>668.213513766744</v>
      </c>
      <c r="L47" t="n">
        <v>678.18120024476</v>
      </c>
      <c r="M47" t="n">
        <v>695.67297770133</v>
      </c>
      <c r="N47" t="n">
        <v>691.838364915281</v>
      </c>
      <c r="O47" t="n">
        <v>710.423597632272</v>
      </c>
      <c r="P47" t="n">
        <v>779.718207034034</v>
      </c>
      <c r="Q47" t="n">
        <v>786.995091840698</v>
      </c>
      <c r="R47" t="n">
        <v>787.463750522753</v>
      </c>
      <c r="S47" t="n">
        <v>880.395675210661</v>
      </c>
      <c r="T47" t="n">
        <v>906.652494422497</v>
      </c>
      <c r="U47" t="n">
        <v>878.330057627108</v>
      </c>
      <c r="V47" t="n">
        <v>841.307264703989</v>
      </c>
      <c r="W47" t="n">
        <v>803.456595264171</v>
      </c>
      <c r="X47" t="n">
        <v>774.55988161897</v>
      </c>
      <c r="Y47" t="n">
        <v>774.55988161897</v>
      </c>
      <c r="Z47" t="n">
        <v>770.900378938535</v>
      </c>
      <c r="AA47" t="n">
        <v>756.231424359542</v>
      </c>
      <c r="AB47" t="n">
        <v>780.055471158048</v>
      </c>
      <c r="AC47" t="n">
        <v>786.750784194529</v>
      </c>
      <c r="AD47" t="n">
        <v>834.755572755418</v>
      </c>
      <c r="AE47" t="n">
        <v>843.9</v>
      </c>
      <c r="AF47" t="n">
        <v>889.9</v>
      </c>
    </row>
    <row r="48">
      <c r="A48" t="s">
        <v>144</v>
      </c>
      <c r="B48" t="s">
        <v>366</v>
      </c>
      <c r="C48" t="s">
        <v>198</v>
      </c>
      <c r="D48" t="s">
        <v>367</v>
      </c>
      <c r="E48" t="s">
        <v>200</v>
      </c>
      <c r="F48" t="n">
        <v>772.743214716979</v>
      </c>
      <c r="G48" t="n">
        <v>839.123379700246</v>
      </c>
      <c r="H48" t="n">
        <v>908.338767942558</v>
      </c>
      <c r="I48" t="n">
        <v>960.487249148866</v>
      </c>
      <c r="J48" t="n">
        <v>994.491357205095</v>
      </c>
      <c r="K48" t="n">
        <v>1018.53512973012</v>
      </c>
      <c r="L48" t="n">
        <v>1032.43400881091</v>
      </c>
      <c r="M48" t="n">
        <v>1053.78179786855</v>
      </c>
      <c r="N48" t="n">
        <v>1052.30159400873</v>
      </c>
      <c r="O48" t="n">
        <v>1081.31456257319</v>
      </c>
      <c r="P48" t="n">
        <v>1165.03711222615</v>
      </c>
      <c r="Q48" t="n">
        <v>1192.73594784864</v>
      </c>
      <c r="R48" t="n">
        <v>1206.91983479603</v>
      </c>
      <c r="S48" t="n">
        <v>1294.81071281783</v>
      </c>
      <c r="T48" t="n">
        <v>1335.50801178085</v>
      </c>
      <c r="U48" t="n">
        <v>1313.4861587365</v>
      </c>
      <c r="V48" t="n">
        <v>1286.43118133977</v>
      </c>
      <c r="W48" t="n">
        <v>1253.01879786504</v>
      </c>
      <c r="X48" t="n">
        <v>1230.44670136119</v>
      </c>
      <c r="Y48" t="n">
        <v>1237.09776461179</v>
      </c>
      <c r="Z48" t="n">
        <v>1236.78314157908</v>
      </c>
      <c r="AA48" t="n">
        <v>1220.21908164722</v>
      </c>
      <c r="AB48" t="n">
        <v>1246.93086222502</v>
      </c>
      <c r="AC48" t="n">
        <v>1258.26566057596</v>
      </c>
      <c r="AD48" t="n">
        <v>1315.70910742675</v>
      </c>
      <c r="AE48" t="n">
        <v>1329.6</v>
      </c>
      <c r="AF48" t="n">
        <v>1441.7</v>
      </c>
    </row>
    <row r="49">
      <c r="A49" t="s">
        <v>144</v>
      </c>
      <c r="B49" t="s">
        <v>368</v>
      </c>
      <c r="C49" t="s">
        <v>198</v>
      </c>
      <c r="D49" t="s">
        <v>369</v>
      </c>
      <c r="E49" t="s">
        <v>200</v>
      </c>
      <c r="F49" t="n">
        <v>22.8565897948377</v>
      </c>
      <c r="G49" t="n">
        <v>35.9925609412961</v>
      </c>
      <c r="H49" t="n">
        <v>47.7292655960666</v>
      </c>
      <c r="I49" t="n">
        <v>39.947320118447</v>
      </c>
      <c r="J49" t="n">
        <v>33.4833524617404</v>
      </c>
      <c r="K49" t="n">
        <v>28.3713902538411</v>
      </c>
      <c r="L49" t="n">
        <v>23.9775908782462</v>
      </c>
      <c r="M49" t="n">
        <v>21.0112909757828</v>
      </c>
      <c r="N49" t="n">
        <v>17.9573242641864</v>
      </c>
      <c r="O49" t="n">
        <v>17.3506579039099</v>
      </c>
      <c r="P49" t="n">
        <v>16.1457511050272</v>
      </c>
      <c r="Q49" t="n">
        <v>14.7105732290248</v>
      </c>
      <c r="R49" t="n">
        <v>13.7615039884426</v>
      </c>
      <c r="S49" t="n">
        <v>12.9451435823485</v>
      </c>
      <c r="T49" t="n">
        <v>12.1360721084517</v>
      </c>
      <c r="U49" t="n">
        <v>11.9113300323693</v>
      </c>
      <c r="V49" t="n">
        <v>11.4701696608001</v>
      </c>
      <c r="W49" t="n">
        <v>11.0332108165791</v>
      </c>
      <c r="X49" t="n">
        <v>10.2833809552582</v>
      </c>
      <c r="Y49" t="n">
        <v>11.4495375584318</v>
      </c>
      <c r="Z49" t="n">
        <v>11.5545791874083</v>
      </c>
      <c r="AA49" t="n">
        <v>11.7627698033976</v>
      </c>
      <c r="AB49" t="n">
        <v>12.8977739072342</v>
      </c>
      <c r="AC49" t="n">
        <v>13.3072270471464</v>
      </c>
      <c r="AD49" t="n">
        <v>13.2056451612903</v>
      </c>
      <c r="AE49" t="n">
        <v>12.5</v>
      </c>
      <c r="AF49" t="n">
        <v>21.5</v>
      </c>
    </row>
    <row r="50">
      <c r="A50" t="s">
        <v>144</v>
      </c>
      <c r="B50" t="s">
        <v>370</v>
      </c>
      <c r="C50" t="s">
        <v>198</v>
      </c>
      <c r="D50" t="s">
        <v>371</v>
      </c>
      <c r="E50" t="s">
        <v>200</v>
      </c>
      <c r="F50" t="n">
        <v>246.114750409062</v>
      </c>
      <c r="G50" t="n">
        <v>271.81829306542</v>
      </c>
      <c r="H50" t="n">
        <v>290.045175690798</v>
      </c>
      <c r="I50" t="n">
        <v>306.574208769514</v>
      </c>
      <c r="J50" t="n">
        <v>315.824854252997</v>
      </c>
      <c r="K50" t="n">
        <v>321.749790344203</v>
      </c>
      <c r="L50" t="n">
        <v>330.240233807402</v>
      </c>
      <c r="M50" t="n">
        <v>336.972197803476</v>
      </c>
      <c r="N50" t="n">
        <v>342.369641088278</v>
      </c>
      <c r="O50" t="n">
        <v>353.515432659447</v>
      </c>
      <c r="P50" t="n">
        <v>369.486068713695</v>
      </c>
      <c r="Q50" t="n">
        <v>391.234524993723</v>
      </c>
      <c r="R50" t="n">
        <v>405.902886008784</v>
      </c>
      <c r="S50" t="n">
        <v>401.145305012112</v>
      </c>
      <c r="T50" t="n">
        <v>416.39318313918</v>
      </c>
      <c r="U50" t="n">
        <v>422.904589076649</v>
      </c>
      <c r="V50" t="n">
        <v>433.254245773656</v>
      </c>
      <c r="W50" t="n">
        <v>438.152849055016</v>
      </c>
      <c r="X50" t="n">
        <v>445.464356720229</v>
      </c>
      <c r="Y50" t="n">
        <v>450.99807543725</v>
      </c>
      <c r="Z50" t="n">
        <v>454.370811687307</v>
      </c>
      <c r="AA50" t="n">
        <v>452.282230617726</v>
      </c>
      <c r="AB50" t="n">
        <v>453.838961562945</v>
      </c>
      <c r="AC50" t="n">
        <v>458.065994144518</v>
      </c>
      <c r="AD50" t="n">
        <v>467.547440273037</v>
      </c>
      <c r="AE50" t="n">
        <v>473.2</v>
      </c>
      <c r="AF50" t="n">
        <v>530.2</v>
      </c>
    </row>
    <row r="51">
      <c r="A51" t="s">
        <v>144</v>
      </c>
      <c r="B51" t="s">
        <v>372</v>
      </c>
      <c r="C51" t="s">
        <v>198</v>
      </c>
      <c r="D51" t="s">
        <v>373</v>
      </c>
      <c r="E51" t="s">
        <v>200</v>
      </c>
      <c r="F51" t="n">
        <v>225.762463867118</v>
      </c>
      <c r="G51" t="n">
        <v>249.22732019771</v>
      </c>
      <c r="H51" t="n">
        <v>272.335353552867</v>
      </c>
      <c r="I51" t="n">
        <v>294.373341023917</v>
      </c>
      <c r="J51" t="n">
        <v>314.332931118301</v>
      </c>
      <c r="K51" t="n">
        <v>332.923166317798</v>
      </c>
      <c r="L51" t="n">
        <v>348.742409641754</v>
      </c>
      <c r="M51" t="n">
        <v>365.208168792639</v>
      </c>
      <c r="N51" t="n">
        <v>382.318083001018</v>
      </c>
      <c r="O51" t="n">
        <v>399.309997801063</v>
      </c>
      <c r="P51" t="n">
        <v>412.690756104802</v>
      </c>
      <c r="Q51" t="n">
        <v>432.895649622595</v>
      </c>
      <c r="R51" t="n">
        <v>446.441575545551</v>
      </c>
      <c r="S51" t="n">
        <v>466.321289469335</v>
      </c>
      <c r="T51" t="n">
        <v>488.778370589939</v>
      </c>
      <c r="U51" t="n">
        <v>503.261511632074</v>
      </c>
      <c r="V51" t="n">
        <v>525.893519650288</v>
      </c>
      <c r="W51" t="n">
        <v>538.138722147812</v>
      </c>
      <c r="X51" t="n">
        <v>551.664650532138</v>
      </c>
      <c r="Y51" t="n">
        <v>561.447446956378</v>
      </c>
      <c r="Z51" t="n">
        <v>563.870203294088</v>
      </c>
      <c r="AA51" t="n">
        <v>562.719874615261</v>
      </c>
      <c r="AB51" t="n">
        <v>569.37681952753</v>
      </c>
      <c r="AC51" t="n">
        <v>578.776908529164</v>
      </c>
      <c r="AD51" t="n">
        <v>590.119464469619</v>
      </c>
      <c r="AE51" t="n">
        <v>588</v>
      </c>
      <c r="AF51" t="n">
        <v>601</v>
      </c>
    </row>
    <row r="52">
      <c r="A52" t="s">
        <v>144</v>
      </c>
      <c r="B52" t="s">
        <v>374</v>
      </c>
      <c r="C52" t="s">
        <v>198</v>
      </c>
      <c r="D52" t="s">
        <v>375</v>
      </c>
      <c r="E52" t="s">
        <v>200</v>
      </c>
      <c r="F52" t="n">
        <v>34.7713189542202</v>
      </c>
      <c r="G52" t="n">
        <v>37.2638866211894</v>
      </c>
      <c r="H52" t="n">
        <v>39.9695153527609</v>
      </c>
      <c r="I52" t="n">
        <v>42.4066809230512</v>
      </c>
      <c r="J52" t="n">
        <v>44.8299198329399</v>
      </c>
      <c r="K52" t="n">
        <v>47.2336688856444</v>
      </c>
      <c r="L52" t="n">
        <v>49.0138322858571</v>
      </c>
      <c r="M52" t="n">
        <v>49.8346380896873</v>
      </c>
      <c r="N52" t="n">
        <v>51.0099833276516</v>
      </c>
      <c r="O52" t="n">
        <v>52.6630846391959</v>
      </c>
      <c r="P52" t="n">
        <v>54.0768587234696</v>
      </c>
      <c r="Q52" t="n">
        <v>56.7631821589767</v>
      </c>
      <c r="R52" t="n">
        <v>59.3065426630449</v>
      </c>
      <c r="S52" t="n">
        <v>62.6140229269455</v>
      </c>
      <c r="T52" t="n">
        <v>67.0060137437636</v>
      </c>
      <c r="U52" t="n">
        <v>70.7778754445715</v>
      </c>
      <c r="V52" t="n">
        <v>77.2521307177959</v>
      </c>
      <c r="W52" t="n">
        <v>82.9020755804195</v>
      </c>
      <c r="X52" t="n">
        <v>88.7084466327446</v>
      </c>
      <c r="Y52" t="n">
        <v>94.2460687514753</v>
      </c>
      <c r="Z52" t="n">
        <v>98.9953107378319</v>
      </c>
      <c r="AA52" t="n">
        <v>103.2903453836</v>
      </c>
      <c r="AB52" t="n">
        <v>109.745991970075</v>
      </c>
      <c r="AC52" t="n">
        <v>115.538428869533</v>
      </c>
      <c r="AD52" t="n">
        <v>120.957487922705</v>
      </c>
      <c r="AE52" t="n">
        <v>125.4</v>
      </c>
      <c r="AF52" t="n">
        <v>128</v>
      </c>
    </row>
    <row r="53">
      <c r="A53" t="s">
        <v>144</v>
      </c>
      <c r="B53" t="s">
        <v>376</v>
      </c>
      <c r="C53" t="s">
        <v>198</v>
      </c>
      <c r="D53" t="s">
        <v>377</v>
      </c>
      <c r="E53" t="s">
        <v>200</v>
      </c>
      <c r="F53" t="n">
        <v>29.676974402666</v>
      </c>
      <c r="G53" t="n">
        <v>31.8994790936145</v>
      </c>
      <c r="H53" t="n">
        <v>33.5852239237649</v>
      </c>
      <c r="I53" t="n">
        <v>35.5303141123999</v>
      </c>
      <c r="J53" t="n">
        <v>36.4380228670962</v>
      </c>
      <c r="K53" t="n">
        <v>37.8543417771247</v>
      </c>
      <c r="L53" t="n">
        <v>39.5057056801536</v>
      </c>
      <c r="M53" t="n">
        <v>39.6311206188208</v>
      </c>
      <c r="N53" t="n">
        <v>40.3742041304237</v>
      </c>
      <c r="O53" t="n">
        <v>41.1082805691587</v>
      </c>
      <c r="P53" t="n">
        <v>43.0542346789413</v>
      </c>
      <c r="Q53" t="n">
        <v>45.2189727354244</v>
      </c>
      <c r="R53" t="n">
        <v>47.9487269950432</v>
      </c>
      <c r="S53" t="n">
        <v>49.3555356110347</v>
      </c>
      <c r="T53" t="n">
        <v>50.8581631589116</v>
      </c>
      <c r="U53" t="n">
        <v>52.6664534045618</v>
      </c>
      <c r="V53" t="n">
        <v>53.8860975886675</v>
      </c>
      <c r="W53" t="n">
        <v>55.0908680632108</v>
      </c>
      <c r="X53" t="n">
        <v>56.8158267501216</v>
      </c>
      <c r="Y53" t="n">
        <v>57.9883860263905</v>
      </c>
      <c r="Z53" t="n">
        <v>76.8953461333557</v>
      </c>
      <c r="AA53" t="n">
        <v>74.4890972067337</v>
      </c>
      <c r="AB53" t="n">
        <v>62.6621374831019</v>
      </c>
      <c r="AC53" t="n">
        <v>65.3373683116087</v>
      </c>
      <c r="AD53" t="n">
        <v>70.0261654135338</v>
      </c>
      <c r="AE53" t="n">
        <v>67.1</v>
      </c>
      <c r="AF53" t="n">
        <v>66</v>
      </c>
    </row>
    <row r="54">
      <c r="A54" t="s">
        <v>144</v>
      </c>
      <c r="B54" t="s">
        <v>378</v>
      </c>
      <c r="C54" t="s">
        <v>198</v>
      </c>
      <c r="D54" t="s">
        <v>379</v>
      </c>
      <c r="E54" t="s">
        <v>200</v>
      </c>
      <c r="F54" t="n">
        <v>145.952034330469</v>
      </c>
      <c r="G54" t="n">
        <v>148.708322748581</v>
      </c>
      <c r="H54" t="n">
        <v>151.836280457578</v>
      </c>
      <c r="I54" t="n">
        <v>157.03170493859</v>
      </c>
      <c r="J54" t="n">
        <v>158.844107139035</v>
      </c>
      <c r="K54" t="n">
        <v>165.002844734087</v>
      </c>
      <c r="L54" t="n">
        <v>170.190817612996</v>
      </c>
      <c r="M54" t="n">
        <v>171.812870860041</v>
      </c>
      <c r="N54" t="n">
        <v>177.597401612492</v>
      </c>
      <c r="O54" t="n">
        <v>186.24583475</v>
      </c>
      <c r="P54" t="n">
        <v>191.325266606818</v>
      </c>
      <c r="Q54" t="n">
        <v>196.108398271989</v>
      </c>
      <c r="R54" t="n">
        <v>201.408625252313</v>
      </c>
      <c r="S54" t="n">
        <v>199.780610960435</v>
      </c>
      <c r="T54" t="n">
        <v>203.801497322491</v>
      </c>
      <c r="U54" t="n">
        <v>210.666152947379</v>
      </c>
      <c r="V54" t="n">
        <v>221.492205904297</v>
      </c>
      <c r="W54" t="n">
        <v>226.622877997694</v>
      </c>
      <c r="X54" t="n">
        <v>233.721648737061</v>
      </c>
      <c r="Y54" t="n">
        <v>236.91311412719</v>
      </c>
      <c r="Z54" t="n">
        <v>258.949091364654</v>
      </c>
      <c r="AA54" t="n">
        <v>254.142126795334</v>
      </c>
      <c r="AB54" t="n">
        <v>243.552871512195</v>
      </c>
      <c r="AC54" t="n">
        <v>247.054265859517</v>
      </c>
      <c r="AD54" t="n">
        <v>256.528924302789</v>
      </c>
      <c r="AE54" t="n">
        <v>253.2</v>
      </c>
      <c r="AF54" t="n">
        <v>244.7</v>
      </c>
    </row>
    <row r="55">
      <c r="A55" t="s">
        <v>144</v>
      </c>
      <c r="B55" t="s">
        <v>380</v>
      </c>
      <c r="C55" t="s">
        <v>198</v>
      </c>
      <c r="D55" t="s">
        <v>381</v>
      </c>
      <c r="E55" t="s">
        <v>200</v>
      </c>
      <c r="F55" t="n">
        <v>116.239457397887</v>
      </c>
      <c r="G55" t="n">
        <v>116.764833476521</v>
      </c>
      <c r="H55" t="n">
        <v>118.199931988523</v>
      </c>
      <c r="I55" t="n">
        <v>121.447182867329</v>
      </c>
      <c r="J55" t="n">
        <v>122.352539928107</v>
      </c>
      <c r="K55" t="n">
        <v>127.092900113804</v>
      </c>
      <c r="L55" t="n">
        <v>130.630277055341</v>
      </c>
      <c r="M55" t="n">
        <v>132.124617688958</v>
      </c>
      <c r="N55" t="n">
        <v>137.159105909448</v>
      </c>
      <c r="O55" t="n">
        <v>145.062777792528</v>
      </c>
      <c r="P55" t="n">
        <v>148.200574982716</v>
      </c>
      <c r="Q55" t="n">
        <v>150.825705940542</v>
      </c>
      <c r="R55" t="n">
        <v>153.409947008059</v>
      </c>
      <c r="S55" t="n">
        <v>150.395087883184</v>
      </c>
      <c r="T55" t="n">
        <v>152.916956734883</v>
      </c>
      <c r="U55" t="n">
        <v>157.972991307308</v>
      </c>
      <c r="V55" t="n">
        <v>167.570512427235</v>
      </c>
      <c r="W55" t="n">
        <v>171.495391052727</v>
      </c>
      <c r="X55" t="n">
        <v>176.868053679692</v>
      </c>
      <c r="Y55" t="n">
        <v>178.887580734929</v>
      </c>
      <c r="Z55" t="n">
        <v>182.048138698443</v>
      </c>
      <c r="AA55" t="n">
        <v>179.64589705182</v>
      </c>
      <c r="AB55" t="n">
        <v>180.891995759694</v>
      </c>
      <c r="AC55" t="n">
        <v>181.716105079784</v>
      </c>
      <c r="AD55" t="n">
        <v>186.503468834688</v>
      </c>
      <c r="AE55" t="n">
        <v>186.1</v>
      </c>
      <c r="AF55" t="n">
        <v>178.7</v>
      </c>
    </row>
    <row r="56">
      <c r="A56" t="s">
        <v>144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144</v>
      </c>
      <c r="B57" t="s">
        <v>384</v>
      </c>
      <c r="C57" t="s">
        <v>198</v>
      </c>
      <c r="D57" t="s">
        <v>385</v>
      </c>
      <c r="E57" t="s">
        <v>200</v>
      </c>
      <c r="F57" t="n">
        <v>24894.9645348881</v>
      </c>
      <c r="G57" t="n">
        <v>25608.3426664004</v>
      </c>
      <c r="H57" t="n">
        <v>26386.9058445635</v>
      </c>
      <c r="I57" t="n">
        <v>27534.8240444325</v>
      </c>
      <c r="J57" t="n">
        <v>28626.6618151458</v>
      </c>
      <c r="K57" t="n">
        <v>30349.3361281455</v>
      </c>
      <c r="L57" t="n">
        <v>31322.1574317007</v>
      </c>
      <c r="M57" t="n">
        <v>32153.6713723995</v>
      </c>
      <c r="N57" t="n">
        <v>33040.508951902</v>
      </c>
      <c r="O57" t="n">
        <v>33803.9986428993</v>
      </c>
      <c r="P57" t="n">
        <v>34680.8696058641</v>
      </c>
      <c r="Q57" t="n">
        <v>34792.161019597</v>
      </c>
      <c r="R57" t="n">
        <v>35488.118526545</v>
      </c>
      <c r="S57" t="n">
        <v>36530.711568545</v>
      </c>
      <c r="T57" t="n">
        <v>35983.2991187914</v>
      </c>
      <c r="U57" t="n">
        <v>35676.1078935593</v>
      </c>
      <c r="V57" t="n">
        <v>36246.499466511</v>
      </c>
      <c r="W57" t="n">
        <v>36357.8270291147</v>
      </c>
      <c r="X57" t="n">
        <v>36381.2544379258</v>
      </c>
      <c r="Y57" t="n">
        <v>36013.7993791452</v>
      </c>
      <c r="Z57" t="n">
        <v>35543.2700924159</v>
      </c>
      <c r="AA57" t="n">
        <v>36525.0999879391</v>
      </c>
      <c r="AB57" t="n">
        <v>38373.9084106603</v>
      </c>
      <c r="AC57" t="n">
        <v>39896.6866424186</v>
      </c>
      <c r="AD57" t="n">
        <v>41077.5100261039</v>
      </c>
      <c r="AE57" t="n">
        <v>41166</v>
      </c>
      <c r="AF57" t="n">
        <v>41614.5</v>
      </c>
    </row>
    <row r="58">
      <c r="A58" t="s">
        <v>144</v>
      </c>
      <c r="B58" t="s">
        <v>386</v>
      </c>
      <c r="C58" t="s">
        <v>198</v>
      </c>
      <c r="D58" t="s">
        <v>387</v>
      </c>
      <c r="E58" t="s">
        <v>200</v>
      </c>
      <c r="F58" t="n">
        <v>24894.9645348881</v>
      </c>
      <c r="G58" t="n">
        <v>25608.3426664004</v>
      </c>
      <c r="H58" t="n">
        <v>26386.9058445635</v>
      </c>
      <c r="I58" t="n">
        <v>27534.8240444325</v>
      </c>
      <c r="J58" t="n">
        <v>28626.6618151458</v>
      </c>
      <c r="K58" t="n">
        <v>30349.3361281455</v>
      </c>
      <c r="L58" t="n">
        <v>31322.1574317007</v>
      </c>
      <c r="M58" t="n">
        <v>32153.6713723995</v>
      </c>
      <c r="N58" t="n">
        <v>33040.508951902</v>
      </c>
      <c r="O58" t="n">
        <v>33803.9986428993</v>
      </c>
      <c r="P58" t="n">
        <v>34680.8696058641</v>
      </c>
      <c r="Q58" t="n">
        <v>34792.161019597</v>
      </c>
      <c r="R58" t="n">
        <v>35488.118526545</v>
      </c>
      <c r="S58" t="n">
        <v>36530.711568545</v>
      </c>
      <c r="T58" t="n">
        <v>35983.2991187914</v>
      </c>
      <c r="U58" t="n">
        <v>35676.1078935593</v>
      </c>
      <c r="V58" t="n">
        <v>36246.499466511</v>
      </c>
      <c r="W58" t="n">
        <v>36357.8270291147</v>
      </c>
      <c r="X58" t="n">
        <v>36381.2544379258</v>
      </c>
      <c r="Y58" t="n">
        <v>36013.7993791452</v>
      </c>
      <c r="Z58" t="n">
        <v>35543.2700924159</v>
      </c>
      <c r="AA58" t="n">
        <v>36525.0999879391</v>
      </c>
      <c r="AB58" t="n">
        <v>38373.9084106603</v>
      </c>
      <c r="AC58" t="n">
        <v>39896.6866424186</v>
      </c>
      <c r="AD58" t="n">
        <v>41077.5100261039</v>
      </c>
      <c r="AE58" t="n">
        <v>41166</v>
      </c>
      <c r="AF58" t="n">
        <v>41614.5</v>
      </c>
    </row>
    <row r="59">
      <c r="A59" t="s">
        <v>144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145</v>
      </c>
      <c r="B2" t="s">
        <v>197</v>
      </c>
      <c r="C2" t="s">
        <v>198</v>
      </c>
      <c r="D2" t="s">
        <v>199</v>
      </c>
      <c r="E2" t="s">
        <v>200</v>
      </c>
      <c r="F2" t="n">
        <v>5469.61026059145</v>
      </c>
      <c r="G2" t="n">
        <v>5480.63365979748</v>
      </c>
      <c r="H2" t="n">
        <v>5516.78653206508</v>
      </c>
      <c r="I2" t="n">
        <v>5537.42131540936</v>
      </c>
      <c r="J2" t="n">
        <v>5571.6115077589</v>
      </c>
      <c r="K2" t="n">
        <v>5623.21451883375</v>
      </c>
      <c r="L2" t="n">
        <v>5685.7506917348</v>
      </c>
      <c r="M2" t="n">
        <v>5701.8587750034</v>
      </c>
      <c r="N2" t="n">
        <v>5722.38846708687</v>
      </c>
      <c r="O2" t="n">
        <v>5734.77961818626</v>
      </c>
      <c r="P2" t="n">
        <v>5763.51681406547</v>
      </c>
      <c r="Q2" t="n">
        <v>5802.11650244272</v>
      </c>
      <c r="R2" t="n">
        <v>5846.89512108875</v>
      </c>
      <c r="S2" t="n">
        <v>5937.16473290684</v>
      </c>
      <c r="T2" t="n">
        <v>6032.40457305533</v>
      </c>
      <c r="U2" t="n">
        <v>6123.92384915504</v>
      </c>
      <c r="V2" t="n">
        <v>6306.09773734559</v>
      </c>
      <c r="W2" t="n">
        <v>6541.19324244652</v>
      </c>
      <c r="X2" t="n">
        <v>6745.9514992859</v>
      </c>
      <c r="Y2" t="n">
        <v>6830.56781388125</v>
      </c>
      <c r="Z2" t="n">
        <v>6871.13053052035</v>
      </c>
      <c r="AA2" t="n">
        <v>6891.69033877743</v>
      </c>
      <c r="AB2" t="n">
        <v>7115.81978231062</v>
      </c>
      <c r="AC2" t="n">
        <v>7396.73076416319</v>
      </c>
      <c r="AD2" t="n">
        <v>7658.27137437621</v>
      </c>
      <c r="AE2" t="n">
        <v>7972.6</v>
      </c>
      <c r="AF2" t="n">
        <v>8600.6</v>
      </c>
    </row>
    <row r="3">
      <c r="A3" t="s">
        <v>145</v>
      </c>
      <c r="B3" t="s">
        <v>276</v>
      </c>
      <c r="C3" t="s">
        <v>198</v>
      </c>
      <c r="D3" t="s">
        <v>277</v>
      </c>
      <c r="E3" t="s">
        <v>200</v>
      </c>
      <c r="F3" t="n">
        <v>1579.91639219311</v>
      </c>
      <c r="G3" t="n">
        <v>1530.66927014577</v>
      </c>
      <c r="H3" t="n">
        <v>1487.4300252264</v>
      </c>
      <c r="I3" t="n">
        <v>1430.02143031108</v>
      </c>
      <c r="J3" t="n">
        <v>1377.76797474286</v>
      </c>
      <c r="K3" t="n">
        <v>1352.4499574301</v>
      </c>
      <c r="L3" t="n">
        <v>1349.04396881967</v>
      </c>
      <c r="M3" t="n">
        <v>1295.22179873742</v>
      </c>
      <c r="N3" t="n">
        <v>1252.06089759083</v>
      </c>
      <c r="O3" t="n">
        <v>1237.86373248053</v>
      </c>
      <c r="P3" t="n">
        <v>1256.72665906466</v>
      </c>
      <c r="Q3" t="n">
        <v>1292.97003530633</v>
      </c>
      <c r="R3" t="n">
        <v>1373.40798291456</v>
      </c>
      <c r="S3" t="n">
        <v>1483.35694186631</v>
      </c>
      <c r="T3" t="n">
        <v>1565.21109343632</v>
      </c>
      <c r="U3" t="n">
        <v>1653.37570411036</v>
      </c>
      <c r="V3" t="n">
        <v>1679.01119458298</v>
      </c>
      <c r="W3" t="n">
        <v>1691.80005982189</v>
      </c>
      <c r="X3" t="n">
        <v>1830.79205644326</v>
      </c>
      <c r="Y3" t="n">
        <v>1936.04494891988</v>
      </c>
      <c r="Z3" t="n">
        <v>1933.13991315125</v>
      </c>
      <c r="AA3" t="n">
        <v>1899.58400459101</v>
      </c>
      <c r="AB3" t="n">
        <v>1890.19735329965</v>
      </c>
      <c r="AC3" t="n">
        <v>1914.52838381282</v>
      </c>
      <c r="AD3" t="n">
        <v>1909.27915271909</v>
      </c>
      <c r="AE3" t="n">
        <v>1849.5</v>
      </c>
      <c r="AF3" t="n">
        <v>1858.3</v>
      </c>
    </row>
    <row r="4">
      <c r="A4" t="s">
        <v>145</v>
      </c>
      <c r="B4" t="s">
        <v>278</v>
      </c>
      <c r="C4" t="s">
        <v>198</v>
      </c>
      <c r="D4" t="s">
        <v>279</v>
      </c>
      <c r="E4" t="s">
        <v>200</v>
      </c>
      <c r="F4" t="n">
        <v>33511.9196844033</v>
      </c>
      <c r="G4" t="n">
        <v>34043.9140006995</v>
      </c>
      <c r="H4" t="n">
        <v>34512.768524197</v>
      </c>
      <c r="I4" t="n">
        <v>34632.3656981967</v>
      </c>
      <c r="J4" t="n">
        <v>34349.6751998516</v>
      </c>
      <c r="K4" t="n">
        <v>35202.0080705721</v>
      </c>
      <c r="L4" t="n">
        <v>36023.2892546286</v>
      </c>
      <c r="M4" t="n">
        <v>36186.5159039071</v>
      </c>
      <c r="N4" t="n">
        <v>36535.3894388898</v>
      </c>
      <c r="O4" t="n">
        <v>36240.3234614038</v>
      </c>
      <c r="P4" t="n">
        <v>36291.3426338925</v>
      </c>
      <c r="Q4" t="n">
        <v>37196.3983130912</v>
      </c>
      <c r="R4" t="n">
        <v>37820.2645741687</v>
      </c>
      <c r="S4" t="n">
        <v>38359.0191983062</v>
      </c>
      <c r="T4" t="n">
        <v>38275.9927975384</v>
      </c>
      <c r="U4" t="n">
        <v>38001.087913336</v>
      </c>
      <c r="V4" t="n">
        <v>37961.9538664061</v>
      </c>
      <c r="W4" t="n">
        <v>38180.6999504675</v>
      </c>
      <c r="X4" t="n">
        <v>38984.0530162627</v>
      </c>
      <c r="Y4" t="n">
        <v>39278.1976844805</v>
      </c>
      <c r="Z4" t="n">
        <v>39856.0745608901</v>
      </c>
      <c r="AA4" t="n">
        <v>40639.2602052639</v>
      </c>
      <c r="AB4" t="n">
        <v>41557.2897318417</v>
      </c>
      <c r="AC4" t="n">
        <v>42528.051445182</v>
      </c>
      <c r="AD4" t="n">
        <v>43207.2791200802</v>
      </c>
      <c r="AE4" t="n">
        <v>43554.8</v>
      </c>
      <c r="AF4" t="n">
        <v>44843.1</v>
      </c>
    </row>
    <row r="5">
      <c r="A5" t="s">
        <v>145</v>
      </c>
      <c r="B5" t="s">
        <v>280</v>
      </c>
      <c r="C5" t="s">
        <v>198</v>
      </c>
      <c r="D5" t="s">
        <v>281</v>
      </c>
      <c r="E5" t="s">
        <v>200</v>
      </c>
      <c r="F5" t="n">
        <v>4438.61802473407</v>
      </c>
      <c r="G5" t="n">
        <v>4416.28242526409</v>
      </c>
      <c r="H5" t="n">
        <v>4355.15740899746</v>
      </c>
      <c r="I5" t="n">
        <v>4305.62058952133</v>
      </c>
      <c r="J5" t="n">
        <v>4180.62660744617</v>
      </c>
      <c r="K5" t="n">
        <v>4199.23535128887</v>
      </c>
      <c r="L5" t="n">
        <v>4174.75488021147</v>
      </c>
      <c r="M5" t="n">
        <v>4160.82491855811</v>
      </c>
      <c r="N5" t="n">
        <v>4154.70253527317</v>
      </c>
      <c r="O5" t="n">
        <v>4170.51269464009</v>
      </c>
      <c r="P5" t="n">
        <v>4122.89600651958</v>
      </c>
      <c r="Q5" t="n">
        <v>4105.32913182561</v>
      </c>
      <c r="R5" t="n">
        <v>4107.40771757856</v>
      </c>
      <c r="S5" t="n">
        <v>4156.29534442067</v>
      </c>
      <c r="T5" t="n">
        <v>4177.99301107829</v>
      </c>
      <c r="U5" t="n">
        <v>4244.55908324735</v>
      </c>
      <c r="V5" t="n">
        <v>4241.78501271748</v>
      </c>
      <c r="W5" t="n">
        <v>4164.80940262027</v>
      </c>
      <c r="X5" t="n">
        <v>4172.87859648383</v>
      </c>
      <c r="Y5" t="n">
        <v>4304.98496803451</v>
      </c>
      <c r="Z5" t="n">
        <v>4436.22458939255</v>
      </c>
      <c r="AA5" t="n">
        <v>4604.67381753137</v>
      </c>
      <c r="AB5" t="n">
        <v>4715.52944937564</v>
      </c>
      <c r="AC5" t="n">
        <v>4966.07491788273</v>
      </c>
      <c r="AD5" t="n">
        <v>5075.3949463591</v>
      </c>
      <c r="AE5" t="n">
        <v>5189.6</v>
      </c>
      <c r="AF5" t="n">
        <v>5321</v>
      </c>
    </row>
    <row r="6">
      <c r="A6" t="s">
        <v>145</v>
      </c>
      <c r="B6" t="s">
        <v>282</v>
      </c>
      <c r="C6" t="s">
        <v>198</v>
      </c>
      <c r="D6" t="s">
        <v>283</v>
      </c>
      <c r="E6" t="s">
        <v>200</v>
      </c>
      <c r="F6" t="n">
        <v>969.336964691982</v>
      </c>
      <c r="G6" t="n">
        <v>956.712151732994</v>
      </c>
      <c r="H6" t="n">
        <v>943.738154697941</v>
      </c>
      <c r="I6" t="n">
        <v>943.361563255523</v>
      </c>
      <c r="J6" t="n">
        <v>908.373080308364</v>
      </c>
      <c r="K6" t="n">
        <v>911.522710665918</v>
      </c>
      <c r="L6" t="n">
        <v>925.763686011343</v>
      </c>
      <c r="M6" t="n">
        <v>913.047151862835</v>
      </c>
      <c r="N6" t="n">
        <v>869.46025414946</v>
      </c>
      <c r="O6" t="n">
        <v>828.784983503273</v>
      </c>
      <c r="P6" t="n">
        <v>794.070361298202</v>
      </c>
      <c r="Q6" t="n">
        <v>761.033418498562</v>
      </c>
      <c r="R6" t="n">
        <v>731.893517919806</v>
      </c>
      <c r="S6" t="n">
        <v>714.561880674529</v>
      </c>
      <c r="T6" t="n">
        <v>675.936914151582</v>
      </c>
      <c r="U6" t="n">
        <v>648.345296306624</v>
      </c>
      <c r="V6" t="n">
        <v>630.950104454758</v>
      </c>
      <c r="W6" t="n">
        <v>661.233887887628</v>
      </c>
      <c r="X6" t="n">
        <v>657.231799796849</v>
      </c>
      <c r="Y6" t="n">
        <v>651.032544147763</v>
      </c>
      <c r="Z6" t="n">
        <v>666.826373644405</v>
      </c>
      <c r="AA6" t="n">
        <v>660.62284856635</v>
      </c>
      <c r="AB6" t="n">
        <v>643.040917636002</v>
      </c>
      <c r="AC6" t="n">
        <v>618.1656590244</v>
      </c>
      <c r="AD6" t="n">
        <v>599.758741137818</v>
      </c>
      <c r="AE6" t="n">
        <v>584.3</v>
      </c>
      <c r="AF6" t="n">
        <v>570.7</v>
      </c>
    </row>
    <row r="7">
      <c r="A7" t="s">
        <v>145</v>
      </c>
      <c r="B7" t="s">
        <v>284</v>
      </c>
      <c r="C7" t="s">
        <v>198</v>
      </c>
      <c r="D7" t="s">
        <v>285</v>
      </c>
      <c r="E7" t="s">
        <v>200</v>
      </c>
      <c r="F7" t="n">
        <v>6479.67253894422</v>
      </c>
      <c r="G7" t="n">
        <v>6652.20411467763</v>
      </c>
      <c r="H7" t="n">
        <v>6732.27426903971</v>
      </c>
      <c r="I7" t="n">
        <v>6770.44836372037</v>
      </c>
      <c r="J7" t="n">
        <v>6752.67149254781</v>
      </c>
      <c r="K7" t="n">
        <v>6872.97093889346</v>
      </c>
      <c r="L7" t="n">
        <v>7172.84056008311</v>
      </c>
      <c r="M7" t="n">
        <v>7282.83957363953</v>
      </c>
      <c r="N7" t="n">
        <v>7285.01035612763</v>
      </c>
      <c r="O7" t="n">
        <v>7043.80637564327</v>
      </c>
      <c r="P7" t="n">
        <v>6808.73223175463</v>
      </c>
      <c r="Q7" t="n">
        <v>6784.76251140032</v>
      </c>
      <c r="R7" t="n">
        <v>6728.6305193267</v>
      </c>
      <c r="S7" t="n">
        <v>6520.24435089258</v>
      </c>
      <c r="T7" t="n">
        <v>6343.62687567378</v>
      </c>
      <c r="U7" t="n">
        <v>6074.3088982323</v>
      </c>
      <c r="V7" t="n">
        <v>5902.40520703032</v>
      </c>
      <c r="W7" t="n">
        <v>5882.0605657728</v>
      </c>
      <c r="X7" t="n">
        <v>5752.20765520853</v>
      </c>
      <c r="Y7" t="n">
        <v>5500.89443915357</v>
      </c>
      <c r="Z7" t="n">
        <v>5455.79986007631</v>
      </c>
      <c r="AA7" t="n">
        <v>5323.50897249611</v>
      </c>
      <c r="AB7" t="n">
        <v>5202.99469272054</v>
      </c>
      <c r="AC7" t="n">
        <v>5162.29617940911</v>
      </c>
      <c r="AD7" t="n">
        <v>5164.26953421775</v>
      </c>
      <c r="AE7" t="n">
        <v>5227.2</v>
      </c>
      <c r="AF7" t="n">
        <v>5327.9</v>
      </c>
    </row>
    <row r="8">
      <c r="A8" t="s">
        <v>145</v>
      </c>
      <c r="B8" t="s">
        <v>286</v>
      </c>
      <c r="C8" t="s">
        <v>198</v>
      </c>
      <c r="D8" t="s">
        <v>287</v>
      </c>
      <c r="E8" t="s">
        <v>200</v>
      </c>
      <c r="F8" t="n">
        <v>671.762212406038</v>
      </c>
      <c r="G8" t="n">
        <v>641.009149749396</v>
      </c>
      <c r="H8" t="n">
        <v>614.044785011827</v>
      </c>
      <c r="I8" t="n">
        <v>566.810570780148</v>
      </c>
      <c r="J8" t="n">
        <v>618.458048302782</v>
      </c>
      <c r="K8" t="n">
        <v>741.336720184983</v>
      </c>
      <c r="L8" t="n">
        <v>693.600262022082</v>
      </c>
      <c r="M8" t="n">
        <v>643.18566400749</v>
      </c>
      <c r="N8" t="n">
        <v>725.01270882162</v>
      </c>
      <c r="O8" t="n">
        <v>821.467320166601</v>
      </c>
      <c r="P8" t="n">
        <v>898.141045524703</v>
      </c>
      <c r="Q8" t="n">
        <v>833.090807772394</v>
      </c>
      <c r="R8" t="n">
        <v>1019.59823828375</v>
      </c>
      <c r="S8" t="n">
        <v>1062.44152583875</v>
      </c>
      <c r="T8" t="n">
        <v>1028.9081413824</v>
      </c>
      <c r="U8" t="n">
        <v>998.135313771102</v>
      </c>
      <c r="V8" t="n">
        <v>988.782428874607</v>
      </c>
      <c r="W8" t="n">
        <v>924.415860709442</v>
      </c>
      <c r="X8" t="n">
        <v>898.430486634476</v>
      </c>
      <c r="Y8" t="n">
        <v>876.930145785716</v>
      </c>
      <c r="Z8" t="n">
        <v>894.412632078761</v>
      </c>
      <c r="AA8" t="n">
        <v>894.946737317074</v>
      </c>
      <c r="AB8" t="n">
        <v>955.90580560086</v>
      </c>
      <c r="AC8" t="n">
        <v>1017.04961162545</v>
      </c>
      <c r="AD8" t="n">
        <v>1018.69067594433</v>
      </c>
      <c r="AE8" t="n">
        <v>1019.4</v>
      </c>
      <c r="AF8" t="n">
        <v>1114.7</v>
      </c>
    </row>
    <row r="9">
      <c r="A9" t="s">
        <v>145</v>
      </c>
      <c r="B9" t="s">
        <v>288</v>
      </c>
      <c r="C9" t="s">
        <v>198</v>
      </c>
      <c r="D9" t="s">
        <v>289</v>
      </c>
      <c r="E9" t="s">
        <v>200</v>
      </c>
      <c r="F9" t="n">
        <v>1175.6576521907</v>
      </c>
      <c r="G9" t="n">
        <v>1222.29314679011</v>
      </c>
      <c r="H9" t="n">
        <v>1268.60821762902</v>
      </c>
      <c r="I9" t="n">
        <v>1291.69786366829</v>
      </c>
      <c r="J9" t="n">
        <v>1378.04130375307</v>
      </c>
      <c r="K9" t="n">
        <v>1486.05325014836</v>
      </c>
      <c r="L9" t="n">
        <v>1574.63821432063</v>
      </c>
      <c r="M9" t="n">
        <v>1554.28861172914</v>
      </c>
      <c r="N9" t="n">
        <v>1603.36018080226</v>
      </c>
      <c r="O9" t="n">
        <v>1678.17321501056</v>
      </c>
      <c r="P9" t="n">
        <v>1711.14988850304</v>
      </c>
      <c r="Q9" t="n">
        <v>1755.16307765513</v>
      </c>
      <c r="R9" t="n">
        <v>1971.2174158944</v>
      </c>
      <c r="S9" t="n">
        <v>2139.76793835861</v>
      </c>
      <c r="T9" t="n">
        <v>2177.50080428118</v>
      </c>
      <c r="U9" t="n">
        <v>2266.48089976012</v>
      </c>
      <c r="V9" t="n">
        <v>2375.14299053118</v>
      </c>
      <c r="W9" t="n">
        <v>2481.81897082972</v>
      </c>
      <c r="X9" t="n">
        <v>2679.09492408967</v>
      </c>
      <c r="Y9" t="n">
        <v>2699.58639772569</v>
      </c>
      <c r="Z9" t="n">
        <v>2730.11360548641</v>
      </c>
      <c r="AA9" t="n">
        <v>2797.07723428142</v>
      </c>
      <c r="AB9" t="n">
        <v>2897.25009497005</v>
      </c>
      <c r="AC9" t="n">
        <v>3019.06521999647</v>
      </c>
      <c r="AD9" t="n">
        <v>3000.90729091472</v>
      </c>
      <c r="AE9" t="n">
        <v>2958.8</v>
      </c>
      <c r="AF9" t="n">
        <v>2960.9</v>
      </c>
    </row>
    <row r="10">
      <c r="A10" t="s">
        <v>145</v>
      </c>
      <c r="B10" t="s">
        <v>290</v>
      </c>
      <c r="C10" t="s">
        <v>198</v>
      </c>
      <c r="D10" t="s">
        <v>291</v>
      </c>
      <c r="E10" t="s">
        <v>200</v>
      </c>
      <c r="F10" t="n">
        <v>2042.49206787264</v>
      </c>
      <c r="G10" t="n">
        <v>2086.71490567719</v>
      </c>
      <c r="H10" t="n">
        <v>2108.61234436049</v>
      </c>
      <c r="I10" t="n">
        <v>2113.17995558106</v>
      </c>
      <c r="J10" t="n">
        <v>2156.20803414681</v>
      </c>
      <c r="K10" t="n">
        <v>2282.40453398528</v>
      </c>
      <c r="L10" t="n">
        <v>2382.57782293199</v>
      </c>
      <c r="M10" t="n">
        <v>2379.3098607961</v>
      </c>
      <c r="N10" t="n">
        <v>2467.19587752846</v>
      </c>
      <c r="O10" t="n">
        <v>2552.91834040444</v>
      </c>
      <c r="P10" t="n">
        <v>2557.99997880714</v>
      </c>
      <c r="Q10" t="n">
        <v>2622.12031693648</v>
      </c>
      <c r="R10" t="n">
        <v>2904.28782773048</v>
      </c>
      <c r="S10" t="n">
        <v>3105.39640781176</v>
      </c>
      <c r="T10" t="n">
        <v>3181.90722542599</v>
      </c>
      <c r="U10" t="n">
        <v>3254.49781007791</v>
      </c>
      <c r="V10" t="n">
        <v>3348.51585611659</v>
      </c>
      <c r="W10" t="n">
        <v>3471.25851290432</v>
      </c>
      <c r="X10" t="n">
        <v>3731.73476677425</v>
      </c>
      <c r="Y10" t="n">
        <v>3784.36122975176</v>
      </c>
      <c r="Z10" t="n">
        <v>3870.81101613663</v>
      </c>
      <c r="AA10" t="n">
        <v>3976.11501086738</v>
      </c>
      <c r="AB10" t="n">
        <v>4232.74500126227</v>
      </c>
      <c r="AC10" t="n">
        <v>4447.62432709107</v>
      </c>
      <c r="AD10" t="n">
        <v>4506.3521244111</v>
      </c>
      <c r="AE10" t="n">
        <v>4661.4</v>
      </c>
      <c r="AF10" t="n">
        <v>4674.9</v>
      </c>
    </row>
    <row r="11">
      <c r="A11" t="s">
        <v>145</v>
      </c>
      <c r="B11" t="s">
        <v>292</v>
      </c>
      <c r="C11" t="s">
        <v>198</v>
      </c>
      <c r="D11" t="s">
        <v>293</v>
      </c>
      <c r="E11" t="s">
        <v>200</v>
      </c>
      <c r="F11" t="n">
        <v>865.155646419736</v>
      </c>
      <c r="G11" t="n">
        <v>862.855232562204</v>
      </c>
      <c r="H11" t="n">
        <v>838.652705671202</v>
      </c>
      <c r="I11" t="n">
        <v>820.267401836926</v>
      </c>
      <c r="J11" t="n">
        <v>777.341598877137</v>
      </c>
      <c r="K11" t="n">
        <v>795.663152961136</v>
      </c>
      <c r="L11" t="n">
        <v>807.379284273687</v>
      </c>
      <c r="M11" t="n">
        <v>824.340057727494</v>
      </c>
      <c r="N11" t="n">
        <v>863.07297389321</v>
      </c>
      <c r="O11" t="n">
        <v>874.082778884637</v>
      </c>
      <c r="P11" t="n">
        <v>846.383820611909</v>
      </c>
      <c r="Q11" t="n">
        <v>866.486798752068</v>
      </c>
      <c r="R11" t="n">
        <v>932.733094429709</v>
      </c>
      <c r="S11" t="n">
        <v>965.411186046653</v>
      </c>
      <c r="T11" t="n">
        <v>1004.1531526326</v>
      </c>
      <c r="U11" t="n">
        <v>987.775892881328</v>
      </c>
      <c r="V11" t="n">
        <v>973.01723493006</v>
      </c>
      <c r="W11" t="n">
        <v>989.054721731356</v>
      </c>
      <c r="X11" t="n">
        <v>1052.20500048766</v>
      </c>
      <c r="Y11" t="n">
        <v>1084.41535764545</v>
      </c>
      <c r="Z11" t="n">
        <v>1140.4473147667</v>
      </c>
      <c r="AA11" t="n">
        <v>1178.80801182395</v>
      </c>
      <c r="AB11" t="n">
        <v>1335.49177669631</v>
      </c>
      <c r="AC11" t="n">
        <v>1428.62406431165</v>
      </c>
      <c r="AD11" t="n">
        <v>1505.58732470013</v>
      </c>
      <c r="AE11" t="n">
        <v>1702.6</v>
      </c>
      <c r="AF11" t="n">
        <v>1714</v>
      </c>
    </row>
    <row r="12">
      <c r="A12" t="s">
        <v>145</v>
      </c>
      <c r="B12" t="s">
        <v>294</v>
      </c>
      <c r="C12" t="s">
        <v>198</v>
      </c>
      <c r="D12" t="s">
        <v>295</v>
      </c>
      <c r="E12" t="s">
        <v>200</v>
      </c>
      <c r="F12" t="n">
        <v>4118.70807937651</v>
      </c>
      <c r="G12" t="n">
        <v>4216.07079029139</v>
      </c>
      <c r="H12" t="n">
        <v>4308.80588333536</v>
      </c>
      <c r="I12" t="n">
        <v>4353.33674198909</v>
      </c>
      <c r="J12" t="n">
        <v>4332.02987423172</v>
      </c>
      <c r="K12" t="n">
        <v>4432.25783814384</v>
      </c>
      <c r="L12" t="n">
        <v>4528.19299003955</v>
      </c>
      <c r="M12" t="n">
        <v>4528.45840197261</v>
      </c>
      <c r="N12" t="n">
        <v>4437.56936694293</v>
      </c>
      <c r="O12" t="n">
        <v>4373.38043484927</v>
      </c>
      <c r="P12" t="n">
        <v>4394.59959426248</v>
      </c>
      <c r="Q12" t="n">
        <v>4533.9249636285</v>
      </c>
      <c r="R12" t="n">
        <v>4583.27299393495</v>
      </c>
      <c r="S12" t="n">
        <v>4591.45084908692</v>
      </c>
      <c r="T12" t="n">
        <v>4538.67959574518</v>
      </c>
      <c r="U12" t="n">
        <v>4538.91359051721</v>
      </c>
      <c r="V12" t="n">
        <v>4501.5352580923</v>
      </c>
      <c r="W12" t="n">
        <v>4467.12297675205</v>
      </c>
      <c r="X12" t="n">
        <v>4442.20286989739</v>
      </c>
      <c r="Y12" t="n">
        <v>4462.10393875453</v>
      </c>
      <c r="Z12" t="n">
        <v>4530.79336201956</v>
      </c>
      <c r="AA12" t="n">
        <v>4589.1867780174</v>
      </c>
      <c r="AB12" t="n">
        <v>4661.68174900871</v>
      </c>
      <c r="AC12" t="n">
        <v>4787.4115364027</v>
      </c>
      <c r="AD12" t="n">
        <v>4850.95573394495</v>
      </c>
      <c r="AE12" t="n">
        <v>4801.4</v>
      </c>
      <c r="AF12" t="n">
        <v>4886</v>
      </c>
    </row>
    <row r="13">
      <c r="A13" t="s">
        <v>145</v>
      </c>
      <c r="B13" t="s">
        <v>296</v>
      </c>
      <c r="C13" t="s">
        <v>198</v>
      </c>
      <c r="D13" t="s">
        <v>297</v>
      </c>
      <c r="E13" t="s">
        <v>200</v>
      </c>
      <c r="F13" t="n">
        <v>6567.55088854581</v>
      </c>
      <c r="G13" t="n">
        <v>6914.98301635308</v>
      </c>
      <c r="H13" t="n">
        <v>7212.21156987381</v>
      </c>
      <c r="I13" t="n">
        <v>7426.04331526781</v>
      </c>
      <c r="J13" t="n">
        <v>7380.97328892754</v>
      </c>
      <c r="K13" t="n">
        <v>7517.4639808281</v>
      </c>
      <c r="L13" t="n">
        <v>7686.91501318283</v>
      </c>
      <c r="M13" t="n">
        <v>7804.71943707946</v>
      </c>
      <c r="N13" t="n">
        <v>7886.21884906769</v>
      </c>
      <c r="O13" t="n">
        <v>7786.05167316311</v>
      </c>
      <c r="P13" t="n">
        <v>7825.72834899298</v>
      </c>
      <c r="Q13" t="n">
        <v>8082.70667101396</v>
      </c>
      <c r="R13" t="n">
        <v>8465.30175293826</v>
      </c>
      <c r="S13" t="n">
        <v>8684.30581804743</v>
      </c>
      <c r="T13" t="n">
        <v>8934.38717427274</v>
      </c>
      <c r="U13" t="n">
        <v>8854.63992880188</v>
      </c>
      <c r="V13" t="n">
        <v>8729.91259900745</v>
      </c>
      <c r="W13" t="n">
        <v>8788.16336089151</v>
      </c>
      <c r="X13" t="n">
        <v>9052.76376317093</v>
      </c>
      <c r="Y13" t="n">
        <v>9253.37843979987</v>
      </c>
      <c r="Z13" t="n">
        <v>9462.34535152114</v>
      </c>
      <c r="AA13" t="n">
        <v>9836.39652427873</v>
      </c>
      <c r="AB13" t="n">
        <v>10221.5669596937</v>
      </c>
      <c r="AC13" t="n">
        <v>10331.2278655084</v>
      </c>
      <c r="AD13" t="n">
        <v>10533.0175421659</v>
      </c>
      <c r="AE13" t="n">
        <v>10432</v>
      </c>
      <c r="AF13" t="n">
        <v>10516.8</v>
      </c>
    </row>
    <row r="14">
      <c r="A14" t="s">
        <v>145</v>
      </c>
      <c r="B14" t="s">
        <v>298</v>
      </c>
      <c r="C14" t="s">
        <v>198</v>
      </c>
      <c r="D14" t="s">
        <v>299</v>
      </c>
      <c r="E14" t="s">
        <v>200</v>
      </c>
      <c r="F14" t="n">
        <v>2647.61742171694</v>
      </c>
      <c r="G14" t="n">
        <v>2752.92543238688</v>
      </c>
      <c r="H14" t="n">
        <v>2849.01296585765</v>
      </c>
      <c r="I14" t="n">
        <v>2931.49217833041</v>
      </c>
      <c r="J14" t="n">
        <v>2976.05675567742</v>
      </c>
      <c r="K14" t="n">
        <v>3277.53507963421</v>
      </c>
      <c r="L14" t="n">
        <v>3672.6223433496</v>
      </c>
      <c r="M14" t="n">
        <v>3726.37470244935</v>
      </c>
      <c r="N14" t="n">
        <v>3629.62359576184</v>
      </c>
      <c r="O14" t="n">
        <v>3462.18414782531</v>
      </c>
      <c r="P14" t="n">
        <v>3309.11298344356</v>
      </c>
      <c r="Q14" t="n">
        <v>3228.48665734144</v>
      </c>
      <c r="R14" t="n">
        <v>3089.53446070096</v>
      </c>
      <c r="S14" t="n">
        <v>2866.50411537567</v>
      </c>
      <c r="T14" t="n">
        <v>2626.7704667722</v>
      </c>
      <c r="U14" t="n">
        <v>2477.9107707107</v>
      </c>
      <c r="V14" t="n">
        <v>2480.88380624547</v>
      </c>
      <c r="W14" t="n">
        <v>2529.45633553329</v>
      </c>
      <c r="X14" t="n">
        <v>2465.52478096082</v>
      </c>
      <c r="Y14" t="n">
        <v>2487.99265191108</v>
      </c>
      <c r="Z14" t="n">
        <v>2453.62899969029</v>
      </c>
      <c r="AA14" t="n">
        <v>2429.59561099861</v>
      </c>
      <c r="AB14" t="n">
        <v>2534.07178872742</v>
      </c>
      <c r="AC14" t="n">
        <v>2614.68714279544</v>
      </c>
      <c r="AD14" t="n">
        <v>2703.33980208295</v>
      </c>
      <c r="AE14" t="n">
        <v>2732.2</v>
      </c>
      <c r="AF14" t="n">
        <v>2874.6</v>
      </c>
    </row>
    <row r="15">
      <c r="A15" t="s">
        <v>145</v>
      </c>
      <c r="B15" t="s">
        <v>300</v>
      </c>
      <c r="C15" t="s">
        <v>198</v>
      </c>
      <c r="D15" t="s">
        <v>301</v>
      </c>
      <c r="E15" t="s">
        <v>200</v>
      </c>
      <c r="F15" t="n">
        <v>3511.21049719125</v>
      </c>
      <c r="G15" t="n">
        <v>3631.5215795153</v>
      </c>
      <c r="H15" t="n">
        <v>3742.62908613815</v>
      </c>
      <c r="I15" t="n">
        <v>3866.88179215698</v>
      </c>
      <c r="J15" t="n">
        <v>3934.86524861194</v>
      </c>
      <c r="K15" t="n">
        <v>4339.46111214169</v>
      </c>
      <c r="L15" t="n">
        <v>4838.65522569042</v>
      </c>
      <c r="M15" t="n">
        <v>4937.07369935726</v>
      </c>
      <c r="N15" t="n">
        <v>4889.17107655</v>
      </c>
      <c r="O15" t="n">
        <v>4738.29678566812</v>
      </c>
      <c r="P15" t="n">
        <v>4648.54853471478</v>
      </c>
      <c r="Q15" t="n">
        <v>4643.43407101095</v>
      </c>
      <c r="R15" t="n">
        <v>4576.35652289805</v>
      </c>
      <c r="S15" t="n">
        <v>4415.66223956422</v>
      </c>
      <c r="T15" t="n">
        <v>4203.91828142909</v>
      </c>
      <c r="U15" t="n">
        <v>4243.00866419788</v>
      </c>
      <c r="V15" t="n">
        <v>4320.80842339937</v>
      </c>
      <c r="W15" t="n">
        <v>4430.08130157449</v>
      </c>
      <c r="X15" t="n">
        <v>4463.84599536788</v>
      </c>
      <c r="Y15" t="n">
        <v>4558.78003237818</v>
      </c>
      <c r="Z15" t="n">
        <v>4561.77873655998</v>
      </c>
      <c r="AA15" t="n">
        <v>4641.57198120282</v>
      </c>
      <c r="AB15" t="n">
        <v>4865.79134483662</v>
      </c>
      <c r="AC15" t="n">
        <v>5048.2103095416</v>
      </c>
      <c r="AD15" t="n">
        <v>5177.63047961959</v>
      </c>
      <c r="AE15" t="n">
        <v>5175.2</v>
      </c>
      <c r="AF15" t="n">
        <v>5352</v>
      </c>
    </row>
    <row r="16">
      <c r="A16" t="s">
        <v>145</v>
      </c>
      <c r="B16" t="s">
        <v>302</v>
      </c>
      <c r="C16" t="s">
        <v>198</v>
      </c>
      <c r="D16" t="s">
        <v>303</v>
      </c>
      <c r="E16" t="s">
        <v>200</v>
      </c>
      <c r="F16" t="n">
        <v>887.259552744057</v>
      </c>
      <c r="G16" t="n">
        <v>909.956890139835</v>
      </c>
      <c r="H16" t="n">
        <v>931.445255852096</v>
      </c>
      <c r="I16" t="n">
        <v>969.020495592383</v>
      </c>
      <c r="J16" t="n">
        <v>990.056241794125</v>
      </c>
      <c r="K16" t="n">
        <v>1094.75064459007</v>
      </c>
      <c r="L16" t="n">
        <v>1208.10594829115</v>
      </c>
      <c r="M16" t="n">
        <v>1248.01669048647</v>
      </c>
      <c r="N16" t="n">
        <v>1283.03005142348</v>
      </c>
      <c r="O16" t="n">
        <v>1289.39830815377</v>
      </c>
      <c r="P16" t="n">
        <v>1342.09883201591</v>
      </c>
      <c r="Q16" t="n">
        <v>1412.88010268341</v>
      </c>
      <c r="R16" t="n">
        <v>1483.82223513234</v>
      </c>
      <c r="S16" t="n">
        <v>1547.01245001502</v>
      </c>
      <c r="T16" t="n">
        <v>1575.54853394428</v>
      </c>
      <c r="U16" t="n">
        <v>1764.36950289576</v>
      </c>
      <c r="V16" t="n">
        <v>1839.37329727053</v>
      </c>
      <c r="W16" t="n">
        <v>1900.11049278172</v>
      </c>
      <c r="X16" t="n">
        <v>1998.05320064426</v>
      </c>
      <c r="Y16" t="n">
        <v>2070.57585324904</v>
      </c>
      <c r="Z16" t="n">
        <v>2107.96750039713</v>
      </c>
      <c r="AA16" t="n">
        <v>2211.91276307144</v>
      </c>
      <c r="AB16" t="n">
        <v>2331.69751249446</v>
      </c>
      <c r="AC16" t="n">
        <v>2433.52474289378</v>
      </c>
      <c r="AD16" t="n">
        <v>2474.2945443993</v>
      </c>
      <c r="AE16" t="n">
        <v>2443</v>
      </c>
      <c r="AF16" t="n">
        <v>2477.4</v>
      </c>
    </row>
    <row r="17">
      <c r="A17" t="s">
        <v>145</v>
      </c>
      <c r="B17" t="s">
        <v>304</v>
      </c>
      <c r="C17" t="s">
        <v>198</v>
      </c>
      <c r="D17" t="s">
        <v>305</v>
      </c>
      <c r="E17" t="s">
        <v>200</v>
      </c>
      <c r="F17" t="n">
        <v>1433.85688994805</v>
      </c>
      <c r="G17" t="n">
        <v>1475.28828349874</v>
      </c>
      <c r="H17" t="n">
        <v>1538.77404979685</v>
      </c>
      <c r="I17" t="n">
        <v>1602.55591183299</v>
      </c>
      <c r="J17" t="n">
        <v>1607.06253700687</v>
      </c>
      <c r="K17" t="n">
        <v>1698.07036861877</v>
      </c>
      <c r="L17" t="n">
        <v>1836.39322467646</v>
      </c>
      <c r="M17" t="n">
        <v>1895.05890786379</v>
      </c>
      <c r="N17" t="n">
        <v>1962.64140034685</v>
      </c>
      <c r="O17" t="n">
        <v>2047.29840982159</v>
      </c>
      <c r="P17" t="n">
        <v>2113.6411248259</v>
      </c>
      <c r="Q17" t="n">
        <v>2262.50253135991</v>
      </c>
      <c r="R17" t="n">
        <v>2402.68762999844</v>
      </c>
      <c r="S17" t="n">
        <v>2447.77117272468</v>
      </c>
      <c r="T17" t="n">
        <v>2505.22334515078</v>
      </c>
      <c r="U17" t="n">
        <v>2492.28374952855</v>
      </c>
      <c r="V17" t="n">
        <v>2502.40703454856</v>
      </c>
      <c r="W17" t="n">
        <v>2568.66770012543</v>
      </c>
      <c r="X17" t="n">
        <v>2762.98199262581</v>
      </c>
      <c r="Y17" t="n">
        <v>2839.10795356711</v>
      </c>
      <c r="Z17" t="n">
        <v>2864.09802395286</v>
      </c>
      <c r="AA17" t="n">
        <v>2922.2673856431</v>
      </c>
      <c r="AB17" t="n">
        <v>3038.47956210562</v>
      </c>
      <c r="AC17" t="n">
        <v>3089.75442686345</v>
      </c>
      <c r="AD17" t="n">
        <v>3154.71411244473</v>
      </c>
      <c r="AE17" t="n">
        <v>3207.6</v>
      </c>
      <c r="AF17" t="n">
        <v>3317.6</v>
      </c>
    </row>
    <row r="18">
      <c r="A18" t="s">
        <v>145</v>
      </c>
      <c r="B18" t="s">
        <v>306</v>
      </c>
      <c r="C18" t="s">
        <v>198</v>
      </c>
      <c r="D18" t="s">
        <v>307</v>
      </c>
      <c r="E18" t="s">
        <v>200</v>
      </c>
      <c r="F18" t="n">
        <v>1686.5573064674</v>
      </c>
      <c r="G18" t="n">
        <v>1685.46811898597</v>
      </c>
      <c r="H18" t="n">
        <v>1709.69802654696</v>
      </c>
      <c r="I18" t="n">
        <v>1735.37065068223</v>
      </c>
      <c r="J18" t="n">
        <v>1770.71404220231</v>
      </c>
      <c r="K18" t="n">
        <v>1921.80983011717</v>
      </c>
      <c r="L18" t="n">
        <v>2118.69878531943</v>
      </c>
      <c r="M18" t="n">
        <v>2368.33603628352</v>
      </c>
      <c r="N18" t="n">
        <v>2829.15803114004</v>
      </c>
      <c r="O18" t="n">
        <v>2991.00436724538</v>
      </c>
      <c r="P18" t="n">
        <v>3102.64243818111</v>
      </c>
      <c r="Q18" t="n">
        <v>3186.5876195008</v>
      </c>
      <c r="R18" t="n">
        <v>3167.37019369004</v>
      </c>
      <c r="S18" t="n">
        <v>3181.27847027209</v>
      </c>
      <c r="T18" t="n">
        <v>3194.85752988464</v>
      </c>
      <c r="U18" t="n">
        <v>3213.60256856383</v>
      </c>
      <c r="V18" t="n">
        <v>3257.73129092703</v>
      </c>
      <c r="W18" t="n">
        <v>3447.85513893765</v>
      </c>
      <c r="X18" t="n">
        <v>3682.06893415361</v>
      </c>
      <c r="Y18" t="n">
        <v>3771.57229784675</v>
      </c>
      <c r="Z18" t="n">
        <v>3908.36452133092</v>
      </c>
      <c r="AA18" t="n">
        <v>4178.38889287699</v>
      </c>
      <c r="AB18" t="n">
        <v>4264.3765180845</v>
      </c>
      <c r="AC18" t="n">
        <v>4336.50921303719</v>
      </c>
      <c r="AD18" t="n">
        <v>4374.45765375175</v>
      </c>
      <c r="AE18" t="n">
        <v>4411.7</v>
      </c>
      <c r="AF18" t="n">
        <v>4483.1</v>
      </c>
    </row>
    <row r="19">
      <c r="A19" t="s">
        <v>145</v>
      </c>
      <c r="B19" t="s">
        <v>308</v>
      </c>
      <c r="C19" t="s">
        <v>198</v>
      </c>
      <c r="D19" t="s">
        <v>309</v>
      </c>
      <c r="E19" t="s">
        <v>200</v>
      </c>
      <c r="F19" t="n">
        <v>897.150892988429</v>
      </c>
      <c r="G19" t="n">
        <v>913.818397619542</v>
      </c>
      <c r="H19" t="n">
        <v>922.191992623364</v>
      </c>
      <c r="I19" t="n">
        <v>940.211721724609</v>
      </c>
      <c r="J19" t="n">
        <v>938.786695839132</v>
      </c>
      <c r="K19" t="n">
        <v>972.518132215547</v>
      </c>
      <c r="L19" t="n">
        <v>1026.26196846043</v>
      </c>
      <c r="M19" t="n">
        <v>1061.95902235454</v>
      </c>
      <c r="N19" t="n">
        <v>1091.82625949102</v>
      </c>
      <c r="O19" t="n">
        <v>1089.47647737654</v>
      </c>
      <c r="P19" t="n">
        <v>1092.9193037734</v>
      </c>
      <c r="Q19" t="n">
        <v>1112.11016073166</v>
      </c>
      <c r="R19" t="n">
        <v>1166.09727671666</v>
      </c>
      <c r="S19" t="n">
        <v>1159.1822179596</v>
      </c>
      <c r="T19" t="n">
        <v>1165.75219137137</v>
      </c>
      <c r="U19" t="n">
        <v>1214.99598824489</v>
      </c>
      <c r="V19" t="n">
        <v>1236.08604736369</v>
      </c>
      <c r="W19" t="n">
        <v>1264.05025818058</v>
      </c>
      <c r="X19" t="n">
        <v>1378.65157049612</v>
      </c>
      <c r="Y19" t="n">
        <v>1441.1786680024</v>
      </c>
      <c r="Z19" t="n">
        <v>1464.46870184113</v>
      </c>
      <c r="AA19" t="n">
        <v>1504.6744038943</v>
      </c>
      <c r="AB19" t="n">
        <v>1570.03525169121</v>
      </c>
      <c r="AC19" t="n">
        <v>1566.26565925018</v>
      </c>
      <c r="AD19" t="n">
        <v>1575.54876160991</v>
      </c>
      <c r="AE19" t="n">
        <v>1572</v>
      </c>
      <c r="AF19" t="n">
        <v>1609.1</v>
      </c>
    </row>
    <row r="20">
      <c r="A20" t="s">
        <v>145</v>
      </c>
      <c r="B20" t="s">
        <v>310</v>
      </c>
      <c r="C20" t="s">
        <v>198</v>
      </c>
      <c r="D20" t="s">
        <v>311</v>
      </c>
      <c r="E20" t="s">
        <v>200</v>
      </c>
      <c r="F20" t="n">
        <v>8797.2944107244</v>
      </c>
      <c r="G20" t="n">
        <v>8871.45344512293</v>
      </c>
      <c r="H20" t="n">
        <v>8945.88671600157</v>
      </c>
      <c r="I20" t="n">
        <v>9053.97460018807</v>
      </c>
      <c r="J20" t="n">
        <v>9165.16181129194</v>
      </c>
      <c r="K20" t="n">
        <v>9296.43867706535</v>
      </c>
      <c r="L20" t="n">
        <v>9461.42955020669</v>
      </c>
      <c r="M20" t="n">
        <v>9464.6511021348</v>
      </c>
      <c r="N20" t="n">
        <v>9491.3658431489</v>
      </c>
      <c r="O20" t="n">
        <v>9584.55764746736</v>
      </c>
      <c r="P20" t="n">
        <v>9469.22747513854</v>
      </c>
      <c r="Q20" t="n">
        <v>9575.84223385015</v>
      </c>
      <c r="R20" t="n">
        <v>9823.82899902991</v>
      </c>
      <c r="S20" t="n">
        <v>10046.5802046207</v>
      </c>
      <c r="T20" t="n">
        <v>10528.0588412111</v>
      </c>
      <c r="U20" t="n">
        <v>10360.5243971591</v>
      </c>
      <c r="V20" t="n">
        <v>10857.12901315</v>
      </c>
      <c r="W20" t="n">
        <v>11303.6246905831</v>
      </c>
      <c r="X20" t="n">
        <v>11425.6228120739</v>
      </c>
      <c r="Y20" t="n">
        <v>11573.0200699239</v>
      </c>
      <c r="Z20" t="n">
        <v>11723.6487941987</v>
      </c>
      <c r="AA20" t="n">
        <v>12131.4352932873</v>
      </c>
      <c r="AB20" t="n">
        <v>12865.8396051214</v>
      </c>
      <c r="AC20" t="n">
        <v>13296.1872834466</v>
      </c>
      <c r="AD20" t="n">
        <v>13685.9801370472</v>
      </c>
      <c r="AE20" t="n">
        <v>13700.9</v>
      </c>
      <c r="AF20" t="n">
        <v>13999.5</v>
      </c>
    </row>
    <row r="21">
      <c r="A21" t="s">
        <v>145</v>
      </c>
      <c r="B21" t="s">
        <v>312</v>
      </c>
      <c r="C21" t="s">
        <v>198</v>
      </c>
      <c r="D21" t="s">
        <v>313</v>
      </c>
      <c r="E21" t="s">
        <v>200</v>
      </c>
      <c r="F21" t="n">
        <v>10036.2841443454</v>
      </c>
      <c r="G21" t="n">
        <v>10154.3934450855</v>
      </c>
      <c r="H21" t="n">
        <v>10304.6755758507</v>
      </c>
      <c r="I21" t="n">
        <v>10450.6619891307</v>
      </c>
      <c r="J21" t="n">
        <v>10551.1464508981</v>
      </c>
      <c r="K21" t="n">
        <v>10681.322575664</v>
      </c>
      <c r="L21" t="n">
        <v>10852.0373539403</v>
      </c>
      <c r="M21" t="n">
        <v>10887.0720716023</v>
      </c>
      <c r="N21" t="n">
        <v>10941.0284050003</v>
      </c>
      <c r="O21" t="n">
        <v>11050.8710897482</v>
      </c>
      <c r="P21" t="n">
        <v>10949.9724374413</v>
      </c>
      <c r="Q21" t="n">
        <v>11103.5034029961</v>
      </c>
      <c r="R21" t="n">
        <v>11350.3966457871</v>
      </c>
      <c r="S21" t="n">
        <v>11514.8363891768</v>
      </c>
      <c r="T21" t="n">
        <v>11937.7148626447</v>
      </c>
      <c r="U21" t="n">
        <v>11758.0324576583</v>
      </c>
      <c r="V21" t="n">
        <v>12221.0623397903</v>
      </c>
      <c r="W21" t="n">
        <v>12636.0858135798</v>
      </c>
      <c r="X21" t="n">
        <v>12740.5452629283</v>
      </c>
      <c r="Y21" t="n">
        <v>12904.016486335</v>
      </c>
      <c r="Z21" t="n">
        <v>13099.293883636</v>
      </c>
      <c r="AA21" t="n">
        <v>13534.3462242512</v>
      </c>
      <c r="AB21" t="n">
        <v>14321.7983284131</v>
      </c>
      <c r="AC21" t="n">
        <v>14804.252853352</v>
      </c>
      <c r="AD21" t="n">
        <v>15311.3831725376</v>
      </c>
      <c r="AE21" t="n">
        <v>15380.4</v>
      </c>
      <c r="AF21" t="n">
        <v>15792.6</v>
      </c>
    </row>
    <row r="22">
      <c r="A22" t="s">
        <v>145</v>
      </c>
      <c r="B22" t="s">
        <v>314</v>
      </c>
      <c r="C22" t="s">
        <v>198</v>
      </c>
      <c r="D22" t="s">
        <v>315</v>
      </c>
      <c r="E22" t="s">
        <v>200</v>
      </c>
      <c r="F22" t="n">
        <v>1238.99496366387</v>
      </c>
      <c r="G22" t="n">
        <v>1282.94313857372</v>
      </c>
      <c r="H22" t="n">
        <v>1358.78563350598</v>
      </c>
      <c r="I22" t="n">
        <v>1396.68173112468</v>
      </c>
      <c r="J22" t="n">
        <v>1385.98078651805</v>
      </c>
      <c r="K22" t="n">
        <v>1384.87992806967</v>
      </c>
      <c r="L22" t="n">
        <v>1390.60257240053</v>
      </c>
      <c r="M22" t="n">
        <v>1422.41769062227</v>
      </c>
      <c r="N22" t="n">
        <v>1449.66051648818</v>
      </c>
      <c r="O22" t="n">
        <v>1466.31141192287</v>
      </c>
      <c r="P22" t="n">
        <v>1480.74410929458</v>
      </c>
      <c r="Q22" t="n">
        <v>1527.66123195287</v>
      </c>
      <c r="R22" t="n">
        <v>1526.56604706458</v>
      </c>
      <c r="S22" t="n">
        <v>1468.25556456071</v>
      </c>
      <c r="T22" t="n">
        <v>1409.65686611107</v>
      </c>
      <c r="U22" t="n">
        <v>1397.50864131284</v>
      </c>
      <c r="V22" t="n">
        <v>1363.93213499558</v>
      </c>
      <c r="W22" t="n">
        <v>1332.46105515834</v>
      </c>
      <c r="X22" t="n">
        <v>1314.92434636297</v>
      </c>
      <c r="Y22" t="n">
        <v>1330.9984194828</v>
      </c>
      <c r="Z22" t="n">
        <v>1375.64474538688</v>
      </c>
      <c r="AA22" t="n">
        <v>1402.91265516768</v>
      </c>
      <c r="AB22" t="n">
        <v>1455.96220151781</v>
      </c>
      <c r="AC22" t="n">
        <v>1508.06900339383</v>
      </c>
      <c r="AD22" t="n">
        <v>1625.40442953831</v>
      </c>
      <c r="AE22" t="n">
        <v>1679.5</v>
      </c>
      <c r="AF22" t="n">
        <v>1793.1</v>
      </c>
    </row>
    <row r="23">
      <c r="A23" t="s">
        <v>145</v>
      </c>
      <c r="B23" t="s">
        <v>316</v>
      </c>
      <c r="C23" t="s">
        <v>198</v>
      </c>
      <c r="D23" t="s">
        <v>317</v>
      </c>
      <c r="E23" t="s">
        <v>200</v>
      </c>
      <c r="F23" t="n">
        <v>4007.83555054615</v>
      </c>
      <c r="G23" t="n">
        <v>4089.58136584752</v>
      </c>
      <c r="H23" t="n">
        <v>4109.42957326687</v>
      </c>
      <c r="I23" t="n">
        <v>4135.39775440686</v>
      </c>
      <c r="J23" t="n">
        <v>4126.91987630171</v>
      </c>
      <c r="K23" t="n">
        <v>4142.46927265468</v>
      </c>
      <c r="L23" t="n">
        <v>4131.84231645448</v>
      </c>
      <c r="M23" t="n">
        <v>4079.22448174426</v>
      </c>
      <c r="N23" t="n">
        <v>4055.2731685308</v>
      </c>
      <c r="O23" t="n">
        <v>3988.15425428941</v>
      </c>
      <c r="P23" t="n">
        <v>3892.57426311433</v>
      </c>
      <c r="Q23" t="n">
        <v>3882.14872225085</v>
      </c>
      <c r="R23" t="n">
        <v>3900.27880090984</v>
      </c>
      <c r="S23" t="n">
        <v>3924.60412040557</v>
      </c>
      <c r="T23" t="n">
        <v>3887.61278892957</v>
      </c>
      <c r="U23" t="n">
        <v>3927.76045232526</v>
      </c>
      <c r="V23" t="n">
        <v>3932.18424467345</v>
      </c>
      <c r="W23" t="n">
        <v>4004.46908754338</v>
      </c>
      <c r="X23" t="n">
        <v>4142.90952379464</v>
      </c>
      <c r="Y23" t="n">
        <v>4267.71493117357</v>
      </c>
      <c r="Z23" t="n">
        <v>4333.56078247893</v>
      </c>
      <c r="AA23" t="n">
        <v>4423.25518966772</v>
      </c>
      <c r="AB23" t="n">
        <v>4552.24658403473</v>
      </c>
      <c r="AC23" t="n">
        <v>4647.0676497877</v>
      </c>
      <c r="AD23" t="n">
        <v>4844.48671048348</v>
      </c>
      <c r="AE23" t="n">
        <v>4987.9</v>
      </c>
      <c r="AF23" t="n">
        <v>5338.5</v>
      </c>
    </row>
    <row r="24">
      <c r="A24" t="s">
        <v>145</v>
      </c>
      <c r="B24" t="s">
        <v>318</v>
      </c>
      <c r="C24" t="s">
        <v>198</v>
      </c>
      <c r="D24" t="s">
        <v>319</v>
      </c>
      <c r="E24" t="s">
        <v>200</v>
      </c>
      <c r="F24" t="n">
        <v>9385.85319213456</v>
      </c>
      <c r="G24" t="n">
        <v>9543.91142948342</v>
      </c>
      <c r="H24" t="n">
        <v>9506.33920782354</v>
      </c>
      <c r="I24" t="n">
        <v>9490.61673715392</v>
      </c>
      <c r="J24" t="n">
        <v>9379.56416516695</v>
      </c>
      <c r="K24" t="n">
        <v>9464.33377043907</v>
      </c>
      <c r="L24" t="n">
        <v>9514.47449238088</v>
      </c>
      <c r="M24" t="n">
        <v>9435.13910255065</v>
      </c>
      <c r="N24" t="n">
        <v>9324.1947536212</v>
      </c>
      <c r="O24" t="n">
        <v>9193.04986921897</v>
      </c>
      <c r="P24" t="n">
        <v>9085.3118925381</v>
      </c>
      <c r="Q24" t="n">
        <v>9041.24940829193</v>
      </c>
      <c r="R24" t="n">
        <v>9114.74758652353</v>
      </c>
      <c r="S24" t="n">
        <v>9038.90563630401</v>
      </c>
      <c r="T24" t="n">
        <v>8878.60387201814</v>
      </c>
      <c r="U24" t="n">
        <v>8689.19766712743</v>
      </c>
      <c r="V24" t="n">
        <v>8523.24296435583</v>
      </c>
      <c r="W24" t="n">
        <v>8619.43958449606</v>
      </c>
      <c r="X24" t="n">
        <v>8617.79536451784</v>
      </c>
      <c r="Y24" t="n">
        <v>8724.2455637594</v>
      </c>
      <c r="Z24" t="n">
        <v>8910.92085577546</v>
      </c>
      <c r="AA24" t="n">
        <v>9334.26123618469</v>
      </c>
      <c r="AB24" t="n">
        <v>9826.92038007417</v>
      </c>
      <c r="AC24" t="n">
        <v>10150.4360951679</v>
      </c>
      <c r="AD24" t="n">
        <v>10586.3399734741</v>
      </c>
      <c r="AE24" t="n">
        <v>10943.2</v>
      </c>
      <c r="AF24" t="n">
        <v>11332.4</v>
      </c>
    </row>
    <row r="25">
      <c r="A25" t="s">
        <v>145</v>
      </c>
      <c r="B25" t="s">
        <v>320</v>
      </c>
      <c r="C25" t="s">
        <v>198</v>
      </c>
      <c r="D25" t="s">
        <v>321</v>
      </c>
      <c r="E25" t="s">
        <v>200</v>
      </c>
      <c r="F25" t="n">
        <v>947.57151101831</v>
      </c>
      <c r="G25" t="n">
        <v>1004.87146801158</v>
      </c>
      <c r="H25" t="n">
        <v>1052.32471915397</v>
      </c>
      <c r="I25" t="n">
        <v>1092.23180621447</v>
      </c>
      <c r="J25" t="n">
        <v>1099.64993943909</v>
      </c>
      <c r="K25" t="n">
        <v>1121.87529420956</v>
      </c>
      <c r="L25" t="n">
        <v>1102.25987733393</v>
      </c>
      <c r="M25" t="n">
        <v>1090.4076205884</v>
      </c>
      <c r="N25" t="n">
        <v>1071.89181063413</v>
      </c>
      <c r="O25" t="n">
        <v>1041.65896469317</v>
      </c>
      <c r="P25" t="n">
        <v>1001.75565432811</v>
      </c>
      <c r="Q25" t="n">
        <v>973.360222510953</v>
      </c>
      <c r="R25" t="n">
        <v>955.744492073598</v>
      </c>
      <c r="S25" t="n">
        <v>938.135251401042</v>
      </c>
      <c r="T25" t="n">
        <v>906.049380967891</v>
      </c>
      <c r="U25" t="n">
        <v>875.563971374634</v>
      </c>
      <c r="V25" t="n">
        <v>862.98630852714</v>
      </c>
      <c r="W25" t="n">
        <v>858.661952105123</v>
      </c>
      <c r="X25" t="n">
        <v>884.503587997049</v>
      </c>
      <c r="Y25" t="n">
        <v>872.470987261513</v>
      </c>
      <c r="Z25" t="n">
        <v>899.267556882362</v>
      </c>
      <c r="AA25" t="n">
        <v>926.139346281905</v>
      </c>
      <c r="AB25" t="n">
        <v>1005.39231005424</v>
      </c>
      <c r="AC25" t="n">
        <v>1025.75023842105</v>
      </c>
      <c r="AD25" t="n">
        <v>1034.45258099673</v>
      </c>
      <c r="AE25" t="n">
        <v>1020.3</v>
      </c>
      <c r="AF25" t="n">
        <v>1021.2</v>
      </c>
    </row>
    <row r="26">
      <c r="A26" t="s">
        <v>145</v>
      </c>
      <c r="B26" t="s">
        <v>322</v>
      </c>
      <c r="C26" t="s">
        <v>198</v>
      </c>
      <c r="D26" t="s">
        <v>323</v>
      </c>
      <c r="E26" t="s">
        <v>200</v>
      </c>
      <c r="F26" t="n">
        <v>7013.24060513033</v>
      </c>
      <c r="G26" t="n">
        <v>7222.57923589005</v>
      </c>
      <c r="H26" t="n">
        <v>7166.39448387887</v>
      </c>
      <c r="I26" t="n">
        <v>7119.29879176138</v>
      </c>
      <c r="J26" t="n">
        <v>6955.7160774359</v>
      </c>
      <c r="K26" t="n">
        <v>6890.45678351206</v>
      </c>
      <c r="L26" t="n">
        <v>6722.90209701698</v>
      </c>
      <c r="M26" t="n">
        <v>6488.60250455518</v>
      </c>
      <c r="N26" t="n">
        <v>6296.30575409063</v>
      </c>
      <c r="O26" t="n">
        <v>6042.83495830581</v>
      </c>
      <c r="P26" t="n">
        <v>5809.32745366668</v>
      </c>
      <c r="Q26" t="n">
        <v>5615.99049017379</v>
      </c>
      <c r="R26" t="n">
        <v>5484.11673265878</v>
      </c>
      <c r="S26" t="n">
        <v>5417.6238132545</v>
      </c>
      <c r="T26" t="n">
        <v>5292.75821196494</v>
      </c>
      <c r="U26" t="n">
        <v>5143.80131338527</v>
      </c>
      <c r="V26" t="n">
        <v>5039.64086856046</v>
      </c>
      <c r="W26" t="n">
        <v>5149.89928814352</v>
      </c>
      <c r="X26" t="n">
        <v>5121.08699005294</v>
      </c>
      <c r="Y26" t="n">
        <v>5140.42040573649</v>
      </c>
      <c r="Z26" t="n">
        <v>5185.95837431349</v>
      </c>
      <c r="AA26" t="n">
        <v>5355.55118378364</v>
      </c>
      <c r="AB26" t="n">
        <v>5432.81554493831</v>
      </c>
      <c r="AC26" t="n">
        <v>5756.12134303075</v>
      </c>
      <c r="AD26" t="n">
        <v>6156.27233057541</v>
      </c>
      <c r="AE26" t="n">
        <v>6503</v>
      </c>
      <c r="AF26" t="n">
        <v>6662.7</v>
      </c>
    </row>
    <row r="27">
      <c r="A27" t="s">
        <v>145</v>
      </c>
      <c r="B27" t="s">
        <v>324</v>
      </c>
      <c r="C27" t="s">
        <v>198</v>
      </c>
      <c r="D27" t="s">
        <v>325</v>
      </c>
      <c r="E27" t="s">
        <v>200</v>
      </c>
      <c r="F27" t="n">
        <v>4150.73572374931</v>
      </c>
      <c r="G27" t="n">
        <v>4330.45990219277</v>
      </c>
      <c r="H27" t="n">
        <v>4444.44942062367</v>
      </c>
      <c r="I27" t="n">
        <v>4570.89232761368</v>
      </c>
      <c r="J27" t="n">
        <v>4561.86404141354</v>
      </c>
      <c r="K27" t="n">
        <v>4633.35449864873</v>
      </c>
      <c r="L27" t="n">
        <v>4626.2587566642</v>
      </c>
      <c r="M27" t="n">
        <v>4559.27761163007</v>
      </c>
      <c r="N27" t="n">
        <v>4461.80943580397</v>
      </c>
      <c r="O27" t="n">
        <v>4349.21211872744</v>
      </c>
      <c r="P27" t="n">
        <v>4220.13517958693</v>
      </c>
      <c r="Q27" t="n">
        <v>4120.08940914564</v>
      </c>
      <c r="R27" t="n">
        <v>4045.90898328275</v>
      </c>
      <c r="S27" t="n">
        <v>3956.32688446756</v>
      </c>
      <c r="T27" t="n">
        <v>3871.54348732984</v>
      </c>
      <c r="U27" t="n">
        <v>3780.08789708111</v>
      </c>
      <c r="V27" t="n">
        <v>3717.05630950726</v>
      </c>
      <c r="W27" t="n">
        <v>3711.98649422417</v>
      </c>
      <c r="X27" t="n">
        <v>3691.33792070376</v>
      </c>
      <c r="Y27" t="n">
        <v>3748.87392430406</v>
      </c>
      <c r="Z27" t="n">
        <v>3873.20456177991</v>
      </c>
      <c r="AA27" t="n">
        <v>4065.89124862944</v>
      </c>
      <c r="AB27" t="n">
        <v>4218.77923367191</v>
      </c>
      <c r="AC27" t="n">
        <v>4209.66581575143</v>
      </c>
      <c r="AD27" t="n">
        <v>4231.57501084494</v>
      </c>
      <c r="AE27" t="n">
        <v>4221.3</v>
      </c>
      <c r="AF27" t="n">
        <v>4341.8</v>
      </c>
    </row>
    <row r="28">
      <c r="A28" t="s">
        <v>145</v>
      </c>
      <c r="B28" t="s">
        <v>326</v>
      </c>
      <c r="C28" t="s">
        <v>198</v>
      </c>
      <c r="D28" t="s">
        <v>327</v>
      </c>
      <c r="E28" t="s">
        <v>200</v>
      </c>
      <c r="F28" t="n">
        <v>5253.0388890866</v>
      </c>
      <c r="G28" t="n">
        <v>5480.80944130465</v>
      </c>
      <c r="H28" t="n">
        <v>5801.50867448358</v>
      </c>
      <c r="I28" t="n">
        <v>6041.68824190697</v>
      </c>
      <c r="J28" t="n">
        <v>6261.42390122271</v>
      </c>
      <c r="K28" t="n">
        <v>6489.02697652978</v>
      </c>
      <c r="L28" t="n">
        <v>6644.34508254397</v>
      </c>
      <c r="M28" t="n">
        <v>6689.7154665497</v>
      </c>
      <c r="N28" t="n">
        <v>6780.38912256947</v>
      </c>
      <c r="O28" t="n">
        <v>6917.4683772462</v>
      </c>
      <c r="P28" t="n">
        <v>7071.4149648511</v>
      </c>
      <c r="Q28" t="n">
        <v>7237.48287693329</v>
      </c>
      <c r="R28" t="n">
        <v>7408.56968087707</v>
      </c>
      <c r="S28" t="n">
        <v>7653.26426279118</v>
      </c>
      <c r="T28" t="n">
        <v>8008.62374812502</v>
      </c>
      <c r="U28" t="n">
        <v>8191.54775843715</v>
      </c>
      <c r="V28" t="n">
        <v>8404.46107481999</v>
      </c>
      <c r="W28" t="n">
        <v>8405.573158483</v>
      </c>
      <c r="X28" t="n">
        <v>8374.22380368505</v>
      </c>
      <c r="Y28" t="n">
        <v>8609.27906350624</v>
      </c>
      <c r="Z28" t="n">
        <v>8682.11960896525</v>
      </c>
      <c r="AA28" t="n">
        <v>8667.84488807101</v>
      </c>
      <c r="AB28" t="n">
        <v>8531.4687982172</v>
      </c>
      <c r="AC28" t="n">
        <v>8537.10791978965</v>
      </c>
      <c r="AD28" t="n">
        <v>8604.32032691297</v>
      </c>
      <c r="AE28" t="n">
        <v>8494.3</v>
      </c>
      <c r="AF28" t="n">
        <v>8457</v>
      </c>
    </row>
    <row r="29">
      <c r="A29" t="s">
        <v>145</v>
      </c>
      <c r="B29" t="s">
        <v>328</v>
      </c>
      <c r="C29" t="s">
        <v>198</v>
      </c>
      <c r="D29" t="s">
        <v>329</v>
      </c>
      <c r="E29" t="s">
        <v>200</v>
      </c>
      <c r="F29" t="n">
        <v>6476.61751250818</v>
      </c>
      <c r="G29" t="n">
        <v>6626.05219035053</v>
      </c>
      <c r="H29" t="n">
        <v>6957.1677711848</v>
      </c>
      <c r="I29" t="n">
        <v>7311.64493611673</v>
      </c>
      <c r="J29" t="n">
        <v>7761.3197388326</v>
      </c>
      <c r="K29" t="n">
        <v>8172.03322473067</v>
      </c>
      <c r="L29" t="n">
        <v>8413.51727423491</v>
      </c>
      <c r="M29" t="n">
        <v>8471.2611126918</v>
      </c>
      <c r="N29" t="n">
        <v>8744.43836303986</v>
      </c>
      <c r="O29" t="n">
        <v>8929.6464443735</v>
      </c>
      <c r="P29" t="n">
        <v>7517.45058894491</v>
      </c>
      <c r="Q29" t="n">
        <v>7509.43597804828</v>
      </c>
      <c r="R29" t="n">
        <v>7746.73152385337</v>
      </c>
      <c r="S29" t="n">
        <v>7846.42084756113</v>
      </c>
      <c r="T29" t="n">
        <v>8070.53985934944</v>
      </c>
      <c r="U29" t="n">
        <v>8145.58519780649</v>
      </c>
      <c r="V29" t="n">
        <v>8208.21879261453</v>
      </c>
      <c r="W29" t="n">
        <v>8302.90819859394</v>
      </c>
      <c r="X29" t="n">
        <v>8273.27524612012</v>
      </c>
      <c r="Y29" t="n">
        <v>8381.37093926573</v>
      </c>
      <c r="Z29" t="n">
        <v>8372.3066146285</v>
      </c>
      <c r="AA29" t="n">
        <v>8363.55678487143</v>
      </c>
      <c r="AB29" t="n">
        <v>8287.08538019744</v>
      </c>
      <c r="AC29" t="n">
        <v>8250.06012993666</v>
      </c>
      <c r="AD29" t="n">
        <v>8192.05293736583</v>
      </c>
      <c r="AE29" t="n">
        <v>7999.6</v>
      </c>
      <c r="AF29" t="n">
        <v>7856.6</v>
      </c>
    </row>
    <row r="30">
      <c r="A30" t="s">
        <v>145</v>
      </c>
      <c r="B30" t="s">
        <v>330</v>
      </c>
      <c r="C30" t="s">
        <v>198</v>
      </c>
      <c r="D30" t="s">
        <v>331</v>
      </c>
      <c r="E30" t="s">
        <v>200</v>
      </c>
      <c r="F30" t="n">
        <v>72.4571592965092</v>
      </c>
      <c r="G30" t="n">
        <v>68.2363539005961</v>
      </c>
      <c r="H30" t="n">
        <v>64.2827454127933</v>
      </c>
      <c r="I30" t="n">
        <v>60.7540982898953</v>
      </c>
      <c r="J30" t="n">
        <v>57.6543993975538</v>
      </c>
      <c r="K30" t="n">
        <v>54.5958105700973</v>
      </c>
      <c r="L30" t="n">
        <v>51.3051041795709</v>
      </c>
      <c r="M30" t="n">
        <v>48.3900414420953</v>
      </c>
      <c r="N30" t="n">
        <v>45.5519158443184</v>
      </c>
      <c r="O30" t="n">
        <v>43.4876296278085</v>
      </c>
      <c r="P30" t="n">
        <v>41.6314503144265</v>
      </c>
      <c r="Q30" t="n">
        <v>39.9661923018494</v>
      </c>
      <c r="R30" t="n">
        <v>41.2190509946974</v>
      </c>
      <c r="S30" t="n">
        <v>39.628998582439</v>
      </c>
      <c r="T30" t="n">
        <v>37.8276804650554</v>
      </c>
      <c r="U30" t="n">
        <v>36.1675314791282</v>
      </c>
      <c r="V30" t="n">
        <v>34.7853328238749</v>
      </c>
      <c r="W30" t="n">
        <v>34.2242790686511</v>
      </c>
      <c r="X30" t="n">
        <v>33.0176538450769</v>
      </c>
      <c r="Y30" t="n">
        <v>31.5070422312498</v>
      </c>
      <c r="Z30" t="n">
        <v>32.4682740281354</v>
      </c>
      <c r="AA30" t="n">
        <v>31.7279550763538</v>
      </c>
      <c r="AB30" t="n">
        <v>33.0937279769916</v>
      </c>
      <c r="AC30" t="n">
        <v>33.1977963039633</v>
      </c>
      <c r="AD30" t="n">
        <v>33.5061349693252</v>
      </c>
      <c r="AE30" t="n">
        <v>33</v>
      </c>
      <c r="AF30" t="n">
        <v>36.4</v>
      </c>
    </row>
    <row r="31">
      <c r="A31" t="s">
        <v>145</v>
      </c>
      <c r="B31" t="s">
        <v>332</v>
      </c>
      <c r="C31" t="s">
        <v>198</v>
      </c>
      <c r="D31" t="s">
        <v>333</v>
      </c>
      <c r="E31" t="s">
        <v>200</v>
      </c>
      <c r="F31" t="n">
        <v>127.522705970934</v>
      </c>
      <c r="G31" t="n">
        <v>141.218461982132</v>
      </c>
      <c r="H31" t="n">
        <v>151.133800802154</v>
      </c>
      <c r="I31" t="n">
        <v>162.290331373179</v>
      </c>
      <c r="J31" t="n">
        <v>183.694476251665</v>
      </c>
      <c r="K31" t="n">
        <v>194.534040153219</v>
      </c>
      <c r="L31" t="n">
        <v>189.983536289986</v>
      </c>
      <c r="M31" t="n">
        <v>197.092237941335</v>
      </c>
      <c r="N31" t="n">
        <v>201.329311017744</v>
      </c>
      <c r="O31" t="n">
        <v>199.061187566915</v>
      </c>
      <c r="P31" t="n">
        <v>191.554328737993</v>
      </c>
      <c r="Q31" t="n">
        <v>186.268335435105</v>
      </c>
      <c r="R31" t="n">
        <v>193.39940042206</v>
      </c>
      <c r="S31" t="n">
        <v>187.883980447221</v>
      </c>
      <c r="T31" t="n">
        <v>174.800466124987</v>
      </c>
      <c r="U31" t="n">
        <v>164.895106377904</v>
      </c>
      <c r="V31" t="n">
        <v>159.417621875386</v>
      </c>
      <c r="W31" t="n">
        <v>151.062400603091</v>
      </c>
      <c r="X31" t="n">
        <v>142.548768199159</v>
      </c>
      <c r="Y31" t="n">
        <v>138.23237854892</v>
      </c>
      <c r="Z31" t="n">
        <v>132.450389051134</v>
      </c>
      <c r="AA31" t="n">
        <v>123.528309916976</v>
      </c>
      <c r="AB31" t="n">
        <v>117.620892875686</v>
      </c>
      <c r="AC31" t="n">
        <v>121.810417109904</v>
      </c>
      <c r="AD31" t="n">
        <v>136.894658753709</v>
      </c>
      <c r="AE31" t="n">
        <v>137.2</v>
      </c>
      <c r="AF31" t="n">
        <v>134.3</v>
      </c>
    </row>
    <row r="32">
      <c r="A32" t="s">
        <v>145</v>
      </c>
      <c r="B32" t="s">
        <v>334</v>
      </c>
      <c r="C32" t="s">
        <v>198</v>
      </c>
      <c r="D32" t="s">
        <v>335</v>
      </c>
      <c r="E32" t="s">
        <v>200</v>
      </c>
      <c r="F32" t="n">
        <v>495.979844453743</v>
      </c>
      <c r="G32" t="n">
        <v>523.188345746102</v>
      </c>
      <c r="H32" t="n">
        <v>541.327346607675</v>
      </c>
      <c r="I32" t="n">
        <v>554.580439141987</v>
      </c>
      <c r="J32" t="n">
        <v>582.191129568686</v>
      </c>
      <c r="K32" t="n">
        <v>601.84790534122</v>
      </c>
      <c r="L32" t="n">
        <v>605.555387304307</v>
      </c>
      <c r="M32" t="n">
        <v>630.634681591538</v>
      </c>
      <c r="N32" t="n">
        <v>675.765523459422</v>
      </c>
      <c r="O32" t="n">
        <v>761.041533353417</v>
      </c>
      <c r="P32" t="n">
        <v>2167.34123699643</v>
      </c>
      <c r="Q32" t="n">
        <v>2304.66619644288</v>
      </c>
      <c r="R32" t="n">
        <v>2275.09110742009</v>
      </c>
      <c r="S32" t="n">
        <v>2403.07574626956</v>
      </c>
      <c r="T32" t="n">
        <v>2534.24006747386</v>
      </c>
      <c r="U32" t="n">
        <v>2671.86554867445</v>
      </c>
      <c r="V32" t="n">
        <v>2786.74143412945</v>
      </c>
      <c r="W32" t="n">
        <v>2773.24403813175</v>
      </c>
      <c r="X32" t="n">
        <v>2779.17711286709</v>
      </c>
      <c r="Y32" t="n">
        <v>2802.46922411819</v>
      </c>
      <c r="Z32" t="n">
        <v>2808.19152168748</v>
      </c>
      <c r="AA32" t="n">
        <v>2771.31231431394</v>
      </c>
      <c r="AB32" t="n">
        <v>2726.27039091531</v>
      </c>
      <c r="AC32" t="n">
        <v>2737.73304891451</v>
      </c>
      <c r="AD32" t="n">
        <v>2825.57529407609</v>
      </c>
      <c r="AE32" t="n">
        <v>2853.7</v>
      </c>
      <c r="AF32" t="n">
        <v>2864</v>
      </c>
    </row>
    <row r="33">
      <c r="A33" t="s">
        <v>145</v>
      </c>
      <c r="B33" t="s">
        <v>336</v>
      </c>
      <c r="C33" t="s">
        <v>198</v>
      </c>
      <c r="D33" t="s">
        <v>337</v>
      </c>
      <c r="E33" t="s">
        <v>200</v>
      </c>
      <c r="F33" t="n">
        <v>397.216639900166</v>
      </c>
      <c r="G33" t="n">
        <v>434.714732769178</v>
      </c>
      <c r="H33" t="n">
        <v>489.280893322494</v>
      </c>
      <c r="I33" t="n">
        <v>471.829322797844</v>
      </c>
      <c r="J33" t="n">
        <v>456.101678704583</v>
      </c>
      <c r="K33" t="n">
        <v>438.492057484061</v>
      </c>
      <c r="L33" t="n">
        <v>450.155400269432</v>
      </c>
      <c r="M33" t="n">
        <v>452.374736671746</v>
      </c>
      <c r="N33" t="n">
        <v>425.431558175387</v>
      </c>
      <c r="O33" t="n">
        <v>398.849741842517</v>
      </c>
      <c r="P33" t="n">
        <v>390.952930018038</v>
      </c>
      <c r="Q33" t="n">
        <v>379.571828927392</v>
      </c>
      <c r="R33" t="n">
        <v>370.817091640915</v>
      </c>
      <c r="S33" t="n">
        <v>361.572992480413</v>
      </c>
      <c r="T33" t="n">
        <v>331.508846485532</v>
      </c>
      <c r="U33" t="n">
        <v>305.599110702192</v>
      </c>
      <c r="V33" t="n">
        <v>318.934344623742</v>
      </c>
      <c r="W33" t="n">
        <v>320.019155319741</v>
      </c>
      <c r="X33" t="n">
        <v>323.330434964238</v>
      </c>
      <c r="Y33" t="n">
        <v>331.338949700803</v>
      </c>
      <c r="Z33" t="n">
        <v>334.954329768141</v>
      </c>
      <c r="AA33" t="n">
        <v>342.121382765068</v>
      </c>
      <c r="AB33" t="n">
        <v>351.526063415299</v>
      </c>
      <c r="AC33" t="n">
        <v>357.030016550014</v>
      </c>
      <c r="AD33" t="n">
        <v>366.079164434922</v>
      </c>
      <c r="AE33" t="n">
        <v>379.6</v>
      </c>
      <c r="AF33" t="n">
        <v>392.5</v>
      </c>
    </row>
    <row r="34">
      <c r="A34" t="s">
        <v>145</v>
      </c>
      <c r="B34" t="s">
        <v>338</v>
      </c>
      <c r="C34" t="s">
        <v>198</v>
      </c>
      <c r="D34" t="s">
        <v>339</v>
      </c>
      <c r="E34" t="s">
        <v>200</v>
      </c>
      <c r="F34" t="n">
        <v>2399.64864423666</v>
      </c>
      <c r="G34" t="n">
        <v>2525.33566384173</v>
      </c>
      <c r="H34" t="n">
        <v>2588.28121118051</v>
      </c>
      <c r="I34" t="n">
        <v>2635.58331357573</v>
      </c>
      <c r="J34" t="n">
        <v>2650.31500684925</v>
      </c>
      <c r="K34" t="n">
        <v>2780.89747616548</v>
      </c>
      <c r="L34" t="n">
        <v>2868.36250554517</v>
      </c>
      <c r="M34" t="n">
        <v>2865.00675363172</v>
      </c>
      <c r="N34" t="n">
        <v>2854.08417035344</v>
      </c>
      <c r="O34" t="n">
        <v>2879.51059741261</v>
      </c>
      <c r="P34" t="n">
        <v>2884.19437514613</v>
      </c>
      <c r="Q34" t="n">
        <v>2856.3949112893</v>
      </c>
      <c r="R34" t="n">
        <v>2832.79035289817</v>
      </c>
      <c r="S34" t="n">
        <v>2851.74955086554</v>
      </c>
      <c r="T34" t="n">
        <v>2869.71610146395</v>
      </c>
      <c r="U34" t="n">
        <v>2931.15051727904</v>
      </c>
      <c r="V34" t="n">
        <v>2934.09970320254</v>
      </c>
      <c r="W34" t="n">
        <v>2977.13702071086</v>
      </c>
      <c r="X34" t="n">
        <v>3040.82319924668</v>
      </c>
      <c r="Y34" t="n">
        <v>3096.11286876217</v>
      </c>
      <c r="Z34" t="n">
        <v>3122.68940667995</v>
      </c>
      <c r="AA34" t="n">
        <v>3145.91276459815</v>
      </c>
      <c r="AB34" t="n">
        <v>3204.55715194867</v>
      </c>
      <c r="AC34" t="n">
        <v>3282.35794313038</v>
      </c>
      <c r="AD34" t="n">
        <v>3322.60385726265</v>
      </c>
      <c r="AE34" t="n">
        <v>3268.1</v>
      </c>
      <c r="AF34" t="n">
        <v>3209.5</v>
      </c>
    </row>
    <row r="35">
      <c r="A35" t="s">
        <v>145</v>
      </c>
      <c r="B35" t="s">
        <v>340</v>
      </c>
      <c r="C35" t="s">
        <v>198</v>
      </c>
      <c r="D35" t="s">
        <v>341</v>
      </c>
      <c r="E35" t="s">
        <v>200</v>
      </c>
      <c r="F35" t="n">
        <v>977.163426188313</v>
      </c>
      <c r="G35" t="n">
        <v>1057.90180479514</v>
      </c>
      <c r="H35" t="n">
        <v>1147.78517979382</v>
      </c>
      <c r="I35" t="n">
        <v>1248.99015895871</v>
      </c>
      <c r="J35" t="n">
        <v>1344.60663045794</v>
      </c>
      <c r="K35" t="n">
        <v>1503.25700345405</v>
      </c>
      <c r="L35" t="n">
        <v>1665.23005076777</v>
      </c>
      <c r="M35" t="n">
        <v>1780.3882182183</v>
      </c>
      <c r="N35" t="n">
        <v>1796.83674203776</v>
      </c>
      <c r="O35" t="n">
        <v>1782.63964092987</v>
      </c>
      <c r="P35" t="n">
        <v>1739.85223866923</v>
      </c>
      <c r="Q35" t="n">
        <v>1704.73003426496</v>
      </c>
      <c r="R35" t="n">
        <v>1666.76602493658</v>
      </c>
      <c r="S35" t="n">
        <v>1603.92544007883</v>
      </c>
      <c r="T35" t="n">
        <v>1574.45144597533</v>
      </c>
      <c r="U35" t="n">
        <v>1586.59909839853</v>
      </c>
      <c r="V35" t="n">
        <v>1600.32263052422</v>
      </c>
      <c r="W35" t="n">
        <v>1570.07751132587</v>
      </c>
      <c r="X35" t="n">
        <v>1624.65650062088</v>
      </c>
      <c r="Y35" t="n">
        <v>1666.90473771838</v>
      </c>
      <c r="Z35" t="n">
        <v>1703.16050747513</v>
      </c>
      <c r="AA35" t="n">
        <v>1624.12210003586</v>
      </c>
      <c r="AB35" t="n">
        <v>1553.03577654575</v>
      </c>
      <c r="AC35" t="n">
        <v>1440.98579078502</v>
      </c>
      <c r="AD35" t="n">
        <v>1355.65884645925</v>
      </c>
      <c r="AE35" t="n">
        <v>1406</v>
      </c>
      <c r="AF35" t="n">
        <v>1568.8</v>
      </c>
    </row>
    <row r="36">
      <c r="A36" t="s">
        <v>145</v>
      </c>
      <c r="B36" t="s">
        <v>342</v>
      </c>
      <c r="C36" t="s">
        <v>198</v>
      </c>
      <c r="D36" t="s">
        <v>343</v>
      </c>
      <c r="E36" t="s">
        <v>200</v>
      </c>
      <c r="F36" t="n">
        <v>214.117870926311</v>
      </c>
      <c r="G36" t="n">
        <v>222.379973802594</v>
      </c>
      <c r="H36" t="n">
        <v>233.972764821315</v>
      </c>
      <c r="I36" t="n">
        <v>234.99896115825</v>
      </c>
      <c r="J36" t="n">
        <v>237.486819591333</v>
      </c>
      <c r="K36" t="n">
        <v>260.07959225157</v>
      </c>
      <c r="L36" t="n">
        <v>297.005131405876</v>
      </c>
      <c r="M36" t="n">
        <v>320.72654780919</v>
      </c>
      <c r="N36" t="n">
        <v>328.362894185599</v>
      </c>
      <c r="O36" t="n">
        <v>321.463088279529</v>
      </c>
      <c r="P36" t="n">
        <v>275.278490959141</v>
      </c>
      <c r="Q36" t="n">
        <v>267.676658154412</v>
      </c>
      <c r="R36" t="n">
        <v>260.16089885418</v>
      </c>
      <c r="S36" t="n">
        <v>255.370562268527</v>
      </c>
      <c r="T36" t="n">
        <v>238.27085942059</v>
      </c>
      <c r="U36" t="n">
        <v>227.819407817447</v>
      </c>
      <c r="V36" t="n">
        <v>213.546384677077</v>
      </c>
      <c r="W36" t="n">
        <v>208.351135582044</v>
      </c>
      <c r="X36" t="n">
        <v>207.174010522259</v>
      </c>
      <c r="Y36" t="n">
        <v>209.421249272758</v>
      </c>
      <c r="Z36" t="n">
        <v>228.38207448667</v>
      </c>
      <c r="AA36" t="n">
        <v>226.374087714228</v>
      </c>
      <c r="AB36" t="n">
        <v>215.008024732761</v>
      </c>
      <c r="AC36" t="n">
        <v>201.622311130721</v>
      </c>
      <c r="AD36" t="n">
        <v>197.792729245795</v>
      </c>
      <c r="AE36" t="n">
        <v>188</v>
      </c>
      <c r="AF36" t="n">
        <v>182.5</v>
      </c>
    </row>
    <row r="37">
      <c r="A37" t="s">
        <v>145</v>
      </c>
      <c r="B37" t="s">
        <v>344</v>
      </c>
      <c r="C37" t="s">
        <v>198</v>
      </c>
      <c r="D37" t="s">
        <v>345</v>
      </c>
      <c r="E37" t="s">
        <v>200</v>
      </c>
      <c r="F37" t="n">
        <v>169.612881954593</v>
      </c>
      <c r="G37" t="n">
        <v>172.884735387359</v>
      </c>
      <c r="H37" t="n">
        <v>172.884735387359</v>
      </c>
      <c r="I37" t="n">
        <v>177.067430598344</v>
      </c>
      <c r="J37" t="n">
        <v>188.454805993714</v>
      </c>
      <c r="K37" t="n">
        <v>211.934013859774</v>
      </c>
      <c r="L37" t="n">
        <v>217.735352620059</v>
      </c>
      <c r="M37" t="n">
        <v>215.895335555664</v>
      </c>
      <c r="N37" t="n">
        <v>213.569932281538</v>
      </c>
      <c r="O37" t="n">
        <v>205.529079155137</v>
      </c>
      <c r="P37" t="n">
        <v>202.387541202148</v>
      </c>
      <c r="Q37" t="n">
        <v>194.561729079519</v>
      </c>
      <c r="R37" t="n">
        <v>185.501256401796</v>
      </c>
      <c r="S37" t="n">
        <v>184.333847613868</v>
      </c>
      <c r="T37" t="n">
        <v>208.758082422706</v>
      </c>
      <c r="U37" t="n">
        <v>216.730295062962</v>
      </c>
      <c r="V37" t="n">
        <v>222.617894057496</v>
      </c>
      <c r="W37" t="n">
        <v>214.76079191429</v>
      </c>
      <c r="X37" t="n">
        <v>203.383454300264</v>
      </c>
      <c r="Y37" t="n">
        <v>202.308488896986</v>
      </c>
      <c r="Z37" t="n">
        <v>199.107405211907</v>
      </c>
      <c r="AA37" t="n">
        <v>182.7801739006</v>
      </c>
      <c r="AB37" t="n">
        <v>161.548664338828</v>
      </c>
      <c r="AC37" t="n">
        <v>146.306267896076</v>
      </c>
      <c r="AD37" t="n">
        <v>133.7394585726</v>
      </c>
      <c r="AE37" t="n">
        <v>123.6</v>
      </c>
      <c r="AF37" t="n">
        <v>122.8</v>
      </c>
    </row>
    <row r="38">
      <c r="A38" t="s">
        <v>145</v>
      </c>
      <c r="B38" t="s">
        <v>346</v>
      </c>
      <c r="C38" t="s">
        <v>198</v>
      </c>
      <c r="D38" t="s">
        <v>347</v>
      </c>
      <c r="E38" t="s">
        <v>200</v>
      </c>
      <c r="F38" t="n">
        <v>155.319914988703</v>
      </c>
      <c r="G38" t="n">
        <v>182.65883410663</v>
      </c>
      <c r="H38" t="n">
        <v>213.007954782778</v>
      </c>
      <c r="I38" t="n">
        <v>261.181415946186</v>
      </c>
      <c r="J38" t="n">
        <v>291.488757671124</v>
      </c>
      <c r="K38" t="n">
        <v>336.111443279797</v>
      </c>
      <c r="L38" t="n">
        <v>364.24615933801</v>
      </c>
      <c r="M38" t="n">
        <v>380.990398452933</v>
      </c>
      <c r="N38" t="n">
        <v>369.379262500082</v>
      </c>
      <c r="O38" t="n">
        <v>366.665052822392</v>
      </c>
      <c r="P38" t="n">
        <v>366.912048479396</v>
      </c>
      <c r="Q38" t="n">
        <v>358.461804372227</v>
      </c>
      <c r="R38" t="n">
        <v>353.643769367224</v>
      </c>
      <c r="S38" t="n">
        <v>338.324312513596</v>
      </c>
      <c r="T38" t="n">
        <v>323.367548869232</v>
      </c>
      <c r="U38" t="n">
        <v>360.683591676796</v>
      </c>
      <c r="V38" t="n">
        <v>410.60363990139</v>
      </c>
      <c r="W38" t="n">
        <v>409.614233540182</v>
      </c>
      <c r="X38" t="n">
        <v>470.137708680684</v>
      </c>
      <c r="Y38" t="n">
        <v>489.377454874978</v>
      </c>
      <c r="Z38" t="n">
        <v>481.480827822918</v>
      </c>
      <c r="AA38" t="n">
        <v>446.41026291787</v>
      </c>
      <c r="AB38" t="n">
        <v>441.591001689468</v>
      </c>
      <c r="AC38" t="n">
        <v>428.177947953197</v>
      </c>
      <c r="AD38" t="n">
        <v>412.944694035631</v>
      </c>
      <c r="AE38" t="n">
        <v>526.4</v>
      </c>
      <c r="AF38" t="n">
        <v>690.6</v>
      </c>
    </row>
    <row r="39">
      <c r="A39" t="s">
        <v>145</v>
      </c>
      <c r="B39" t="s">
        <v>348</v>
      </c>
      <c r="C39" t="s">
        <v>198</v>
      </c>
      <c r="D39" t="s">
        <v>349</v>
      </c>
      <c r="E39" t="s">
        <v>200</v>
      </c>
      <c r="F39" t="n">
        <v>2462.17230500345</v>
      </c>
      <c r="G39" t="n">
        <v>2574.39502967776</v>
      </c>
      <c r="H39" t="n">
        <v>2693.32666504473</v>
      </c>
      <c r="I39" t="n">
        <v>2823.29125555184</v>
      </c>
      <c r="J39" t="n">
        <v>2956.13894174112</v>
      </c>
      <c r="K39" t="n">
        <v>3002.91764602261</v>
      </c>
      <c r="L39" t="n">
        <v>3008.5028221924</v>
      </c>
      <c r="M39" t="n">
        <v>2972.93656381084</v>
      </c>
      <c r="N39" t="n">
        <v>2930.96228905402</v>
      </c>
      <c r="O39" t="n">
        <v>2823.97590634847</v>
      </c>
      <c r="P39" t="n">
        <v>2713.09773441708</v>
      </c>
      <c r="Q39" t="n">
        <v>2572.24945519815</v>
      </c>
      <c r="R39" t="n">
        <v>2426.00766893629</v>
      </c>
      <c r="S39" t="n">
        <v>2290.80555096039</v>
      </c>
      <c r="T39" t="n">
        <v>2122.43821150689</v>
      </c>
      <c r="U39" t="n">
        <v>1998.08563480262</v>
      </c>
      <c r="V39" t="n">
        <v>1908.37705623928</v>
      </c>
      <c r="W39" t="n">
        <v>1838.8824655413</v>
      </c>
      <c r="X39" t="n">
        <v>1748.90019684363</v>
      </c>
      <c r="Y39" t="n">
        <v>1713.27485436663</v>
      </c>
      <c r="Z39" t="n">
        <v>1618.4933694877</v>
      </c>
      <c r="AA39" t="n">
        <v>1548.51310336375</v>
      </c>
      <c r="AB39" t="n">
        <v>1479.64576995119</v>
      </c>
      <c r="AC39" t="n">
        <v>1424.0937904442</v>
      </c>
      <c r="AD39" t="n">
        <v>1388.17237291999</v>
      </c>
      <c r="AE39" t="n">
        <v>1335.8</v>
      </c>
      <c r="AF39" t="n">
        <v>1337.6</v>
      </c>
    </row>
    <row r="40">
      <c r="A40" t="s">
        <v>145</v>
      </c>
      <c r="B40" t="s">
        <v>350</v>
      </c>
      <c r="C40" t="s">
        <v>198</v>
      </c>
      <c r="D40" t="s">
        <v>351</v>
      </c>
      <c r="E40" t="s">
        <v>200</v>
      </c>
      <c r="F40" t="n">
        <v>965.355582898348</v>
      </c>
      <c r="G40" t="n">
        <v>1189.4074125344</v>
      </c>
      <c r="H40" t="n">
        <v>1278.72993844889</v>
      </c>
      <c r="I40" t="n">
        <v>1338.6725977658</v>
      </c>
      <c r="J40" t="n">
        <v>1479.05878027472</v>
      </c>
      <c r="K40" t="n">
        <v>1656.02841103703</v>
      </c>
      <c r="L40" t="n">
        <v>1962.84667361666</v>
      </c>
      <c r="M40" t="n">
        <v>2292.38155590681</v>
      </c>
      <c r="N40" t="n">
        <v>2748.48916054361</v>
      </c>
      <c r="O40" t="n">
        <v>3107.18416275788</v>
      </c>
      <c r="P40" t="n">
        <v>3502.54498985586</v>
      </c>
      <c r="Q40" t="n">
        <v>3969.22001330937</v>
      </c>
      <c r="R40" t="n">
        <v>4460.56613267612</v>
      </c>
      <c r="S40" t="n">
        <v>4669.0049168587</v>
      </c>
      <c r="T40" t="n">
        <v>4827.18670269357</v>
      </c>
      <c r="U40" t="n">
        <v>5060.55124848076</v>
      </c>
      <c r="V40" t="n">
        <v>5374.97829068251</v>
      </c>
      <c r="W40" t="n">
        <v>5437.4754520878</v>
      </c>
      <c r="X40" t="n">
        <v>5408.09969017598</v>
      </c>
      <c r="Y40" t="n">
        <v>5491.73569663181</v>
      </c>
      <c r="Z40" t="n">
        <v>5493.13437155406</v>
      </c>
      <c r="AA40" t="n">
        <v>5638.22317064758</v>
      </c>
      <c r="AB40" t="n">
        <v>5637.59033792176</v>
      </c>
      <c r="AC40" t="n">
        <v>5659.83326649542</v>
      </c>
      <c r="AD40" t="n">
        <v>5665.59726342063</v>
      </c>
      <c r="AE40" t="n">
        <v>5611.5</v>
      </c>
      <c r="AF40" t="n">
        <v>5319.8</v>
      </c>
    </row>
    <row r="41">
      <c r="A41" t="s">
        <v>145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145</v>
      </c>
      <c r="B42" t="s">
        <v>354</v>
      </c>
      <c r="C42" t="s">
        <v>198</v>
      </c>
      <c r="D42" t="s">
        <v>355</v>
      </c>
      <c r="E42" t="s">
        <v>200</v>
      </c>
      <c r="F42" t="n">
        <v>1099.65798316399</v>
      </c>
      <c r="G42" t="n">
        <v>1309.65515334124</v>
      </c>
      <c r="H42" t="n">
        <v>1527.26942703455</v>
      </c>
      <c r="I42" t="n">
        <v>1679.56125024312</v>
      </c>
      <c r="J42" t="n">
        <v>1799.91706676861</v>
      </c>
      <c r="K42" t="n">
        <v>1957.61622261852</v>
      </c>
      <c r="L42" t="n">
        <v>2134.60282292347</v>
      </c>
      <c r="M42" t="n">
        <v>2230.17804678974</v>
      </c>
      <c r="N42" t="n">
        <v>2310.72029656168</v>
      </c>
      <c r="O42" t="n">
        <v>2432.83310593252</v>
      </c>
      <c r="P42" t="n">
        <v>2482.97111842012</v>
      </c>
      <c r="Q42" t="n">
        <v>2484.95719740301</v>
      </c>
      <c r="R42" t="n">
        <v>2620.76582778018</v>
      </c>
      <c r="S42" t="n">
        <v>2758.14852861758</v>
      </c>
      <c r="T42" t="n">
        <v>2860.79369847118</v>
      </c>
      <c r="U42" t="n">
        <v>2898.16776272479</v>
      </c>
      <c r="V42" t="n">
        <v>2976.66831430634</v>
      </c>
      <c r="W42" t="n">
        <v>3011.58981068939</v>
      </c>
      <c r="X42" t="n">
        <v>3043.05074599561</v>
      </c>
      <c r="Y42" t="n">
        <v>3050.11144059437</v>
      </c>
      <c r="Z42" t="n">
        <v>3043.97829239125</v>
      </c>
      <c r="AA42" t="n">
        <v>3093.94244803229</v>
      </c>
      <c r="AB42" t="n">
        <v>3132.44137393594</v>
      </c>
      <c r="AC42" t="n">
        <v>3029.88903423916</v>
      </c>
      <c r="AD42" t="n">
        <v>3050.78411081038</v>
      </c>
      <c r="AE42" t="n">
        <v>3187.5</v>
      </c>
      <c r="AF42" t="n">
        <v>3540.5</v>
      </c>
    </row>
    <row r="43">
      <c r="A43" t="s">
        <v>145</v>
      </c>
      <c r="B43" t="s">
        <v>356</v>
      </c>
      <c r="C43" t="s">
        <v>198</v>
      </c>
      <c r="D43" t="s">
        <v>357</v>
      </c>
      <c r="E43" t="s">
        <v>200</v>
      </c>
      <c r="F43" t="n">
        <v>4193.77422380568</v>
      </c>
      <c r="G43" t="n">
        <v>4517.73773527427</v>
      </c>
      <c r="H43" t="n">
        <v>4782.71143223114</v>
      </c>
      <c r="I43" t="n">
        <v>4978.38822656462</v>
      </c>
      <c r="J43" t="n">
        <v>5178.9413871155</v>
      </c>
      <c r="K43" t="n">
        <v>5469.97818788469</v>
      </c>
      <c r="L43" t="n">
        <v>5940.43337077714</v>
      </c>
      <c r="M43" t="n">
        <v>6390.78144351372</v>
      </c>
      <c r="N43" t="n">
        <v>6845.85582742852</v>
      </c>
      <c r="O43" t="n">
        <v>7505.82642994453</v>
      </c>
      <c r="P43" t="n">
        <v>8134.90955997969</v>
      </c>
      <c r="Q43" t="n">
        <v>8642.30966497041</v>
      </c>
      <c r="R43" t="n">
        <v>9399.43352427381</v>
      </c>
      <c r="S43" t="n">
        <v>10071.1623441748</v>
      </c>
      <c r="T43" t="n">
        <v>10751.9446398111</v>
      </c>
      <c r="U43" t="n">
        <v>10954.4251150193</v>
      </c>
      <c r="V43" t="n">
        <v>11331.933132776</v>
      </c>
      <c r="W43" t="n">
        <v>11539.5616121119</v>
      </c>
      <c r="X43" t="n">
        <v>11847.7977126995</v>
      </c>
      <c r="Y43" t="n">
        <v>12277.3963333949</v>
      </c>
      <c r="Z43" t="n">
        <v>12929.6286426171</v>
      </c>
      <c r="AA43" t="n">
        <v>13533.6426688309</v>
      </c>
      <c r="AB43" t="n">
        <v>14047.8227895546</v>
      </c>
      <c r="AC43" t="n">
        <v>14595.1324232925</v>
      </c>
      <c r="AD43" t="n">
        <v>14860.3805668124</v>
      </c>
      <c r="AE43" t="n">
        <v>15302.8</v>
      </c>
      <c r="AF43" t="n">
        <v>15766.3</v>
      </c>
    </row>
    <row r="44">
      <c r="A44" t="s">
        <v>145</v>
      </c>
      <c r="B44" t="s">
        <v>358</v>
      </c>
      <c r="C44" t="s">
        <v>198</v>
      </c>
      <c r="D44" t="s">
        <v>359</v>
      </c>
      <c r="E44" t="s">
        <v>200</v>
      </c>
      <c r="F44" t="n">
        <v>80331.5475919662</v>
      </c>
      <c r="G44" t="n">
        <v>82115.1978507291</v>
      </c>
      <c r="H44" t="n">
        <v>83627.7973570584</v>
      </c>
      <c r="I44" t="n">
        <v>84645.9127294076</v>
      </c>
      <c r="J44" t="n">
        <v>85081.900888202</v>
      </c>
      <c r="K44" t="n">
        <v>87114.0656628295</v>
      </c>
      <c r="L44" t="n">
        <v>89144.6444801527</v>
      </c>
      <c r="M44" t="n">
        <v>89791.7776739085</v>
      </c>
      <c r="N44" t="n">
        <v>90584.6715563883</v>
      </c>
      <c r="O44" t="n">
        <v>90934.3355987227</v>
      </c>
      <c r="P44" t="n">
        <v>91391.3537675081</v>
      </c>
      <c r="Q44" t="n">
        <v>92981.5262620647</v>
      </c>
      <c r="R44" t="n">
        <v>94836.8175934399</v>
      </c>
      <c r="S44" t="n">
        <v>96436.7411216143</v>
      </c>
      <c r="T44" t="n">
        <v>97650.3077600101</v>
      </c>
      <c r="U44" t="n">
        <v>97590.7220661757</v>
      </c>
      <c r="V44" t="n">
        <v>98578.3728826836</v>
      </c>
      <c r="W44" t="n">
        <v>99808.218529245</v>
      </c>
      <c r="X44" t="n">
        <v>101555.989992198</v>
      </c>
      <c r="Y44" t="n">
        <v>103224.83453373</v>
      </c>
      <c r="Z44" t="n">
        <v>105006.776845601</v>
      </c>
      <c r="AA44" t="n">
        <v>107258.964332737</v>
      </c>
      <c r="AB44" t="n">
        <v>110172.099675495</v>
      </c>
      <c r="AC44" t="n">
        <v>112829.370431369</v>
      </c>
      <c r="AD44" t="n">
        <v>115202.703859035</v>
      </c>
      <c r="AE44" t="n">
        <v>116641.2</v>
      </c>
      <c r="AF44" t="n">
        <v>120285.8</v>
      </c>
    </row>
    <row r="45">
      <c r="A45" t="s">
        <v>145</v>
      </c>
      <c r="B45" t="s">
        <v>360</v>
      </c>
      <c r="C45" t="s">
        <v>198</v>
      </c>
      <c r="D45" t="s">
        <v>361</v>
      </c>
      <c r="E45" t="s">
        <v>200</v>
      </c>
      <c r="F45" t="n">
        <v>74861.9376750592</v>
      </c>
      <c r="G45" t="n">
        <v>76634.5650079589</v>
      </c>
      <c r="H45" t="n">
        <v>78111.0112760944</v>
      </c>
      <c r="I45" t="n">
        <v>79108.4914967898</v>
      </c>
      <c r="J45" t="n">
        <v>79510.2895510999</v>
      </c>
      <c r="K45" t="n">
        <v>81490.8500059001</v>
      </c>
      <c r="L45" t="n">
        <v>83458.892352124</v>
      </c>
      <c r="M45" t="n">
        <v>84089.9170757632</v>
      </c>
      <c r="N45" t="n">
        <v>84862.2812625077</v>
      </c>
      <c r="O45" t="n">
        <v>85199.5541834068</v>
      </c>
      <c r="P45" t="n">
        <v>85627.8351488886</v>
      </c>
      <c r="Q45" t="n">
        <v>87179.408513216</v>
      </c>
      <c r="R45" t="n">
        <v>88989.9220441926</v>
      </c>
      <c r="S45" t="n">
        <v>90499.5759144698</v>
      </c>
      <c r="T45" t="n">
        <v>91617.9028394068</v>
      </c>
      <c r="U45" t="n">
        <v>91466.7981786946</v>
      </c>
      <c r="V45" t="n">
        <v>92272.2767910599</v>
      </c>
      <c r="W45" t="n">
        <v>93267.0287174649</v>
      </c>
      <c r="X45" t="n">
        <v>94810.042965368</v>
      </c>
      <c r="Y45" t="n">
        <v>96394.2709393086</v>
      </c>
      <c r="Z45" t="n">
        <v>98135.6496907781</v>
      </c>
      <c r="AA45" t="n">
        <v>100367.276422154</v>
      </c>
      <c r="AB45" t="n">
        <v>103056.282658356</v>
      </c>
      <c r="AC45" t="n">
        <v>105432.642537178</v>
      </c>
      <c r="AD45" t="n">
        <v>107544.434719284</v>
      </c>
      <c r="AE45" t="n">
        <v>108668.6</v>
      </c>
      <c r="AF45" t="n">
        <v>111685.2</v>
      </c>
    </row>
    <row r="46">
      <c r="A46" t="s">
        <v>145</v>
      </c>
      <c r="B46" t="s">
        <v>362</v>
      </c>
      <c r="C46" t="s">
        <v>198</v>
      </c>
      <c r="D46" t="s">
        <v>363</v>
      </c>
      <c r="E46" t="s">
        <v>200</v>
      </c>
      <c r="F46" t="n">
        <v>3094.1912487268</v>
      </c>
      <c r="G46" t="n">
        <v>3208.1493403377</v>
      </c>
      <c r="H46" t="n">
        <v>3255.50314445971</v>
      </c>
      <c r="I46" t="n">
        <v>3298.87990577393</v>
      </c>
      <c r="J46" t="n">
        <v>3379.07597510747</v>
      </c>
      <c r="K46" t="n">
        <v>3512.41709824964</v>
      </c>
      <c r="L46" t="n">
        <v>3805.89058271937</v>
      </c>
      <c r="M46" t="n">
        <v>4160.66675491022</v>
      </c>
      <c r="N46" t="n">
        <v>4535.2004588726</v>
      </c>
      <c r="O46" t="n">
        <v>5073.05850509648</v>
      </c>
      <c r="P46" t="n">
        <v>5651.99383509763</v>
      </c>
      <c r="Q46" t="n">
        <v>6157.3941358688</v>
      </c>
      <c r="R46" t="n">
        <v>6778.70662268248</v>
      </c>
      <c r="S46" t="n">
        <v>7313.05177231905</v>
      </c>
      <c r="T46" t="n">
        <v>7891.18601790103</v>
      </c>
      <c r="U46" t="n">
        <v>8056.29198754378</v>
      </c>
      <c r="V46" t="n">
        <v>8355.29914971893</v>
      </c>
      <c r="W46" t="n">
        <v>8528.00558079375</v>
      </c>
      <c r="X46" t="n">
        <v>8804.77855403965</v>
      </c>
      <c r="Y46" t="n">
        <v>9227.31233858461</v>
      </c>
      <c r="Z46" t="n">
        <v>9885.66830276221</v>
      </c>
      <c r="AA46" t="n">
        <v>10439.7131394289</v>
      </c>
      <c r="AB46" t="n">
        <v>10915.3913631165</v>
      </c>
      <c r="AC46" t="n">
        <v>11565.2438443429</v>
      </c>
      <c r="AD46" t="n">
        <v>11809.5959285571</v>
      </c>
      <c r="AE46" t="n">
        <v>12115.3</v>
      </c>
      <c r="AF46" t="n">
        <v>12225.8</v>
      </c>
    </row>
    <row r="47">
      <c r="A47" t="s">
        <v>145</v>
      </c>
      <c r="B47" t="s">
        <v>364</v>
      </c>
      <c r="C47" t="s">
        <v>198</v>
      </c>
      <c r="D47" t="s">
        <v>365</v>
      </c>
      <c r="E47" t="s">
        <v>200</v>
      </c>
      <c r="F47" t="n">
        <v>3837.45251969999</v>
      </c>
      <c r="G47" t="n">
        <v>3994.51439616277</v>
      </c>
      <c r="H47" t="n">
        <v>4150.75658621528</v>
      </c>
      <c r="I47" t="n">
        <v>4283.62418231167</v>
      </c>
      <c r="J47" t="n">
        <v>4416.39556806031</v>
      </c>
      <c r="K47" t="n">
        <v>4500.30588703433</v>
      </c>
      <c r="L47" t="n">
        <v>4462.92836840774</v>
      </c>
      <c r="M47" t="n">
        <v>4466.30455443522</v>
      </c>
      <c r="N47" t="n">
        <v>4502.67740717114</v>
      </c>
      <c r="O47" t="n">
        <v>4626.36140281516</v>
      </c>
      <c r="P47" t="n">
        <v>4567.81550082524</v>
      </c>
      <c r="Q47" t="n">
        <v>4411.07554885502</v>
      </c>
      <c r="R47" t="n">
        <v>4814.40909264739</v>
      </c>
      <c r="S47" t="n">
        <v>5489.00182548683</v>
      </c>
      <c r="T47" t="n">
        <v>5440.17240056099</v>
      </c>
      <c r="U47" t="n">
        <v>5192.11815026634</v>
      </c>
      <c r="V47" t="n">
        <v>4972.37210772867</v>
      </c>
      <c r="W47" t="n">
        <v>4738.97572716292</v>
      </c>
      <c r="X47" t="n">
        <v>4594.80284428691</v>
      </c>
      <c r="Y47" t="n">
        <v>4470.54604071156</v>
      </c>
      <c r="Z47" t="n">
        <v>4349.6367558451</v>
      </c>
      <c r="AA47" t="n">
        <v>4341.49097244691</v>
      </c>
      <c r="AB47" t="n">
        <v>4321.85951768092</v>
      </c>
      <c r="AC47" t="n">
        <v>4343.07058782495</v>
      </c>
      <c r="AD47" t="n">
        <v>4394.46969406596</v>
      </c>
      <c r="AE47" t="n">
        <v>4332.6</v>
      </c>
      <c r="AF47" t="n">
        <v>4247.7</v>
      </c>
    </row>
    <row r="48">
      <c r="A48" t="s">
        <v>145</v>
      </c>
      <c r="B48" t="s">
        <v>366</v>
      </c>
      <c r="C48" t="s">
        <v>198</v>
      </c>
      <c r="D48" t="s">
        <v>367</v>
      </c>
      <c r="E48" t="s">
        <v>200</v>
      </c>
      <c r="F48" t="n">
        <v>5590.20194637568</v>
      </c>
      <c r="G48" t="n">
        <v>5921.10191843946</v>
      </c>
      <c r="H48" t="n">
        <v>6219.92776865176</v>
      </c>
      <c r="I48" t="n">
        <v>6386.58441397686</v>
      </c>
      <c r="J48" t="n">
        <v>6560.81835206671</v>
      </c>
      <c r="K48" t="n">
        <v>6620.13810385065</v>
      </c>
      <c r="L48" t="n">
        <v>6571.27460913778</v>
      </c>
      <c r="M48" t="n">
        <v>6588.60682846412</v>
      </c>
      <c r="N48" t="n">
        <v>6603.21313332986</v>
      </c>
      <c r="O48" t="n">
        <v>6733.74708559214</v>
      </c>
      <c r="P48" t="n">
        <v>6734.9927148279</v>
      </c>
      <c r="Q48" t="n">
        <v>6643.89525239147</v>
      </c>
      <c r="R48" t="n">
        <v>7114.87216991604</v>
      </c>
      <c r="S48" t="n">
        <v>7837.06903802497</v>
      </c>
      <c r="T48" t="n">
        <v>7861.95964801352</v>
      </c>
      <c r="U48" t="n">
        <v>7646.24420235955</v>
      </c>
      <c r="V48" t="n">
        <v>7436.49544907604</v>
      </c>
      <c r="W48" t="n">
        <v>7231.53432171001</v>
      </c>
      <c r="X48" t="n">
        <v>7160.44851185537</v>
      </c>
      <c r="Y48" t="n">
        <v>7124.18896606939</v>
      </c>
      <c r="Z48" t="n">
        <v>7095.15524710756</v>
      </c>
      <c r="AA48" t="n">
        <v>7230.21719389656</v>
      </c>
      <c r="AB48" t="n">
        <v>7370.01640026734</v>
      </c>
      <c r="AC48" t="n">
        <v>7489.29087063209</v>
      </c>
      <c r="AD48" t="n">
        <v>7650.38403064074</v>
      </c>
      <c r="AE48" t="n">
        <v>7621.8</v>
      </c>
      <c r="AF48" t="n">
        <v>7616.9</v>
      </c>
    </row>
    <row r="49">
      <c r="A49" t="s">
        <v>145</v>
      </c>
      <c r="B49" t="s">
        <v>368</v>
      </c>
      <c r="C49" t="s">
        <v>198</v>
      </c>
      <c r="D49" t="s">
        <v>369</v>
      </c>
      <c r="E49" t="s">
        <v>200</v>
      </c>
      <c r="F49" t="n">
        <v>1206.2243565553</v>
      </c>
      <c r="G49" t="n">
        <v>1363.42724599123</v>
      </c>
      <c r="H49" t="n">
        <v>1485.77701341251</v>
      </c>
      <c r="I49" t="n">
        <v>1482.12749028084</v>
      </c>
      <c r="J49" t="n">
        <v>1482.54440378021</v>
      </c>
      <c r="K49" t="n">
        <v>1432.73641545832</v>
      </c>
      <c r="L49" t="n">
        <v>1419.65828520406</v>
      </c>
      <c r="M49" t="n">
        <v>1424.7582109781</v>
      </c>
      <c r="N49" t="n">
        <v>1389.6261051108</v>
      </c>
      <c r="O49" t="n">
        <v>1379.56009134792</v>
      </c>
      <c r="P49" t="n">
        <v>1388.16731092877</v>
      </c>
      <c r="Q49" t="n">
        <v>1402.93504827907</v>
      </c>
      <c r="R49" t="n">
        <v>1412.42502605774</v>
      </c>
      <c r="S49" t="n">
        <v>1415.88246893405</v>
      </c>
      <c r="T49" t="n">
        <v>1439.01281526293</v>
      </c>
      <c r="U49" t="n">
        <v>1459.14210458328</v>
      </c>
      <c r="V49" t="n">
        <v>1466.17411472585</v>
      </c>
      <c r="W49" t="n">
        <v>1459.05730446096</v>
      </c>
      <c r="X49" t="n">
        <v>1468.04488701549</v>
      </c>
      <c r="Y49" t="n">
        <v>1476.73411392887</v>
      </c>
      <c r="Z49" t="n">
        <v>1469.95615609865</v>
      </c>
      <c r="AA49" t="n">
        <v>1474.96252851435</v>
      </c>
      <c r="AB49" t="n">
        <v>1511.03240228996</v>
      </c>
      <c r="AC49" t="n">
        <v>1552.28034969179</v>
      </c>
      <c r="AD49" t="n">
        <v>1593.76095316145</v>
      </c>
      <c r="AE49" t="n">
        <v>1610</v>
      </c>
      <c r="AF49" t="n">
        <v>1681.1</v>
      </c>
    </row>
    <row r="50">
      <c r="A50" t="s">
        <v>145</v>
      </c>
      <c r="B50" t="s">
        <v>370</v>
      </c>
      <c r="C50" t="s">
        <v>198</v>
      </c>
      <c r="D50" t="s">
        <v>371</v>
      </c>
      <c r="E50" t="s">
        <v>200</v>
      </c>
      <c r="F50" t="n">
        <v>541.59091976321</v>
      </c>
      <c r="G50" t="n">
        <v>560.049368547742</v>
      </c>
      <c r="H50" t="n">
        <v>581.731441773401</v>
      </c>
      <c r="I50" t="n">
        <v>618.352740929903</v>
      </c>
      <c r="J50" t="n">
        <v>658.779756793889</v>
      </c>
      <c r="K50" t="n">
        <v>682.577814410374</v>
      </c>
      <c r="L50" t="n">
        <v>684.212078930111</v>
      </c>
      <c r="M50" t="n">
        <v>693.33669578974</v>
      </c>
      <c r="N50" t="n">
        <v>705.966738065986</v>
      </c>
      <c r="O50" t="n">
        <v>721.967446441088</v>
      </c>
      <c r="P50" t="n">
        <v>774.621453755164</v>
      </c>
      <c r="Q50" t="n">
        <v>828.231910022743</v>
      </c>
      <c r="R50" t="n">
        <v>883.836726076863</v>
      </c>
      <c r="S50" t="n">
        <v>923.068010868996</v>
      </c>
      <c r="T50" t="n">
        <v>975.086727166536</v>
      </c>
      <c r="U50" t="n">
        <v>989.548739612647</v>
      </c>
      <c r="V50" t="n">
        <v>993.405302788579</v>
      </c>
      <c r="W50" t="n">
        <v>1029.54328391756</v>
      </c>
      <c r="X50" t="n">
        <v>1094.31442302712</v>
      </c>
      <c r="Y50" t="n">
        <v>1174.35707187299</v>
      </c>
      <c r="Z50" t="n">
        <v>1273.76215930526</v>
      </c>
      <c r="AA50" t="n">
        <v>1412.66380303616</v>
      </c>
      <c r="AB50" t="n">
        <v>1536.59093224084</v>
      </c>
      <c r="AC50" t="n">
        <v>1593.60613094988</v>
      </c>
      <c r="AD50" t="n">
        <v>1661.84619197292</v>
      </c>
      <c r="AE50" t="n">
        <v>1679.1</v>
      </c>
      <c r="AF50" t="n">
        <v>1688.1</v>
      </c>
    </row>
    <row r="51">
      <c r="A51" t="s">
        <v>145</v>
      </c>
      <c r="B51" t="s">
        <v>372</v>
      </c>
      <c r="C51" t="s">
        <v>198</v>
      </c>
      <c r="D51" t="s">
        <v>373</v>
      </c>
      <c r="E51" t="s">
        <v>200</v>
      </c>
      <c r="F51" t="n">
        <v>647.052651238945</v>
      </c>
      <c r="G51" t="n">
        <v>656.820017884206</v>
      </c>
      <c r="H51" t="n">
        <v>669.456182448817</v>
      </c>
      <c r="I51" t="n">
        <v>682.554499427262</v>
      </c>
      <c r="J51" t="n">
        <v>699.341554096588</v>
      </c>
      <c r="K51" t="n">
        <v>720.275674691057</v>
      </c>
      <c r="L51" t="n">
        <v>721.214603385456</v>
      </c>
      <c r="M51" t="n">
        <v>741.587897266402</v>
      </c>
      <c r="N51" t="n">
        <v>772.458702646263</v>
      </c>
      <c r="O51" t="n">
        <v>791.983370609721</v>
      </c>
      <c r="P51" t="n">
        <v>830.164539096688</v>
      </c>
      <c r="Q51" t="n">
        <v>869.009724979659</v>
      </c>
      <c r="R51" t="n">
        <v>912.84570350208</v>
      </c>
      <c r="S51" t="n">
        <v>1038.31674577126</v>
      </c>
      <c r="T51" t="n">
        <v>1096.92526247151</v>
      </c>
      <c r="U51" t="n">
        <v>1192.0078052111</v>
      </c>
      <c r="V51" t="n">
        <v>1274.98502698727</v>
      </c>
      <c r="W51" t="n">
        <v>1360.64239855169</v>
      </c>
      <c r="X51" t="n">
        <v>1484.40323327688</v>
      </c>
      <c r="Y51" t="n">
        <v>1612.84125416007</v>
      </c>
      <c r="Z51" t="n">
        <v>1768.4824871474</v>
      </c>
      <c r="AA51" t="n">
        <v>1911.56491187575</v>
      </c>
      <c r="AB51" t="n">
        <v>2065.01273900932</v>
      </c>
      <c r="AC51" t="n">
        <v>2189.6028546815</v>
      </c>
      <c r="AD51" t="n">
        <v>2347.45301204819</v>
      </c>
      <c r="AE51" t="n">
        <v>2448.6</v>
      </c>
      <c r="AF51" t="n">
        <v>2563.6</v>
      </c>
    </row>
    <row r="52">
      <c r="A52" t="s">
        <v>145</v>
      </c>
      <c r="B52" t="s">
        <v>374</v>
      </c>
      <c r="C52" t="s">
        <v>198</v>
      </c>
      <c r="D52" t="s">
        <v>375</v>
      </c>
      <c r="E52" t="s">
        <v>200</v>
      </c>
      <c r="F52" t="n">
        <v>140.339055217286</v>
      </c>
      <c r="G52" t="n">
        <v>149.646515874184</v>
      </c>
      <c r="H52" t="n">
        <v>158.981742762366</v>
      </c>
      <c r="I52" t="n">
        <v>168.20001188052</v>
      </c>
      <c r="J52" t="n">
        <v>183.754558433734</v>
      </c>
      <c r="K52" t="n">
        <v>201.503578282447</v>
      </c>
      <c r="L52" t="n">
        <v>214.670371994689</v>
      </c>
      <c r="M52" t="n">
        <v>228.326572829071</v>
      </c>
      <c r="N52" t="n">
        <v>242.99664917229</v>
      </c>
      <c r="O52" t="n">
        <v>255.554930589624</v>
      </c>
      <c r="P52" t="n">
        <v>268.917279901499</v>
      </c>
      <c r="Q52" t="n">
        <v>285.983867960475</v>
      </c>
      <c r="R52" t="n">
        <v>302.507904904126</v>
      </c>
      <c r="S52" t="n">
        <v>324.289400929395</v>
      </c>
      <c r="T52" t="n">
        <v>343.739940234525</v>
      </c>
      <c r="U52" t="n">
        <v>357.314526647181</v>
      </c>
      <c r="V52" t="n">
        <v>371.32037383366</v>
      </c>
      <c r="W52" t="n">
        <v>383.218201133893</v>
      </c>
      <c r="X52" t="n">
        <v>400.511055892582</v>
      </c>
      <c r="Y52" t="n">
        <v>419.810238358149</v>
      </c>
      <c r="Z52" t="n">
        <v>451.585349131122</v>
      </c>
      <c r="AA52" t="n">
        <v>488.843488636509</v>
      </c>
      <c r="AB52" t="n">
        <v>522.760700769787</v>
      </c>
      <c r="AC52" t="n">
        <v>549.089750482664</v>
      </c>
      <c r="AD52" t="n">
        <v>570.18102189781</v>
      </c>
      <c r="AE52" t="n">
        <v>584.4</v>
      </c>
      <c r="AF52" t="n">
        <v>599</v>
      </c>
    </row>
    <row r="53">
      <c r="A53" t="s">
        <v>145</v>
      </c>
      <c r="B53" t="s">
        <v>376</v>
      </c>
      <c r="C53" t="s">
        <v>198</v>
      </c>
      <c r="D53" t="s">
        <v>377</v>
      </c>
      <c r="E53" t="s">
        <v>200</v>
      </c>
      <c r="F53" t="n">
        <v>323.862160704292</v>
      </c>
      <c r="G53" t="n">
        <v>357.907741202358</v>
      </c>
      <c r="H53" t="n">
        <v>389.079436794013</v>
      </c>
      <c r="I53" t="n">
        <v>418.404212232148</v>
      </c>
      <c r="J53" t="n">
        <v>458.688814339492</v>
      </c>
      <c r="K53" t="n">
        <v>491.97298017762</v>
      </c>
      <c r="L53" t="n">
        <v>516.891622683157</v>
      </c>
      <c r="M53" t="n">
        <v>543.326630385281</v>
      </c>
      <c r="N53" t="n">
        <v>561.354179032117</v>
      </c>
      <c r="O53" t="n">
        <v>567.291703114774</v>
      </c>
      <c r="P53" t="n">
        <v>585.90180808194</v>
      </c>
      <c r="Q53" t="n">
        <v>607.500730668012</v>
      </c>
      <c r="R53" t="n">
        <v>620.035301032356</v>
      </c>
      <c r="S53" t="n">
        <v>622.659031869577</v>
      </c>
      <c r="T53" t="n">
        <v>637.103969802425</v>
      </c>
      <c r="U53" t="n">
        <v>652.027959652527</v>
      </c>
      <c r="V53" t="n">
        <v>641.253449969627</v>
      </c>
      <c r="W53" t="n">
        <v>659.600392789982</v>
      </c>
      <c r="X53" t="n">
        <v>705.73625678144</v>
      </c>
      <c r="Y53" t="n">
        <v>752.763618921539</v>
      </c>
      <c r="Z53" t="n">
        <v>773.312118451911</v>
      </c>
      <c r="AA53" t="n">
        <v>813.681993506081</v>
      </c>
      <c r="AB53" t="n">
        <v>871.161797324722</v>
      </c>
      <c r="AC53" t="n">
        <v>920.035415299784</v>
      </c>
      <c r="AD53" t="n">
        <v>977.987970548585</v>
      </c>
      <c r="AE53" t="n">
        <v>978.8</v>
      </c>
      <c r="AF53" t="n">
        <v>1021.8</v>
      </c>
    </row>
    <row r="54">
      <c r="A54" t="s">
        <v>145</v>
      </c>
      <c r="B54" t="s">
        <v>378</v>
      </c>
      <c r="C54" t="s">
        <v>198</v>
      </c>
      <c r="D54" t="s">
        <v>379</v>
      </c>
      <c r="E54" t="s">
        <v>200</v>
      </c>
      <c r="F54" t="n">
        <v>1054.18161169295</v>
      </c>
      <c r="G54" t="n">
        <v>1115.72085864217</v>
      </c>
      <c r="H54" t="n">
        <v>1176.52424385019</v>
      </c>
      <c r="I54" t="n">
        <v>1241.22395474306</v>
      </c>
      <c r="J54" t="n">
        <v>1333.48553606506</v>
      </c>
      <c r="K54" t="n">
        <v>1401.85882724677</v>
      </c>
      <c r="L54" t="n">
        <v>1460.97335610657</v>
      </c>
      <c r="M54" t="n">
        <v>1507.54733447763</v>
      </c>
      <c r="N54" t="n">
        <v>1545.8413528377</v>
      </c>
      <c r="O54" t="n">
        <v>1579.52796827484</v>
      </c>
      <c r="P54" t="n">
        <v>1608.13618440164</v>
      </c>
      <c r="Q54" t="n">
        <v>1649.71414394278</v>
      </c>
      <c r="R54" t="n">
        <v>1697.04699554285</v>
      </c>
      <c r="S54" t="n">
        <v>1707.77874298515</v>
      </c>
      <c r="T54" t="n">
        <v>1745.47364613431</v>
      </c>
      <c r="U54" t="n">
        <v>1775.4383624032</v>
      </c>
      <c r="V54" t="n">
        <v>1775.55178720116</v>
      </c>
      <c r="W54" t="n">
        <v>1803.24092072737</v>
      </c>
      <c r="X54" t="n">
        <v>1857.49268367395</v>
      </c>
      <c r="Y54" t="n">
        <v>1921.03105462175</v>
      </c>
      <c r="Z54" t="n">
        <v>1946.52861062227</v>
      </c>
      <c r="AA54" t="n">
        <v>2016.51160816954</v>
      </c>
      <c r="AB54" t="n">
        <v>2091.28706476955</v>
      </c>
      <c r="AC54" t="n">
        <v>2108.62221171611</v>
      </c>
      <c r="AD54" t="n">
        <v>2154.52895321886</v>
      </c>
      <c r="AE54" t="n">
        <v>2145.8</v>
      </c>
      <c r="AF54" t="n">
        <v>2181.1</v>
      </c>
    </row>
    <row r="55">
      <c r="A55" t="s">
        <v>145</v>
      </c>
      <c r="B55" t="s">
        <v>380</v>
      </c>
      <c r="C55" t="s">
        <v>198</v>
      </c>
      <c r="D55" t="s">
        <v>381</v>
      </c>
      <c r="E55" t="s">
        <v>200</v>
      </c>
      <c r="F55" t="n">
        <v>730.347017170019</v>
      </c>
      <c r="G55" t="n">
        <v>757.831655997272</v>
      </c>
      <c r="H55" t="n">
        <v>787.458819503338</v>
      </c>
      <c r="I55" t="n">
        <v>822.831301235038</v>
      </c>
      <c r="J55" t="n">
        <v>874.80544524144</v>
      </c>
      <c r="K55" t="n">
        <v>909.891225130803</v>
      </c>
      <c r="L55" t="n">
        <v>944.085370587882</v>
      </c>
      <c r="M55" t="n">
        <v>964.220846997406</v>
      </c>
      <c r="N55" t="n">
        <v>984.486987360119</v>
      </c>
      <c r="O55" t="n">
        <v>1012.235375179</v>
      </c>
      <c r="P55" t="n">
        <v>1022.23494934921</v>
      </c>
      <c r="Q55" t="n">
        <v>1042.21550377985</v>
      </c>
      <c r="R55" t="n">
        <v>1077.01279937652</v>
      </c>
      <c r="S55" t="n">
        <v>1085.12050117632</v>
      </c>
      <c r="T55" t="n">
        <v>1108.37056710348</v>
      </c>
      <c r="U55" t="n">
        <v>1123.41108628129</v>
      </c>
      <c r="V55" t="n">
        <v>1134.30036983168</v>
      </c>
      <c r="W55" t="n">
        <v>1143.641666995</v>
      </c>
      <c r="X55" t="n">
        <v>1151.75260080347</v>
      </c>
      <c r="Y55" t="n">
        <v>1168.26206848757</v>
      </c>
      <c r="Z55" t="n">
        <v>1173.21096388773</v>
      </c>
      <c r="AA55" t="n">
        <v>1202.82351590887</v>
      </c>
      <c r="AB55" t="n">
        <v>1220.11970675578</v>
      </c>
      <c r="AC55" t="n">
        <v>1188.58289132954</v>
      </c>
      <c r="AD55" t="n">
        <v>1176.54061575926</v>
      </c>
      <c r="AE55" t="n">
        <v>1167</v>
      </c>
      <c r="AF55" t="n">
        <v>1159.3</v>
      </c>
    </row>
    <row r="56">
      <c r="A56" t="s">
        <v>145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145</v>
      </c>
      <c r="B57" t="s">
        <v>384</v>
      </c>
      <c r="C57" t="s">
        <v>198</v>
      </c>
      <c r="D57" t="s">
        <v>385</v>
      </c>
      <c r="E57" t="s">
        <v>200</v>
      </c>
      <c r="F57" t="n">
        <v>86882.0307910219</v>
      </c>
      <c r="G57" t="n">
        <v>89224.0498672696</v>
      </c>
      <c r="H57" t="n">
        <v>91128.7887388527</v>
      </c>
      <c r="I57" t="n">
        <v>92375.4388097247</v>
      </c>
      <c r="J57" t="n">
        <v>93128.8324297667</v>
      </c>
      <c r="K57" t="n">
        <v>95395.2809765303</v>
      </c>
      <c r="L57" t="n">
        <v>97678.9695342935</v>
      </c>
      <c r="M57" t="n">
        <v>98671.8738195688</v>
      </c>
      <c r="N57" t="n">
        <v>99934.2285892268</v>
      </c>
      <c r="O57" t="n">
        <v>100774.272069617</v>
      </c>
      <c r="P57" t="n">
        <v>101626.981728801</v>
      </c>
      <c r="Q57" t="n">
        <v>103588.896880749</v>
      </c>
      <c r="R57" t="n">
        <v>106411.488587796</v>
      </c>
      <c r="S57" t="n">
        <v>108950.453108926</v>
      </c>
      <c r="T57" t="n">
        <v>110346.106147779</v>
      </c>
      <c r="U57" t="n">
        <v>110301.598884612</v>
      </c>
      <c r="V57" t="n">
        <v>111392.293953797</v>
      </c>
      <c r="W57" t="n">
        <v>112478.954207606</v>
      </c>
      <c r="X57" t="n">
        <v>114125.610994244</v>
      </c>
      <c r="Y57" t="n">
        <v>115841.44918882</v>
      </c>
      <c r="Z57" t="n">
        <v>117595.181948038</v>
      </c>
      <c r="AA57" t="n">
        <v>120127.55755289</v>
      </c>
      <c r="AB57" t="n">
        <v>123179.851686689</v>
      </c>
      <c r="AC57" t="n">
        <v>125978.520503491</v>
      </c>
      <c r="AD57" t="n">
        <v>128518.627069478</v>
      </c>
      <c r="AE57" t="n">
        <v>129874.4</v>
      </c>
      <c r="AF57" t="n">
        <v>133222.5</v>
      </c>
    </row>
    <row r="58">
      <c r="A58" t="s">
        <v>145</v>
      </c>
      <c r="B58" t="s">
        <v>386</v>
      </c>
      <c r="C58" t="s">
        <v>198</v>
      </c>
      <c r="D58" t="s">
        <v>387</v>
      </c>
      <c r="E58" t="s">
        <v>200</v>
      </c>
      <c r="F58" t="n">
        <v>86882.0307910219</v>
      </c>
      <c r="G58" t="n">
        <v>89224.0498672696</v>
      </c>
      <c r="H58" t="n">
        <v>91128.7887388527</v>
      </c>
      <c r="I58" t="n">
        <v>92375.4388097247</v>
      </c>
      <c r="J58" t="n">
        <v>93128.8324297667</v>
      </c>
      <c r="K58" t="n">
        <v>95395.2809765303</v>
      </c>
      <c r="L58" t="n">
        <v>97678.9695342935</v>
      </c>
      <c r="M58" t="n">
        <v>98671.8738195688</v>
      </c>
      <c r="N58" t="n">
        <v>99934.2285892268</v>
      </c>
      <c r="O58" t="n">
        <v>100774.272069617</v>
      </c>
      <c r="P58" t="n">
        <v>101626.981728801</v>
      </c>
      <c r="Q58" t="n">
        <v>103588.896880749</v>
      </c>
      <c r="R58" t="n">
        <v>106411.488587796</v>
      </c>
      <c r="S58" t="n">
        <v>108950.453108926</v>
      </c>
      <c r="T58" t="n">
        <v>110346.106147779</v>
      </c>
      <c r="U58" t="n">
        <v>110301.598884612</v>
      </c>
      <c r="V58" t="n">
        <v>111392.293953797</v>
      </c>
      <c r="W58" t="n">
        <v>112478.954207606</v>
      </c>
      <c r="X58" t="n">
        <v>114125.610994244</v>
      </c>
      <c r="Y58" t="n">
        <v>115841.44918882</v>
      </c>
      <c r="Z58" t="n">
        <v>117595.181948038</v>
      </c>
      <c r="AA58" t="n">
        <v>120127.55755289</v>
      </c>
      <c r="AB58" t="n">
        <v>123179.851686689</v>
      </c>
      <c r="AC58" t="n">
        <v>125978.520503491</v>
      </c>
      <c r="AD58" t="n">
        <v>128518.627069478</v>
      </c>
      <c r="AE58" t="n">
        <v>129874.4</v>
      </c>
      <c r="AF58" t="n">
        <v>133222.5</v>
      </c>
    </row>
    <row r="59">
      <c r="A59" t="s">
        <v>145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146</v>
      </c>
      <c r="B2" t="s">
        <v>197</v>
      </c>
      <c r="C2" t="s">
        <v>198</v>
      </c>
      <c r="D2" t="s">
        <v>199</v>
      </c>
      <c r="E2" t="s">
        <v>200</v>
      </c>
      <c r="F2" t="n">
        <v>25394.4138981366</v>
      </c>
      <c r="G2" t="n">
        <v>25496.9249995261</v>
      </c>
      <c r="H2" t="n">
        <v>25903.5600239355</v>
      </c>
      <c r="I2" t="n">
        <v>26119.5061019819</v>
      </c>
      <c r="J2" t="n">
        <v>26351.440804542</v>
      </c>
      <c r="K2" t="n">
        <v>26435.2929266372</v>
      </c>
      <c r="L2" t="n">
        <v>26499.7839848353</v>
      </c>
      <c r="M2" t="n">
        <v>26626.3233107025</v>
      </c>
      <c r="N2" t="n">
        <v>26677.1048087961</v>
      </c>
      <c r="O2" t="n">
        <v>26740.9714325008</v>
      </c>
      <c r="P2" t="n">
        <v>26831.1397731458</v>
      </c>
      <c r="Q2" t="n">
        <v>26754.5472129187</v>
      </c>
      <c r="R2" t="n">
        <v>26906.8459255201</v>
      </c>
      <c r="S2" t="n">
        <v>27202.0134856933</v>
      </c>
      <c r="T2" t="n">
        <v>27459.1476240851</v>
      </c>
      <c r="U2" t="n">
        <v>27613.7983957312</v>
      </c>
      <c r="V2" t="n">
        <v>27727.4526714526</v>
      </c>
      <c r="W2" t="n">
        <v>27769.8110139078</v>
      </c>
      <c r="X2" t="n">
        <v>27710.9168064349</v>
      </c>
      <c r="Y2" t="n">
        <v>27494.8721330785</v>
      </c>
      <c r="Z2" t="n">
        <v>27374.1202376287</v>
      </c>
      <c r="AA2" t="n">
        <v>27190.9248582422</v>
      </c>
      <c r="AB2" t="n">
        <v>26983.5155525011</v>
      </c>
      <c r="AC2" t="n">
        <v>26856.4171472474</v>
      </c>
      <c r="AD2" t="n">
        <v>26678.1414854134</v>
      </c>
      <c r="AE2" t="n">
        <v>26515.4</v>
      </c>
      <c r="AF2" t="n">
        <v>26660.6</v>
      </c>
    </row>
    <row r="3">
      <c r="A3" t="s">
        <v>146</v>
      </c>
      <c r="B3" t="s">
        <v>276</v>
      </c>
      <c r="C3" t="s">
        <v>198</v>
      </c>
      <c r="D3" t="s">
        <v>277</v>
      </c>
      <c r="E3" t="s">
        <v>200</v>
      </c>
      <c r="F3" t="n">
        <v>1066.82303818338</v>
      </c>
      <c r="G3" t="n">
        <v>1103.13132977321</v>
      </c>
      <c r="H3" t="n">
        <v>1132.44579725215</v>
      </c>
      <c r="I3" t="n">
        <v>1135.5403811827</v>
      </c>
      <c r="J3" t="n">
        <v>1162.66234612308</v>
      </c>
      <c r="K3" t="n">
        <v>1164.68348883689</v>
      </c>
      <c r="L3" t="n">
        <v>1243.50164771957</v>
      </c>
      <c r="M3" t="n">
        <v>1239.51925653392</v>
      </c>
      <c r="N3" t="n">
        <v>1226.90666267978</v>
      </c>
      <c r="O3" t="n">
        <v>1214.15363500267</v>
      </c>
      <c r="P3" t="n">
        <v>1221.3464882906</v>
      </c>
      <c r="Q3" t="n">
        <v>1222.27952609678</v>
      </c>
      <c r="R3" t="n">
        <v>1232.49649078942</v>
      </c>
      <c r="S3" t="n">
        <v>1244.57415122179</v>
      </c>
      <c r="T3" t="n">
        <v>1218.44099772985</v>
      </c>
      <c r="U3" t="n">
        <v>1192.96462603747</v>
      </c>
      <c r="V3" t="n">
        <v>1234.36454799084</v>
      </c>
      <c r="W3" t="n">
        <v>1224.14361565364</v>
      </c>
      <c r="X3" t="n">
        <v>1215.17730588839</v>
      </c>
      <c r="Y3" t="n">
        <v>1203.90919031402</v>
      </c>
      <c r="Z3" t="n">
        <v>1177.65608236474</v>
      </c>
      <c r="AA3" t="n">
        <v>1151.02941721431</v>
      </c>
      <c r="AB3" t="n">
        <v>1138.22147640782</v>
      </c>
      <c r="AC3" t="n">
        <v>1130.64796803057</v>
      </c>
      <c r="AD3" t="n">
        <v>1126.7080570476</v>
      </c>
      <c r="AE3" t="n">
        <v>1117.6</v>
      </c>
      <c r="AF3" t="n">
        <v>1111.4</v>
      </c>
    </row>
    <row r="4">
      <c r="A4" t="s">
        <v>146</v>
      </c>
      <c r="B4" t="s">
        <v>278</v>
      </c>
      <c r="C4" t="s">
        <v>198</v>
      </c>
      <c r="D4" t="s">
        <v>279</v>
      </c>
      <c r="E4" t="s">
        <v>200</v>
      </c>
      <c r="F4" t="n">
        <v>33747.0205551632</v>
      </c>
      <c r="G4" t="n">
        <v>34531.2022819157</v>
      </c>
      <c r="H4" t="n">
        <v>35354.5733364929</v>
      </c>
      <c r="I4" t="n">
        <v>36077.8478778576</v>
      </c>
      <c r="J4" t="n">
        <v>36634.750480296</v>
      </c>
      <c r="K4" t="n">
        <v>37390.4166650391</v>
      </c>
      <c r="L4" t="n">
        <v>38227.260693863</v>
      </c>
      <c r="M4" t="n">
        <v>38647.1965576233</v>
      </c>
      <c r="N4" t="n">
        <v>38892.0750418796</v>
      </c>
      <c r="O4" t="n">
        <v>39196.2256522552</v>
      </c>
      <c r="P4" t="n">
        <v>39130.1123832672</v>
      </c>
      <c r="Q4" t="n">
        <v>39325.1033939164</v>
      </c>
      <c r="R4" t="n">
        <v>39783.7178750696</v>
      </c>
      <c r="S4" t="n">
        <v>40270.2831913985</v>
      </c>
      <c r="T4" t="n">
        <v>40049.2630554016</v>
      </c>
      <c r="U4" t="n">
        <v>39655.486063746</v>
      </c>
      <c r="V4" t="n">
        <v>39658.1995378658</v>
      </c>
      <c r="W4" t="n">
        <v>40116.8629451337</v>
      </c>
      <c r="X4" t="n">
        <v>40286.2079997035</v>
      </c>
      <c r="Y4" t="n">
        <v>40453.4218285873</v>
      </c>
      <c r="Z4" t="n">
        <v>40252.183065845</v>
      </c>
      <c r="AA4" t="n">
        <v>39983.4206981495</v>
      </c>
      <c r="AB4" t="n">
        <v>40099.6522251848</v>
      </c>
      <c r="AC4" t="n">
        <v>40860.6095357306</v>
      </c>
      <c r="AD4" t="n">
        <v>41976.0911667169</v>
      </c>
      <c r="AE4" t="n">
        <v>42566.4</v>
      </c>
      <c r="AF4" t="n">
        <v>43198.6</v>
      </c>
    </row>
    <row r="5">
      <c r="A5" t="s">
        <v>146</v>
      </c>
      <c r="B5" t="s">
        <v>280</v>
      </c>
      <c r="C5" t="s">
        <v>198</v>
      </c>
      <c r="D5" t="s">
        <v>281</v>
      </c>
      <c r="E5" t="s">
        <v>200</v>
      </c>
      <c r="F5" t="n">
        <v>6429.62900359515</v>
      </c>
      <c r="G5" t="n">
        <v>6558.05707609239</v>
      </c>
      <c r="H5" t="n">
        <v>6760.20799143967</v>
      </c>
      <c r="I5" t="n">
        <v>6895.11075344219</v>
      </c>
      <c r="J5" t="n">
        <v>6975.20254055041</v>
      </c>
      <c r="K5" t="n">
        <v>7015.99514605574</v>
      </c>
      <c r="L5" t="n">
        <v>7098.00235214332</v>
      </c>
      <c r="M5" t="n">
        <v>7114.55820225149</v>
      </c>
      <c r="N5" t="n">
        <v>7167.12176753029</v>
      </c>
      <c r="O5" t="n">
        <v>7279.73049064917</v>
      </c>
      <c r="P5" t="n">
        <v>7272.39313131542</v>
      </c>
      <c r="Q5" t="n">
        <v>7337.98065831471</v>
      </c>
      <c r="R5" t="n">
        <v>7384.45468477258</v>
      </c>
      <c r="S5" t="n">
        <v>7439.9162452891</v>
      </c>
      <c r="T5" t="n">
        <v>7454.66473275919</v>
      </c>
      <c r="U5" t="n">
        <v>7426.89453434637</v>
      </c>
      <c r="V5" t="n">
        <v>7468.09082875558</v>
      </c>
      <c r="W5" t="n">
        <v>7458.27000438264</v>
      </c>
      <c r="X5" t="n">
        <v>7542.27709241635</v>
      </c>
      <c r="Y5" t="n">
        <v>7675.4964941072</v>
      </c>
      <c r="Z5" t="n">
        <v>7741.53129101958</v>
      </c>
      <c r="AA5" t="n">
        <v>7822.65160707706</v>
      </c>
      <c r="AB5" t="n">
        <v>7893.46404900145</v>
      </c>
      <c r="AC5" t="n">
        <v>8086.27058915573</v>
      </c>
      <c r="AD5" t="n">
        <v>8249.60011086751</v>
      </c>
      <c r="AE5" t="n">
        <v>8423.9</v>
      </c>
      <c r="AF5" t="n">
        <v>8542.8</v>
      </c>
    </row>
    <row r="6">
      <c r="A6" t="s">
        <v>146</v>
      </c>
      <c r="B6" t="s">
        <v>282</v>
      </c>
      <c r="C6" t="s">
        <v>198</v>
      </c>
      <c r="D6" t="s">
        <v>283</v>
      </c>
      <c r="E6" t="s">
        <v>200</v>
      </c>
      <c r="F6" t="n">
        <v>2003.81138118643</v>
      </c>
      <c r="G6" t="n">
        <v>2012.35483503151</v>
      </c>
      <c r="H6" t="n">
        <v>2038.01561259818</v>
      </c>
      <c r="I6" t="n">
        <v>2093.90368717156</v>
      </c>
      <c r="J6" t="n">
        <v>2112.37154833519</v>
      </c>
      <c r="K6" t="n">
        <v>2111.36741037844</v>
      </c>
      <c r="L6" t="n">
        <v>2142.29311401205</v>
      </c>
      <c r="M6" t="n">
        <v>2147.27930565815</v>
      </c>
      <c r="N6" t="n">
        <v>2127.43561554773</v>
      </c>
      <c r="O6" t="n">
        <v>2099.56940493928</v>
      </c>
      <c r="P6" t="n">
        <v>2062.01413705507</v>
      </c>
      <c r="Q6" t="n">
        <v>2023.89008146643</v>
      </c>
      <c r="R6" t="n">
        <v>1992.46229171154</v>
      </c>
      <c r="S6" t="n">
        <v>1966.98801941791</v>
      </c>
      <c r="T6" t="n">
        <v>1932.09657115827</v>
      </c>
      <c r="U6" t="n">
        <v>1906.95322101307</v>
      </c>
      <c r="V6" t="n">
        <v>1893.42496753252</v>
      </c>
      <c r="W6" t="n">
        <v>1874.46621334498</v>
      </c>
      <c r="X6" t="n">
        <v>1846.47599199933</v>
      </c>
      <c r="Y6" t="n">
        <v>1825.06792928567</v>
      </c>
      <c r="Z6" t="n">
        <v>1800.18335837178</v>
      </c>
      <c r="AA6" t="n">
        <v>1796.90113306512</v>
      </c>
      <c r="AB6" t="n">
        <v>1776.84259518884</v>
      </c>
      <c r="AC6" t="n">
        <v>1755.10444937908</v>
      </c>
      <c r="AD6" t="n">
        <v>1723.76329849731</v>
      </c>
      <c r="AE6" t="n">
        <v>1696.9</v>
      </c>
      <c r="AF6" t="n">
        <v>1669.2</v>
      </c>
    </row>
    <row r="7">
      <c r="A7" t="s">
        <v>146</v>
      </c>
      <c r="B7" t="s">
        <v>284</v>
      </c>
      <c r="C7" t="s">
        <v>198</v>
      </c>
      <c r="D7" t="s">
        <v>285</v>
      </c>
      <c r="E7" t="s">
        <v>200</v>
      </c>
      <c r="F7" t="n">
        <v>5981.67952066757</v>
      </c>
      <c r="G7" t="n">
        <v>6077.40420224133</v>
      </c>
      <c r="H7" t="n">
        <v>6209.83669655269</v>
      </c>
      <c r="I7" t="n">
        <v>6326.76244762477</v>
      </c>
      <c r="J7" t="n">
        <v>6393.8954653895</v>
      </c>
      <c r="K7" t="n">
        <v>6599.65650731793</v>
      </c>
      <c r="L7" t="n">
        <v>6732.19786204589</v>
      </c>
      <c r="M7" t="n">
        <v>6815.18958365952</v>
      </c>
      <c r="N7" t="n">
        <v>6847.10178745672</v>
      </c>
      <c r="O7" t="n">
        <v>6918.94782446492</v>
      </c>
      <c r="P7" t="n">
        <v>6922.03677835771</v>
      </c>
      <c r="Q7" t="n">
        <v>6889.22731742586</v>
      </c>
      <c r="R7" t="n">
        <v>6928.30260275809</v>
      </c>
      <c r="S7" t="n">
        <v>6953.39260968616</v>
      </c>
      <c r="T7" t="n">
        <v>6890.03437122802</v>
      </c>
      <c r="U7" t="n">
        <v>6821.28106429098</v>
      </c>
      <c r="V7" t="n">
        <v>6795.64114598365</v>
      </c>
      <c r="W7" t="n">
        <v>6785.5660664492</v>
      </c>
      <c r="X7" t="n">
        <v>6749.36498412444</v>
      </c>
      <c r="Y7" t="n">
        <v>6661.5199571024</v>
      </c>
      <c r="Z7" t="n">
        <v>6594.79094683163</v>
      </c>
      <c r="AA7" t="n">
        <v>6526.03898997621</v>
      </c>
      <c r="AB7" t="n">
        <v>6508.48785681632</v>
      </c>
      <c r="AC7" t="n">
        <v>6502.90950357839</v>
      </c>
      <c r="AD7" t="n">
        <v>6500.96326925246</v>
      </c>
      <c r="AE7" t="n">
        <v>6514.4</v>
      </c>
      <c r="AF7" t="n">
        <v>6628.6</v>
      </c>
    </row>
    <row r="8">
      <c r="A8" t="s">
        <v>146</v>
      </c>
      <c r="B8" t="s">
        <v>286</v>
      </c>
      <c r="C8" t="s">
        <v>198</v>
      </c>
      <c r="D8" t="s">
        <v>287</v>
      </c>
      <c r="E8" t="s">
        <v>200</v>
      </c>
      <c r="F8" t="n">
        <v>489.940989694067</v>
      </c>
      <c r="G8" t="n">
        <v>495.245841863995</v>
      </c>
      <c r="H8" t="n">
        <v>495.804810082803</v>
      </c>
      <c r="I8" t="n">
        <v>505.073888277166</v>
      </c>
      <c r="J8" t="n">
        <v>507.561936987891</v>
      </c>
      <c r="K8" t="n">
        <v>527.30141035739</v>
      </c>
      <c r="L8" t="n">
        <v>527.135121675473</v>
      </c>
      <c r="M8" t="n">
        <v>521.180661562415</v>
      </c>
      <c r="N8" t="n">
        <v>519.039274520597</v>
      </c>
      <c r="O8" t="n">
        <v>510.772252971393</v>
      </c>
      <c r="P8" t="n">
        <v>507.932876642337</v>
      </c>
      <c r="Q8" t="n">
        <v>502.351196679234</v>
      </c>
      <c r="R8" t="n">
        <v>517.144173630626</v>
      </c>
      <c r="S8" t="n">
        <v>522.566200954042</v>
      </c>
      <c r="T8" t="n">
        <v>517.197853931535</v>
      </c>
      <c r="U8" t="n">
        <v>518.712947511627</v>
      </c>
      <c r="V8" t="n">
        <v>518.310324266469</v>
      </c>
      <c r="W8" t="n">
        <v>517.005085474562</v>
      </c>
      <c r="X8" t="n">
        <v>512.043668561789</v>
      </c>
      <c r="Y8" t="n">
        <v>505.088915847877</v>
      </c>
      <c r="Z8" t="n">
        <v>500.952831276868</v>
      </c>
      <c r="AA8" t="n">
        <v>492.987990342946</v>
      </c>
      <c r="AB8" t="n">
        <v>479.245762455663</v>
      </c>
      <c r="AC8" t="n">
        <v>467.180834170066</v>
      </c>
      <c r="AD8" t="n">
        <v>455.19907063197</v>
      </c>
      <c r="AE8" t="n">
        <v>450.8</v>
      </c>
      <c r="AF8" t="n">
        <v>453.4</v>
      </c>
    </row>
    <row r="9">
      <c r="A9" t="s">
        <v>146</v>
      </c>
      <c r="B9" t="s">
        <v>288</v>
      </c>
      <c r="C9" t="s">
        <v>198</v>
      </c>
      <c r="D9" t="s">
        <v>289</v>
      </c>
      <c r="E9" t="s">
        <v>200</v>
      </c>
      <c r="F9" t="n">
        <v>1770.26141712983</v>
      </c>
      <c r="G9" t="n">
        <v>1778.23139314665</v>
      </c>
      <c r="H9" t="n">
        <v>1847.25327854183</v>
      </c>
      <c r="I9" t="n">
        <v>1854.38828541144</v>
      </c>
      <c r="J9" t="n">
        <v>1864.34150774661</v>
      </c>
      <c r="K9" t="n">
        <v>1860.25375667718</v>
      </c>
      <c r="L9" t="n">
        <v>1877.87520803331</v>
      </c>
      <c r="M9" t="n">
        <v>1862.76993081655</v>
      </c>
      <c r="N9" t="n">
        <v>1850.50531028964</v>
      </c>
      <c r="O9" t="n">
        <v>1856.25073428019</v>
      </c>
      <c r="P9" t="n">
        <v>1848.91192333544</v>
      </c>
      <c r="Q9" t="n">
        <v>1924.471742779</v>
      </c>
      <c r="R9" t="n">
        <v>1940.28436763164</v>
      </c>
      <c r="S9" t="n">
        <v>2070.21348061834</v>
      </c>
      <c r="T9" t="n">
        <v>2102.19985039815</v>
      </c>
      <c r="U9" t="n">
        <v>2101.92835358162</v>
      </c>
      <c r="V9" t="n">
        <v>2134.87020655505</v>
      </c>
      <c r="W9" t="n">
        <v>2226.03034727099</v>
      </c>
      <c r="X9" t="n">
        <v>2273.08912443133</v>
      </c>
      <c r="Y9" t="n">
        <v>2279.92511556866</v>
      </c>
      <c r="Z9" t="n">
        <v>2257.22026877595</v>
      </c>
      <c r="AA9" t="n">
        <v>2255.22925831732</v>
      </c>
      <c r="AB9" t="n">
        <v>2250.76255062983</v>
      </c>
      <c r="AC9" t="n">
        <v>2398.95632252774</v>
      </c>
      <c r="AD9" t="n">
        <v>2477.2653425112</v>
      </c>
      <c r="AE9" t="n">
        <v>2529.5</v>
      </c>
      <c r="AF9" t="n">
        <v>2565</v>
      </c>
    </row>
    <row r="10">
      <c r="A10" t="s">
        <v>146</v>
      </c>
      <c r="B10" t="s">
        <v>290</v>
      </c>
      <c r="C10" t="s">
        <v>198</v>
      </c>
      <c r="D10" t="s">
        <v>291</v>
      </c>
      <c r="E10" t="s">
        <v>200</v>
      </c>
      <c r="F10" t="n">
        <v>3066.79385232998</v>
      </c>
      <c r="G10" t="n">
        <v>3080.16569011643</v>
      </c>
      <c r="H10" t="n">
        <v>3157.03650380493</v>
      </c>
      <c r="I10" t="n">
        <v>3183.83647412586</v>
      </c>
      <c r="J10" t="n">
        <v>3259.46204358253</v>
      </c>
      <c r="K10" t="n">
        <v>3328.56145995909</v>
      </c>
      <c r="L10" t="n">
        <v>3402.77669995913</v>
      </c>
      <c r="M10" t="n">
        <v>3501.69462728353</v>
      </c>
      <c r="N10" t="n">
        <v>3602.66155577828</v>
      </c>
      <c r="O10" t="n">
        <v>3659.37499874317</v>
      </c>
      <c r="P10" t="n">
        <v>3640.30598499609</v>
      </c>
      <c r="Q10" t="n">
        <v>3719.0153035906</v>
      </c>
      <c r="R10" t="n">
        <v>3878.65363225593</v>
      </c>
      <c r="S10" t="n">
        <v>4101.375620815</v>
      </c>
      <c r="T10" t="n">
        <v>4173.89858777281</v>
      </c>
      <c r="U10" t="n">
        <v>4235.31141855644</v>
      </c>
      <c r="V10" t="n">
        <v>4290.12802928212</v>
      </c>
      <c r="W10" t="n">
        <v>4609.02106874462</v>
      </c>
      <c r="X10" t="n">
        <v>4805.57341862666</v>
      </c>
      <c r="Y10" t="n">
        <v>4942.27516648347</v>
      </c>
      <c r="Z10" t="n">
        <v>5069.69590625834</v>
      </c>
      <c r="AA10" t="n">
        <v>5134.3645789083</v>
      </c>
      <c r="AB10" t="n">
        <v>5176.65243502225</v>
      </c>
      <c r="AC10" t="n">
        <v>5406.06693847365</v>
      </c>
      <c r="AD10" t="n">
        <v>5913.97965487313</v>
      </c>
      <c r="AE10" t="n">
        <v>6164.5</v>
      </c>
      <c r="AF10" t="n">
        <v>6473.4</v>
      </c>
    </row>
    <row r="11">
      <c r="A11" t="s">
        <v>146</v>
      </c>
      <c r="B11" t="s">
        <v>292</v>
      </c>
      <c r="C11" t="s">
        <v>198</v>
      </c>
      <c r="D11" t="s">
        <v>293</v>
      </c>
      <c r="E11" t="s">
        <v>200</v>
      </c>
      <c r="F11" t="n">
        <v>1295.79949761758</v>
      </c>
      <c r="G11" t="n">
        <v>1301.19711115261</v>
      </c>
      <c r="H11" t="n">
        <v>1308.93575157578</v>
      </c>
      <c r="I11" t="n">
        <v>1328.62168713407</v>
      </c>
      <c r="J11" t="n">
        <v>1394.38140266727</v>
      </c>
      <c r="K11" t="n">
        <v>1467.6749688705</v>
      </c>
      <c r="L11" t="n">
        <v>1524.30142263856</v>
      </c>
      <c r="M11" t="n">
        <v>1638.42282798711</v>
      </c>
      <c r="N11" t="n">
        <v>1751.76876723698</v>
      </c>
      <c r="O11" t="n">
        <v>1802.7740827489</v>
      </c>
      <c r="P11" t="n">
        <v>1791.0413461812</v>
      </c>
      <c r="Q11" t="n">
        <v>1794.11847245245</v>
      </c>
      <c r="R11" t="n">
        <v>1938.04624092871</v>
      </c>
      <c r="S11" t="n">
        <v>2030.78816748478</v>
      </c>
      <c r="T11" t="n">
        <v>2071.32592003918</v>
      </c>
      <c r="U11" t="n">
        <v>2133.05507638011</v>
      </c>
      <c r="V11" t="n">
        <v>2154.9169365952</v>
      </c>
      <c r="W11" t="n">
        <v>2382.73311186783</v>
      </c>
      <c r="X11" t="n">
        <v>2532.29643936748</v>
      </c>
      <c r="Y11" t="n">
        <v>2662.23615335897</v>
      </c>
      <c r="Z11" t="n">
        <v>2812.39641061687</v>
      </c>
      <c r="AA11" t="n">
        <v>2879.07086408301</v>
      </c>
      <c r="AB11" t="n">
        <v>2925.84960298413</v>
      </c>
      <c r="AC11" t="n">
        <v>3007.03027647191</v>
      </c>
      <c r="AD11" t="n">
        <v>3436.69865781498</v>
      </c>
      <c r="AE11" t="n">
        <v>3635</v>
      </c>
      <c r="AF11" t="n">
        <v>3908.4</v>
      </c>
    </row>
    <row r="12">
      <c r="A12" t="s">
        <v>146</v>
      </c>
      <c r="B12" t="s">
        <v>294</v>
      </c>
      <c r="C12" t="s">
        <v>198</v>
      </c>
      <c r="D12" t="s">
        <v>295</v>
      </c>
      <c r="E12" t="s">
        <v>200</v>
      </c>
      <c r="F12" t="n">
        <v>4322.04263099955</v>
      </c>
      <c r="G12" t="n">
        <v>4413.73093401966</v>
      </c>
      <c r="H12" t="n">
        <v>4481.06226589991</v>
      </c>
      <c r="I12" t="n">
        <v>4619.12953412493</v>
      </c>
      <c r="J12" t="n">
        <v>4709.60080932362</v>
      </c>
      <c r="K12" t="n">
        <v>4822.32437944506</v>
      </c>
      <c r="L12" t="n">
        <v>4931.3727262874</v>
      </c>
      <c r="M12" t="n">
        <v>5003.08603257442</v>
      </c>
      <c r="N12" t="n">
        <v>5064.76178655289</v>
      </c>
      <c r="O12" t="n">
        <v>5071.52234894259</v>
      </c>
      <c r="P12" t="n">
        <v>5124.03811291093</v>
      </c>
      <c r="Q12" t="n">
        <v>5211.2051732992</v>
      </c>
      <c r="R12" t="n">
        <v>5352.79860272231</v>
      </c>
      <c r="S12" t="n">
        <v>5526.028798535</v>
      </c>
      <c r="T12" t="n">
        <v>5527.00473459287</v>
      </c>
      <c r="U12" t="n">
        <v>5498.28206085761</v>
      </c>
      <c r="V12" t="n">
        <v>5499.07841320553</v>
      </c>
      <c r="W12" t="n">
        <v>5516.75038296015</v>
      </c>
      <c r="X12" t="n">
        <v>5518.25642305832</v>
      </c>
      <c r="Y12" t="n">
        <v>5504.91754673354</v>
      </c>
      <c r="Z12" t="n">
        <v>5467.67441860297</v>
      </c>
      <c r="AA12" t="n">
        <v>5468.61158694828</v>
      </c>
      <c r="AB12" t="n">
        <v>5491.83165329877</v>
      </c>
      <c r="AC12" t="n">
        <v>5596.46765447643</v>
      </c>
      <c r="AD12" t="n">
        <v>5688.97214413632</v>
      </c>
      <c r="AE12" t="n">
        <v>5795.7</v>
      </c>
      <c r="AF12" t="n">
        <v>5824.8</v>
      </c>
    </row>
    <row r="13">
      <c r="A13" t="s">
        <v>146</v>
      </c>
      <c r="B13" t="s">
        <v>296</v>
      </c>
      <c r="C13" t="s">
        <v>198</v>
      </c>
      <c r="D13" t="s">
        <v>297</v>
      </c>
      <c r="E13" t="s">
        <v>200</v>
      </c>
      <c r="F13" t="n">
        <v>4693.95468383137</v>
      </c>
      <c r="G13" t="n">
        <v>4767.69533554603</v>
      </c>
      <c r="H13" t="n">
        <v>4909.4972457242</v>
      </c>
      <c r="I13" t="n">
        <v>5045.73219495489</v>
      </c>
      <c r="J13" t="n">
        <v>5208.90306723247</v>
      </c>
      <c r="K13" t="n">
        <v>5336.80464994134</v>
      </c>
      <c r="L13" t="n">
        <v>5481.61589287075</v>
      </c>
      <c r="M13" t="n">
        <v>5566.09093605334</v>
      </c>
      <c r="N13" t="n">
        <v>5665.36893359792</v>
      </c>
      <c r="O13" t="n">
        <v>5736.59697628339</v>
      </c>
      <c r="P13" t="n">
        <v>5760.52486484015</v>
      </c>
      <c r="Q13" t="n">
        <v>5881.16648293153</v>
      </c>
      <c r="R13" t="n">
        <v>6024.42471387394</v>
      </c>
      <c r="S13" t="n">
        <v>6224.97492600027</v>
      </c>
      <c r="T13" t="n">
        <v>6395.7067756779</v>
      </c>
      <c r="U13" t="n">
        <v>6440.73454779073</v>
      </c>
      <c r="V13" t="n">
        <v>6478.55743146426</v>
      </c>
      <c r="W13" t="n">
        <v>6596.23246967349</v>
      </c>
      <c r="X13" t="n">
        <v>6817.62205158557</v>
      </c>
      <c r="Y13" t="n">
        <v>7007.05133092505</v>
      </c>
      <c r="Z13" t="n">
        <v>7079.4824286912</v>
      </c>
      <c r="AA13" t="n">
        <v>7122.2357557341</v>
      </c>
      <c r="AB13" t="n">
        <v>7203.91750084972</v>
      </c>
      <c r="AC13" t="n">
        <v>7391.26527335085</v>
      </c>
      <c r="AD13" t="n">
        <v>7586.1589028107</v>
      </c>
      <c r="AE13" t="n">
        <v>7745.1</v>
      </c>
      <c r="AF13" t="n">
        <v>7817.1</v>
      </c>
    </row>
    <row r="14">
      <c r="A14" t="s">
        <v>146</v>
      </c>
      <c r="B14" t="s">
        <v>298</v>
      </c>
      <c r="C14" t="s">
        <v>198</v>
      </c>
      <c r="D14" t="s">
        <v>299</v>
      </c>
      <c r="E14" t="s">
        <v>200</v>
      </c>
      <c r="F14" t="n">
        <v>1314.7697459172</v>
      </c>
      <c r="G14" t="n">
        <v>1344.12309053426</v>
      </c>
      <c r="H14" t="n">
        <v>1383.38222169373</v>
      </c>
      <c r="I14" t="n">
        <v>1381.21899695301</v>
      </c>
      <c r="J14" t="n">
        <v>1396.02343688462</v>
      </c>
      <c r="K14" t="n">
        <v>1548.89583855923</v>
      </c>
      <c r="L14" t="n">
        <v>1786.1941066866</v>
      </c>
      <c r="M14" t="n">
        <v>1845.36208958526</v>
      </c>
      <c r="N14" t="n">
        <v>1832.97386980339</v>
      </c>
      <c r="O14" t="n">
        <v>1825.69136867962</v>
      </c>
      <c r="P14" t="n">
        <v>1811.81833396321</v>
      </c>
      <c r="Q14" t="n">
        <v>1788.33937386253</v>
      </c>
      <c r="R14" t="n">
        <v>1829.0546310608</v>
      </c>
      <c r="S14" t="n">
        <v>1824.46009866469</v>
      </c>
      <c r="T14" t="n">
        <v>1783.8240812638</v>
      </c>
      <c r="U14" t="n">
        <v>1750.7576772656</v>
      </c>
      <c r="V14" t="n">
        <v>1729.86337157725</v>
      </c>
      <c r="W14" t="n">
        <v>1764.33715084426</v>
      </c>
      <c r="X14" t="n">
        <v>1777.11131249858</v>
      </c>
      <c r="Y14" t="n">
        <v>1765.14094280824</v>
      </c>
      <c r="Z14" t="n">
        <v>1766.69434331301</v>
      </c>
      <c r="AA14" t="n">
        <v>1766.92852867135</v>
      </c>
      <c r="AB14" t="n">
        <v>1755.4720770817</v>
      </c>
      <c r="AC14" t="n">
        <v>1794.7005033852</v>
      </c>
      <c r="AD14" t="n">
        <v>1818.46564788651</v>
      </c>
      <c r="AE14" t="n">
        <v>1819.2</v>
      </c>
      <c r="AF14" t="n">
        <v>2058.2</v>
      </c>
    </row>
    <row r="15">
      <c r="A15" t="s">
        <v>146</v>
      </c>
      <c r="B15" t="s">
        <v>300</v>
      </c>
      <c r="C15" t="s">
        <v>198</v>
      </c>
      <c r="D15" t="s">
        <v>301</v>
      </c>
      <c r="E15" t="s">
        <v>200</v>
      </c>
      <c r="F15" t="n">
        <v>2256.01180204334</v>
      </c>
      <c r="G15" t="n">
        <v>2297.9540362009</v>
      </c>
      <c r="H15" t="n">
        <v>2348.34215997873</v>
      </c>
      <c r="I15" t="n">
        <v>2399.90685516582</v>
      </c>
      <c r="J15" t="n">
        <v>2424.0850861485</v>
      </c>
      <c r="K15" t="n">
        <v>2604.98695824913</v>
      </c>
      <c r="L15" t="n">
        <v>2873.0552071454</v>
      </c>
      <c r="M15" t="n">
        <v>2924.79880447751</v>
      </c>
      <c r="N15" t="n">
        <v>2898.22136843945</v>
      </c>
      <c r="O15" t="n">
        <v>2895.22815182802</v>
      </c>
      <c r="P15" t="n">
        <v>2935.8699285117</v>
      </c>
      <c r="Q15" t="n">
        <v>2976.86780409211</v>
      </c>
      <c r="R15" t="n">
        <v>3112.51124337924</v>
      </c>
      <c r="S15" t="n">
        <v>3215.24764621252</v>
      </c>
      <c r="T15" t="n">
        <v>3322.09919514485</v>
      </c>
      <c r="U15" t="n">
        <v>3398.21088481755</v>
      </c>
      <c r="V15" t="n">
        <v>3436.13764056099</v>
      </c>
      <c r="W15" t="n">
        <v>3494.11362544288</v>
      </c>
      <c r="X15" t="n">
        <v>3497.49393530304</v>
      </c>
      <c r="Y15" t="n">
        <v>3482.83758412842</v>
      </c>
      <c r="Z15" t="n">
        <v>3472.67866045899</v>
      </c>
      <c r="AA15" t="n">
        <v>3490.36652653634</v>
      </c>
      <c r="AB15" t="n">
        <v>3485.20919625579</v>
      </c>
      <c r="AC15" t="n">
        <v>3566.0246720853</v>
      </c>
      <c r="AD15" t="n">
        <v>3673.39861259338</v>
      </c>
      <c r="AE15" t="n">
        <v>3735.4</v>
      </c>
      <c r="AF15" t="n">
        <v>4020.5</v>
      </c>
    </row>
    <row r="16">
      <c r="A16" t="s">
        <v>146</v>
      </c>
      <c r="B16" t="s">
        <v>302</v>
      </c>
      <c r="C16" t="s">
        <v>198</v>
      </c>
      <c r="D16" t="s">
        <v>303</v>
      </c>
      <c r="E16" t="s">
        <v>200</v>
      </c>
      <c r="F16" t="n">
        <v>941.50049248887</v>
      </c>
      <c r="G16" t="n">
        <v>954.156548203215</v>
      </c>
      <c r="H16" t="n">
        <v>965.293851961423</v>
      </c>
      <c r="I16" t="n">
        <v>1018.50740499127</v>
      </c>
      <c r="J16" t="n">
        <v>1027.90638272189</v>
      </c>
      <c r="K16" t="n">
        <v>1056.44101112544</v>
      </c>
      <c r="L16" t="n">
        <v>1088.06715569799</v>
      </c>
      <c r="M16" t="n">
        <v>1081.05764547094</v>
      </c>
      <c r="N16" t="n">
        <v>1066.90434590535</v>
      </c>
      <c r="O16" t="n">
        <v>1071.12878018302</v>
      </c>
      <c r="P16" t="n">
        <v>1125.18773909189</v>
      </c>
      <c r="Q16" t="n">
        <v>1189.10355186191</v>
      </c>
      <c r="R16" t="n">
        <v>1283.7991113883</v>
      </c>
      <c r="S16" t="n">
        <v>1391.05720759275</v>
      </c>
      <c r="T16" t="n">
        <v>1538.40264003463</v>
      </c>
      <c r="U16" t="n">
        <v>1647.48617376102</v>
      </c>
      <c r="V16" t="n">
        <v>1706.24950714702</v>
      </c>
      <c r="W16" t="n">
        <v>1729.75829044832</v>
      </c>
      <c r="X16" t="n">
        <v>1720.37171409468</v>
      </c>
      <c r="Y16" t="n">
        <v>1717.68496903114</v>
      </c>
      <c r="Z16" t="n">
        <v>1705.96994871205</v>
      </c>
      <c r="AA16" t="n">
        <v>1723.43041871879</v>
      </c>
      <c r="AB16" t="n">
        <v>1729.73621123006</v>
      </c>
      <c r="AC16" t="n">
        <v>1771.32391309862</v>
      </c>
      <c r="AD16" t="n">
        <v>1854.93195729537</v>
      </c>
      <c r="AE16" t="n">
        <v>1916.2</v>
      </c>
      <c r="AF16" t="n">
        <v>1962.3</v>
      </c>
    </row>
    <row r="17">
      <c r="A17" t="s">
        <v>146</v>
      </c>
      <c r="B17" t="s">
        <v>304</v>
      </c>
      <c r="C17" t="s">
        <v>198</v>
      </c>
      <c r="D17" t="s">
        <v>305</v>
      </c>
      <c r="E17" t="s">
        <v>200</v>
      </c>
      <c r="F17" t="n">
        <v>2129.39078746814</v>
      </c>
      <c r="G17" t="n">
        <v>2163.06351981121</v>
      </c>
      <c r="H17" t="n">
        <v>2218.79730850006</v>
      </c>
      <c r="I17" t="n">
        <v>2257.476244963</v>
      </c>
      <c r="J17" t="n">
        <v>2341.18689389047</v>
      </c>
      <c r="K17" t="n">
        <v>2435.85058845267</v>
      </c>
      <c r="L17" t="n">
        <v>2589.93450071672</v>
      </c>
      <c r="M17" t="n">
        <v>2669.14665129249</v>
      </c>
      <c r="N17" t="n">
        <v>2741.02614786961</v>
      </c>
      <c r="O17" t="n">
        <v>2795.85297276089</v>
      </c>
      <c r="P17" t="n">
        <v>2826.99641840787</v>
      </c>
      <c r="Q17" t="n">
        <v>2859.2756433326</v>
      </c>
      <c r="R17" t="n">
        <v>2941.87230129517</v>
      </c>
      <c r="S17" t="n">
        <v>3124.48815668472</v>
      </c>
      <c r="T17" t="n">
        <v>3188.47464729441</v>
      </c>
      <c r="U17" t="n">
        <v>3181.80960494479</v>
      </c>
      <c r="V17" t="n">
        <v>3251.91749925731</v>
      </c>
      <c r="W17" t="n">
        <v>3366.07877439902</v>
      </c>
      <c r="X17" t="n">
        <v>3420.6298643202</v>
      </c>
      <c r="Y17" t="n">
        <v>3495.24441309957</v>
      </c>
      <c r="Z17" t="n">
        <v>3517.65674054357</v>
      </c>
      <c r="AA17" t="n">
        <v>3527.51340763963</v>
      </c>
      <c r="AB17" t="n">
        <v>3583.92060331562</v>
      </c>
      <c r="AC17" t="n">
        <v>3736.77657305106</v>
      </c>
      <c r="AD17" t="n">
        <v>3877.8767032851</v>
      </c>
      <c r="AE17" t="n">
        <v>3972.5</v>
      </c>
      <c r="AF17" t="n">
        <v>4073.5</v>
      </c>
    </row>
    <row r="18">
      <c r="A18" t="s">
        <v>146</v>
      </c>
      <c r="B18" t="s">
        <v>306</v>
      </c>
      <c r="C18" t="s">
        <v>198</v>
      </c>
      <c r="D18" t="s">
        <v>307</v>
      </c>
      <c r="E18" t="s">
        <v>200</v>
      </c>
      <c r="F18" t="n">
        <v>3229.97638650947</v>
      </c>
      <c r="G18" t="n">
        <v>3316.80370872747</v>
      </c>
      <c r="H18" t="n">
        <v>3371.02533469031</v>
      </c>
      <c r="I18" t="n">
        <v>3410.50080036508</v>
      </c>
      <c r="J18" t="n">
        <v>3406.89016733384</v>
      </c>
      <c r="K18" t="n">
        <v>3384.69867975739</v>
      </c>
      <c r="L18" t="n">
        <v>3385.33938747208</v>
      </c>
      <c r="M18" t="n">
        <v>3427.39131417855</v>
      </c>
      <c r="N18" t="n">
        <v>3399.62309751275</v>
      </c>
      <c r="O18" t="n">
        <v>3383.85301838499</v>
      </c>
      <c r="P18" t="n">
        <v>3339.30863279838</v>
      </c>
      <c r="Q18" t="n">
        <v>3302.07894489801</v>
      </c>
      <c r="R18" t="n">
        <v>3277.91015872745</v>
      </c>
      <c r="S18" t="n">
        <v>3293.57056667403</v>
      </c>
      <c r="T18" t="n">
        <v>3264.01626197245</v>
      </c>
      <c r="U18" t="n">
        <v>3235.53089377171</v>
      </c>
      <c r="V18" t="n">
        <v>3190.9220523365</v>
      </c>
      <c r="W18" t="n">
        <v>3210.35927166373</v>
      </c>
      <c r="X18" t="n">
        <v>3170.28144359318</v>
      </c>
      <c r="Y18" t="n">
        <v>3157.46852782808</v>
      </c>
      <c r="Z18" t="n">
        <v>3165.11026076489</v>
      </c>
      <c r="AA18" t="n">
        <v>3131.25944049396</v>
      </c>
      <c r="AB18" t="n">
        <v>3384.70251862974</v>
      </c>
      <c r="AC18" t="n">
        <v>3475.91608063026</v>
      </c>
      <c r="AD18" t="n">
        <v>3610.44331069065</v>
      </c>
      <c r="AE18" t="n">
        <v>3591.7</v>
      </c>
      <c r="AF18" t="n">
        <v>3531.4</v>
      </c>
    </row>
    <row r="19">
      <c r="A19" t="s">
        <v>146</v>
      </c>
      <c r="B19" t="s">
        <v>308</v>
      </c>
      <c r="C19" t="s">
        <v>198</v>
      </c>
      <c r="D19" t="s">
        <v>309</v>
      </c>
      <c r="E19" t="s">
        <v>200</v>
      </c>
      <c r="F19" t="n">
        <v>3327.06286802432</v>
      </c>
      <c r="G19" t="n">
        <v>3375.16675144259</v>
      </c>
      <c r="H19" t="n">
        <v>3416.09115072391</v>
      </c>
      <c r="I19" t="n">
        <v>3473.06767885739</v>
      </c>
      <c r="J19" t="n">
        <v>3526.63112716891</v>
      </c>
      <c r="K19" t="n">
        <v>3588.79093746921</v>
      </c>
      <c r="L19" t="n">
        <v>3616.13199930567</v>
      </c>
      <c r="M19" t="n">
        <v>3597.54168100662</v>
      </c>
      <c r="N19" t="n">
        <v>3583.09435311572</v>
      </c>
      <c r="O19" t="n">
        <v>3570.8869849125</v>
      </c>
      <c r="P19" t="n">
        <v>3536.71797822806</v>
      </c>
      <c r="Q19" t="n">
        <v>3521.61771729129</v>
      </c>
      <c r="R19" t="n">
        <v>3518.37673884409</v>
      </c>
      <c r="S19" t="n">
        <v>3525.69115322861</v>
      </c>
      <c r="T19" t="n">
        <v>3581.85039640715</v>
      </c>
      <c r="U19" t="n">
        <v>3562.1877816014</v>
      </c>
      <c r="V19" t="n">
        <v>3555.96642878154</v>
      </c>
      <c r="W19" t="n">
        <v>3545.79548932196</v>
      </c>
      <c r="X19" t="n">
        <v>3537.27194247263</v>
      </c>
      <c r="Y19" t="n">
        <v>3521.62570539209</v>
      </c>
      <c r="Z19" t="n">
        <v>3515.16620172052</v>
      </c>
      <c r="AA19" t="n">
        <v>3489.0254719715</v>
      </c>
      <c r="AB19" t="n">
        <v>3494.75664821246</v>
      </c>
      <c r="AC19" t="n">
        <v>3526.75521761865</v>
      </c>
      <c r="AD19" t="n">
        <v>3587.60047203962</v>
      </c>
      <c r="AE19" t="n">
        <v>3623.7</v>
      </c>
      <c r="AF19" t="n">
        <v>3644.7</v>
      </c>
    </row>
    <row r="20">
      <c r="A20" t="s">
        <v>146</v>
      </c>
      <c r="B20" t="s">
        <v>310</v>
      </c>
      <c r="C20" t="s">
        <v>198</v>
      </c>
      <c r="D20" t="s">
        <v>311</v>
      </c>
      <c r="E20" t="s">
        <v>200</v>
      </c>
      <c r="F20" t="n">
        <v>16660.6215875456</v>
      </c>
      <c r="G20" t="n">
        <v>16892.7707855939</v>
      </c>
      <c r="H20" t="n">
        <v>17087.3799173479</v>
      </c>
      <c r="I20" t="n">
        <v>17068.9801342069</v>
      </c>
      <c r="J20" t="n">
        <v>17130.2302103544</v>
      </c>
      <c r="K20" t="n">
        <v>16878.0623870325</v>
      </c>
      <c r="L20" t="n">
        <v>16660.1556631299</v>
      </c>
      <c r="M20" t="n">
        <v>16334.6900346205</v>
      </c>
      <c r="N20" t="n">
        <v>16120.5788712342</v>
      </c>
      <c r="O20" t="n">
        <v>16001.039987537</v>
      </c>
      <c r="P20" t="n">
        <v>16109.589354622</v>
      </c>
      <c r="Q20" t="n">
        <v>16277.5644504733</v>
      </c>
      <c r="R20" t="n">
        <v>16425.2841105035</v>
      </c>
      <c r="S20" t="n">
        <v>16586.4897197969</v>
      </c>
      <c r="T20" t="n">
        <v>16675.4041901493</v>
      </c>
      <c r="U20" t="n">
        <v>16696.1884392484</v>
      </c>
      <c r="V20" t="n">
        <v>16784.5527037951</v>
      </c>
      <c r="W20" t="n">
        <v>17158.6397201419</v>
      </c>
      <c r="X20" t="n">
        <v>17228.1981703542</v>
      </c>
      <c r="Y20" t="n">
        <v>17398.3022504465</v>
      </c>
      <c r="Z20" t="n">
        <v>17447.0778477979</v>
      </c>
      <c r="AA20" t="n">
        <v>17464.2956986579</v>
      </c>
      <c r="AB20" t="n">
        <v>17538.9030314545</v>
      </c>
      <c r="AC20" t="n">
        <v>17617.0615488503</v>
      </c>
      <c r="AD20" t="n">
        <v>17638.8933121828</v>
      </c>
      <c r="AE20" t="n">
        <v>17521.3</v>
      </c>
      <c r="AF20" t="n">
        <v>17544.1</v>
      </c>
    </row>
    <row r="21">
      <c r="A21" t="s">
        <v>146</v>
      </c>
      <c r="B21" t="s">
        <v>312</v>
      </c>
      <c r="C21" t="s">
        <v>198</v>
      </c>
      <c r="D21" t="s">
        <v>313</v>
      </c>
      <c r="E21" t="s">
        <v>200</v>
      </c>
      <c r="F21" t="n">
        <v>44452.6000843641</v>
      </c>
      <c r="G21" t="n">
        <v>45628.4826946697</v>
      </c>
      <c r="H21" t="n">
        <v>49018.3970545471</v>
      </c>
      <c r="I21" t="n">
        <v>50032.6037187438</v>
      </c>
      <c r="J21" t="n">
        <v>50924.420015015</v>
      </c>
      <c r="K21" t="n">
        <v>51586.7183084088</v>
      </c>
      <c r="L21" t="n">
        <v>52109.449842578</v>
      </c>
      <c r="M21" t="n">
        <v>52479.1710794832</v>
      </c>
      <c r="N21" t="n">
        <v>52894.5652319426</v>
      </c>
      <c r="O21" t="n">
        <v>53033.9608857155</v>
      </c>
      <c r="P21" t="n">
        <v>53423.5384310903</v>
      </c>
      <c r="Q21" t="n">
        <v>53606.6914352912</v>
      </c>
      <c r="R21" t="n">
        <v>53905.8542367401</v>
      </c>
      <c r="S21" t="n">
        <v>54100.8983572051</v>
      </c>
      <c r="T21" t="n">
        <v>53836.734350771</v>
      </c>
      <c r="U21" t="n">
        <v>53223.4657606267</v>
      </c>
      <c r="V21" t="n">
        <v>52942.2224672849</v>
      </c>
      <c r="W21" t="n">
        <v>53033.6856416067</v>
      </c>
      <c r="X21" t="n">
        <v>52812.4163244017</v>
      </c>
      <c r="Y21" t="n">
        <v>52664.4124087797</v>
      </c>
      <c r="Z21" t="n">
        <v>52362.93380867</v>
      </c>
      <c r="AA21" t="n">
        <v>51915.39127406</v>
      </c>
      <c r="AB21" t="n">
        <v>51670.8914344592</v>
      </c>
      <c r="AC21" t="n">
        <v>51454.6952359886</v>
      </c>
      <c r="AD21" t="n">
        <v>51341.834085047</v>
      </c>
      <c r="AE21" t="n">
        <v>51011.5</v>
      </c>
      <c r="AF21" t="n">
        <v>50864.5</v>
      </c>
    </row>
    <row r="22">
      <c r="A22" t="s">
        <v>146</v>
      </c>
      <c r="B22" t="s">
        <v>314</v>
      </c>
      <c r="C22" t="s">
        <v>198</v>
      </c>
      <c r="D22" t="s">
        <v>315</v>
      </c>
      <c r="E22" t="s">
        <v>200</v>
      </c>
      <c r="F22" t="n">
        <v>27812.8760380766</v>
      </c>
      <c r="G22" t="n">
        <v>28754.5768248615</v>
      </c>
      <c r="H22" t="n">
        <v>31938.1340338725</v>
      </c>
      <c r="I22" t="n">
        <v>32966.2763038863</v>
      </c>
      <c r="J22" t="n">
        <v>33793.9901896892</v>
      </c>
      <c r="K22" t="n">
        <v>34703.0073294481</v>
      </c>
      <c r="L22" t="n">
        <v>35439.1212874936</v>
      </c>
      <c r="M22" t="n">
        <v>36129.0879324132</v>
      </c>
      <c r="N22" t="n">
        <v>36754.5265402421</v>
      </c>
      <c r="O22" t="n">
        <v>37011.5478101333</v>
      </c>
      <c r="P22" t="n">
        <v>37292.3191818189</v>
      </c>
      <c r="Q22" t="n">
        <v>37308.6292341502</v>
      </c>
      <c r="R22" t="n">
        <v>37460.5665100654</v>
      </c>
      <c r="S22" t="n">
        <v>37495.4217538056</v>
      </c>
      <c r="T22" t="n">
        <v>37144.2544365862</v>
      </c>
      <c r="U22" t="n">
        <v>36512.9009547524</v>
      </c>
      <c r="V22" t="n">
        <v>36145.6779055642</v>
      </c>
      <c r="W22" t="n">
        <v>35867.4070153586</v>
      </c>
      <c r="X22" t="n">
        <v>35578.2310176328</v>
      </c>
      <c r="Y22" t="n">
        <v>35262.3130874627</v>
      </c>
      <c r="Z22" t="n">
        <v>34913.3187570528</v>
      </c>
      <c r="AA22" t="n">
        <v>34449.6132308934</v>
      </c>
      <c r="AB22" t="n">
        <v>34131.2730959066</v>
      </c>
      <c r="AC22" t="n">
        <v>33837.4491419061</v>
      </c>
      <c r="AD22" t="n">
        <v>33702.9502867927</v>
      </c>
      <c r="AE22" t="n">
        <v>33490.2</v>
      </c>
      <c r="AF22" t="n">
        <v>33320.4</v>
      </c>
    </row>
    <row r="23">
      <c r="A23" t="s">
        <v>146</v>
      </c>
      <c r="B23" t="s">
        <v>316</v>
      </c>
      <c r="C23" t="s">
        <v>198</v>
      </c>
      <c r="D23" t="s">
        <v>317</v>
      </c>
      <c r="E23" t="s">
        <v>200</v>
      </c>
      <c r="F23" t="n">
        <v>24668.3112157752</v>
      </c>
      <c r="G23" t="n">
        <v>25501.331360025</v>
      </c>
      <c r="H23" t="n">
        <v>26362.4600915205</v>
      </c>
      <c r="I23" t="n">
        <v>27146.4827110599</v>
      </c>
      <c r="J23" t="n">
        <v>27864.9393005058</v>
      </c>
      <c r="K23" t="n">
        <v>28261.9332681311</v>
      </c>
      <c r="L23" t="n">
        <v>28761.6208747331</v>
      </c>
      <c r="M23" t="n">
        <v>29139.8451724773</v>
      </c>
      <c r="N23" t="n">
        <v>29778.9808226867</v>
      </c>
      <c r="O23" t="n">
        <v>30392.8373265884</v>
      </c>
      <c r="P23" t="n">
        <v>31687.943102734</v>
      </c>
      <c r="Q23" t="n">
        <v>32361.3085928558</v>
      </c>
      <c r="R23" t="n">
        <v>32584.4796809837</v>
      </c>
      <c r="S23" t="n">
        <v>31907.7397964779</v>
      </c>
      <c r="T23" t="n">
        <v>31141.4060485147</v>
      </c>
      <c r="U23" t="n">
        <v>30491.1733509627</v>
      </c>
      <c r="V23" t="n">
        <v>29781.4694601383</v>
      </c>
      <c r="W23" t="n">
        <v>29265.9228119839</v>
      </c>
      <c r="X23" t="n">
        <v>28599.6082958767</v>
      </c>
      <c r="Y23" t="n">
        <v>27934.2283482004</v>
      </c>
      <c r="Z23" t="n">
        <v>27208.3596877393</v>
      </c>
      <c r="AA23" t="n">
        <v>26503.604692645</v>
      </c>
      <c r="AB23" t="n">
        <v>25801.044313042</v>
      </c>
      <c r="AC23" t="n">
        <v>25173.7039802502</v>
      </c>
      <c r="AD23" t="n">
        <v>24624.9639003384</v>
      </c>
      <c r="AE23" t="n">
        <v>24126.8</v>
      </c>
      <c r="AF23" t="n">
        <v>23732.8</v>
      </c>
    </row>
    <row r="24">
      <c r="A24" t="s">
        <v>146</v>
      </c>
      <c r="B24" t="s">
        <v>318</v>
      </c>
      <c r="C24" t="s">
        <v>198</v>
      </c>
      <c r="D24" t="s">
        <v>319</v>
      </c>
      <c r="E24" t="s">
        <v>200</v>
      </c>
      <c r="F24" t="n">
        <v>26484.3545240436</v>
      </c>
      <c r="G24" t="n">
        <v>27629.2866512005</v>
      </c>
      <c r="H24" t="n">
        <v>28526.614137258</v>
      </c>
      <c r="I24" t="n">
        <v>29321.5812647054</v>
      </c>
      <c r="J24" t="n">
        <v>29954.988614192</v>
      </c>
      <c r="K24" t="n">
        <v>30575.0103348242</v>
      </c>
      <c r="L24" t="n">
        <v>31028.4374845284</v>
      </c>
      <c r="M24" t="n">
        <v>31358.7458731805</v>
      </c>
      <c r="N24" t="n">
        <v>31613.9901300539</v>
      </c>
      <c r="O24" t="n">
        <v>32084.7707785298</v>
      </c>
      <c r="P24" t="n">
        <v>32468.8799592853</v>
      </c>
      <c r="Q24" t="n">
        <v>32776.1162466208</v>
      </c>
      <c r="R24" t="n">
        <v>32937.2977136229</v>
      </c>
      <c r="S24" t="n">
        <v>32884.7345292223</v>
      </c>
      <c r="T24" t="n">
        <v>32442.6826943616</v>
      </c>
      <c r="U24" t="n">
        <v>32051.9747722898</v>
      </c>
      <c r="V24" t="n">
        <v>32127.2805536955</v>
      </c>
      <c r="W24" t="n">
        <v>32346.331325295</v>
      </c>
      <c r="X24" t="n">
        <v>32336.0454383108</v>
      </c>
      <c r="Y24" t="n">
        <v>32767.0584388588</v>
      </c>
      <c r="Z24" t="n">
        <v>33089.1280657476</v>
      </c>
      <c r="AA24" t="n">
        <v>33766.9231047868</v>
      </c>
      <c r="AB24" t="n">
        <v>33738.9644980243</v>
      </c>
      <c r="AC24" t="n">
        <v>34080.3926943889</v>
      </c>
      <c r="AD24" t="n">
        <v>34391.2218344962</v>
      </c>
      <c r="AE24" t="n">
        <v>34586.7</v>
      </c>
      <c r="AF24" t="n">
        <v>34625.8</v>
      </c>
    </row>
    <row r="25">
      <c r="A25" t="s">
        <v>146</v>
      </c>
      <c r="B25" t="s">
        <v>320</v>
      </c>
      <c r="C25" t="s">
        <v>198</v>
      </c>
      <c r="D25" t="s">
        <v>321</v>
      </c>
      <c r="E25" t="s">
        <v>200</v>
      </c>
      <c r="F25" t="n">
        <v>3405.83311291701</v>
      </c>
      <c r="G25" t="n">
        <v>3521.32428466524</v>
      </c>
      <c r="H25" t="n">
        <v>3649.62177699272</v>
      </c>
      <c r="I25" t="n">
        <v>3810.69372007442</v>
      </c>
      <c r="J25" t="n">
        <v>3907.79184450641</v>
      </c>
      <c r="K25" t="n">
        <v>4050.15383403018</v>
      </c>
      <c r="L25" t="n">
        <v>4188.33239310144</v>
      </c>
      <c r="M25" t="n">
        <v>4282.9831142601</v>
      </c>
      <c r="N25" t="n">
        <v>4369.63665224985</v>
      </c>
      <c r="O25" t="n">
        <v>4475.67765289778</v>
      </c>
      <c r="P25" t="n">
        <v>4576.73687611508</v>
      </c>
      <c r="Q25" t="n">
        <v>4680.33281262683</v>
      </c>
      <c r="R25" t="n">
        <v>4782.66825854124</v>
      </c>
      <c r="S25" t="n">
        <v>4832.76990544233</v>
      </c>
      <c r="T25" t="n">
        <v>4819.81983317074</v>
      </c>
      <c r="U25" t="n">
        <v>4811.69360095501</v>
      </c>
      <c r="V25" t="n">
        <v>4846.13587703835</v>
      </c>
      <c r="W25" t="n">
        <v>4895.33522604381</v>
      </c>
      <c r="X25" t="n">
        <v>4954.38723552995</v>
      </c>
      <c r="Y25" t="n">
        <v>5028.26116393744</v>
      </c>
      <c r="Z25" t="n">
        <v>5125.57063501232</v>
      </c>
      <c r="AA25" t="n">
        <v>5242.88537792233</v>
      </c>
      <c r="AB25" t="n">
        <v>5351.16783289383</v>
      </c>
      <c r="AC25" t="n">
        <v>5443.56545728627</v>
      </c>
      <c r="AD25" t="n">
        <v>5515.28767368559</v>
      </c>
      <c r="AE25" t="n">
        <v>5603.6</v>
      </c>
      <c r="AF25" t="n">
        <v>5747</v>
      </c>
    </row>
    <row r="26">
      <c r="A26" t="s">
        <v>146</v>
      </c>
      <c r="B26" t="s">
        <v>322</v>
      </c>
      <c r="C26" t="s">
        <v>198</v>
      </c>
      <c r="D26" t="s">
        <v>323</v>
      </c>
      <c r="E26" t="s">
        <v>200</v>
      </c>
      <c r="F26" t="n">
        <v>13575.2345674629</v>
      </c>
      <c r="G26" t="n">
        <v>13976.6353468472</v>
      </c>
      <c r="H26" t="n">
        <v>14307.0795998433</v>
      </c>
      <c r="I26" t="n">
        <v>14596.524962137</v>
      </c>
      <c r="J26" t="n">
        <v>14873.9795688553</v>
      </c>
      <c r="K26" t="n">
        <v>15170.9842095375</v>
      </c>
      <c r="L26" t="n">
        <v>15382.1479517104</v>
      </c>
      <c r="M26" t="n">
        <v>15503.8923570276</v>
      </c>
      <c r="N26" t="n">
        <v>15632.2599017983</v>
      </c>
      <c r="O26" t="n">
        <v>15856.9106335677</v>
      </c>
      <c r="P26" t="n">
        <v>15984.9871737263</v>
      </c>
      <c r="Q26" t="n">
        <v>16146.3608626857</v>
      </c>
      <c r="R26" t="n">
        <v>16337.7964535267</v>
      </c>
      <c r="S26" t="n">
        <v>16537.2167761397</v>
      </c>
      <c r="T26" t="n">
        <v>16565.6259266982</v>
      </c>
      <c r="U26" t="n">
        <v>16510.8832386306</v>
      </c>
      <c r="V26" t="n">
        <v>16604.973448616</v>
      </c>
      <c r="W26" t="n">
        <v>16903.1373188623</v>
      </c>
      <c r="X26" t="n">
        <v>17025.6155006443</v>
      </c>
      <c r="Y26" t="n">
        <v>17262.8951016574</v>
      </c>
      <c r="Z26" t="n">
        <v>17607.1376814748</v>
      </c>
      <c r="AA26" t="n">
        <v>18097.3155646772</v>
      </c>
      <c r="AB26" t="n">
        <v>18145.3318515941</v>
      </c>
      <c r="AC26" t="n">
        <v>18413.3519915851</v>
      </c>
      <c r="AD26" t="n">
        <v>18677.1179754373</v>
      </c>
      <c r="AE26" t="n">
        <v>18888</v>
      </c>
      <c r="AF26" t="n">
        <v>19048.9</v>
      </c>
    </row>
    <row r="27">
      <c r="A27" t="s">
        <v>146</v>
      </c>
      <c r="B27" t="s">
        <v>324</v>
      </c>
      <c r="C27" t="s">
        <v>198</v>
      </c>
      <c r="D27" t="s">
        <v>325</v>
      </c>
      <c r="E27" t="s">
        <v>200</v>
      </c>
      <c r="F27" t="n">
        <v>11896.9496309908</v>
      </c>
      <c r="G27" t="n">
        <v>12218.3956442004</v>
      </c>
      <c r="H27" t="n">
        <v>12578.9502710878</v>
      </c>
      <c r="I27" t="n">
        <v>12923.1190806404</v>
      </c>
      <c r="J27" t="n">
        <v>13277.0436571821</v>
      </c>
      <c r="K27" t="n">
        <v>13674.4982568596</v>
      </c>
      <c r="L27" t="n">
        <v>14043.6684752763</v>
      </c>
      <c r="M27" t="n">
        <v>14310.6202207891</v>
      </c>
      <c r="N27" t="n">
        <v>14581.5151478566</v>
      </c>
      <c r="O27" t="n">
        <v>14880.1459440346</v>
      </c>
      <c r="P27" t="n">
        <v>15248.2413255566</v>
      </c>
      <c r="Q27" t="n">
        <v>15547.540381725</v>
      </c>
      <c r="R27" t="n">
        <v>15798.929588663</v>
      </c>
      <c r="S27" t="n">
        <v>16039.0477784293</v>
      </c>
      <c r="T27" t="n">
        <v>16153.0262719522</v>
      </c>
      <c r="U27" t="n">
        <v>16266.5725574187</v>
      </c>
      <c r="V27" t="n">
        <v>16483.3848424717</v>
      </c>
      <c r="W27" t="n">
        <v>16637.0263178928</v>
      </c>
      <c r="X27" t="n">
        <v>16805.1358192208</v>
      </c>
      <c r="Y27" t="n">
        <v>17246.2499400055</v>
      </c>
      <c r="Z27" t="n">
        <v>17630.6192669254</v>
      </c>
      <c r="AA27" t="n">
        <v>18352.2230940395</v>
      </c>
      <c r="AB27" t="n">
        <v>18647.127325483</v>
      </c>
      <c r="AC27" t="n">
        <v>19003.9653269395</v>
      </c>
      <c r="AD27" t="n">
        <v>19344.2881068843</v>
      </c>
      <c r="AE27" t="n">
        <v>19631.1</v>
      </c>
      <c r="AF27" t="n">
        <v>19897.3</v>
      </c>
    </row>
    <row r="28">
      <c r="A28" t="s">
        <v>146</v>
      </c>
      <c r="B28" t="s">
        <v>326</v>
      </c>
      <c r="C28" t="s">
        <v>198</v>
      </c>
      <c r="D28" t="s">
        <v>327</v>
      </c>
      <c r="E28" t="s">
        <v>200</v>
      </c>
      <c r="F28" t="n">
        <v>44947.696524777</v>
      </c>
      <c r="G28" t="n">
        <v>45796.7850699561</v>
      </c>
      <c r="H28" t="n">
        <v>47447.9652866361</v>
      </c>
      <c r="I28" t="n">
        <v>48482.8149174613</v>
      </c>
      <c r="J28" t="n">
        <v>49957.9723458477</v>
      </c>
      <c r="K28" t="n">
        <v>51472.6227105802</v>
      </c>
      <c r="L28" t="n">
        <v>53233.9775342469</v>
      </c>
      <c r="M28" t="n">
        <v>55075.0023680044</v>
      </c>
      <c r="N28" t="n">
        <v>57848.2317618152</v>
      </c>
      <c r="O28" t="n">
        <v>62565.9619296627</v>
      </c>
      <c r="P28" t="n">
        <v>65142.6126622972</v>
      </c>
      <c r="Q28" t="n">
        <v>67487.3638267276</v>
      </c>
      <c r="R28" t="n">
        <v>69347.1482700185</v>
      </c>
      <c r="S28" t="n">
        <v>71871.240540204</v>
      </c>
      <c r="T28" t="n">
        <v>74082.0693264772</v>
      </c>
      <c r="U28" t="n">
        <v>76066.2236917107</v>
      </c>
      <c r="V28" t="n">
        <v>78063.6458389742</v>
      </c>
      <c r="W28" t="n">
        <v>79385.1002472592</v>
      </c>
      <c r="X28" t="n">
        <v>80815.6221285976</v>
      </c>
      <c r="Y28" t="n">
        <v>82285.0289272335</v>
      </c>
      <c r="Z28" t="n">
        <v>83853.219665456</v>
      </c>
      <c r="AA28" t="n">
        <v>85659.1624442731</v>
      </c>
      <c r="AB28" t="n">
        <v>87433.8947293708</v>
      </c>
      <c r="AC28" t="n">
        <v>89044.1096460107</v>
      </c>
      <c r="AD28" t="n">
        <v>91056.0025908107</v>
      </c>
      <c r="AE28" t="n">
        <v>92530.6</v>
      </c>
      <c r="AF28" t="n">
        <v>93454.4</v>
      </c>
    </row>
    <row r="29">
      <c r="A29" t="s">
        <v>146</v>
      </c>
      <c r="B29" t="s">
        <v>328</v>
      </c>
      <c r="C29" t="s">
        <v>198</v>
      </c>
      <c r="D29" t="s">
        <v>329</v>
      </c>
      <c r="E29" t="s">
        <v>200</v>
      </c>
      <c r="F29" t="n">
        <v>29860.9378691121</v>
      </c>
      <c r="G29" t="n">
        <v>30659.0406008633</v>
      </c>
      <c r="H29" t="n">
        <v>31300.3146898268</v>
      </c>
      <c r="I29" t="n">
        <v>32223.1893091568</v>
      </c>
      <c r="J29" t="n">
        <v>33447.0505912679</v>
      </c>
      <c r="K29" t="n">
        <v>34603.3833125001</v>
      </c>
      <c r="L29" t="n">
        <v>35687.2040112573</v>
      </c>
      <c r="M29" t="n">
        <v>36616.2763547609</v>
      </c>
      <c r="N29" t="n">
        <v>37866.8018838913</v>
      </c>
      <c r="O29" t="n">
        <v>41601.9869183177</v>
      </c>
      <c r="P29" t="n">
        <v>15821.740717736</v>
      </c>
      <c r="Q29" t="n">
        <v>16126.0957743387</v>
      </c>
      <c r="R29" t="n">
        <v>16374.2008350359</v>
      </c>
      <c r="S29" t="n">
        <v>16740.15478108</v>
      </c>
      <c r="T29" t="n">
        <v>16857.6206221051</v>
      </c>
      <c r="U29" t="n">
        <v>17101.1711863425</v>
      </c>
      <c r="V29" t="n">
        <v>17393.8075804182</v>
      </c>
      <c r="W29" t="n">
        <v>17629.6240367899</v>
      </c>
      <c r="X29" t="n">
        <v>17927.696660256</v>
      </c>
      <c r="Y29" t="n">
        <v>18097.9357664536</v>
      </c>
      <c r="Z29" t="n">
        <v>18340.7106298631</v>
      </c>
      <c r="AA29" t="n">
        <v>18808.5519634182</v>
      </c>
      <c r="AB29" t="n">
        <v>19044.5119111291</v>
      </c>
      <c r="AC29" t="n">
        <v>19254.565222733</v>
      </c>
      <c r="AD29" t="n">
        <v>19574.874675101</v>
      </c>
      <c r="AE29" t="n">
        <v>19684.6</v>
      </c>
      <c r="AF29" t="n">
        <v>19883.2</v>
      </c>
    </row>
    <row r="30">
      <c r="A30" t="s">
        <v>146</v>
      </c>
      <c r="B30" t="s">
        <v>330</v>
      </c>
      <c r="C30" t="s">
        <v>198</v>
      </c>
      <c r="D30" t="s">
        <v>331</v>
      </c>
      <c r="E30" t="s">
        <v>200</v>
      </c>
      <c r="F30" t="n">
        <v>16.3638962062068</v>
      </c>
      <c r="G30" t="n">
        <v>16.3638962062068</v>
      </c>
      <c r="H30" t="n">
        <v>16.3638962062068</v>
      </c>
      <c r="I30" t="n">
        <v>16.0081593321588</v>
      </c>
      <c r="J30" t="n">
        <v>15.6601558684162</v>
      </c>
      <c r="K30" t="n">
        <v>16.8516894671001</v>
      </c>
      <c r="L30" t="n">
        <v>16.5179926459694</v>
      </c>
      <c r="M30" t="n">
        <v>16.6848410565347</v>
      </c>
      <c r="N30" t="n">
        <v>16.8516894671001</v>
      </c>
      <c r="O30" t="n">
        <v>16.8516894671001</v>
      </c>
      <c r="P30" t="n">
        <v>16.691197186461</v>
      </c>
      <c r="Q30" t="n">
        <v>16.5366490643642</v>
      </c>
      <c r="R30" t="n">
        <v>16.3876702439645</v>
      </c>
      <c r="S30" t="n">
        <v>16.6751732307007</v>
      </c>
      <c r="T30" t="n">
        <v>19.0374894383833</v>
      </c>
      <c r="U30" t="n">
        <v>23.7968617979791</v>
      </c>
      <c r="V30" t="n">
        <v>27.6308006432091</v>
      </c>
      <c r="W30" t="n">
        <v>27.5022852913802</v>
      </c>
      <c r="X30" t="n">
        <v>27.8773164544445</v>
      </c>
      <c r="Y30" t="n">
        <v>27.3882407271735</v>
      </c>
      <c r="Z30" t="n">
        <v>41.0225614385175</v>
      </c>
      <c r="AA30" t="n">
        <v>51.1023908205533</v>
      </c>
      <c r="AB30" t="n">
        <v>68.2892935628918</v>
      </c>
      <c r="AC30" t="n">
        <v>80.3206862297635</v>
      </c>
      <c r="AD30" t="n">
        <v>101.372478991597</v>
      </c>
      <c r="AE30" t="n">
        <v>99.8</v>
      </c>
      <c r="AF30" t="n">
        <v>98.9</v>
      </c>
    </row>
    <row r="31">
      <c r="A31" t="s">
        <v>146</v>
      </c>
      <c r="B31" t="s">
        <v>332</v>
      </c>
      <c r="C31" t="s">
        <v>198</v>
      </c>
      <c r="D31" t="s">
        <v>333</v>
      </c>
      <c r="E31" t="s">
        <v>200</v>
      </c>
      <c r="F31" t="n">
        <v>354.047038254094</v>
      </c>
      <c r="G31" t="n">
        <v>351.518130837993</v>
      </c>
      <c r="H31" t="n">
        <v>349.568206763753</v>
      </c>
      <c r="I31" t="n">
        <v>343.863087662267</v>
      </c>
      <c r="J31" t="n">
        <v>343.693446277136</v>
      </c>
      <c r="K31" t="n">
        <v>343.027050840825</v>
      </c>
      <c r="L31" t="n">
        <v>338.033935108062</v>
      </c>
      <c r="M31" t="n">
        <v>332.62268652204</v>
      </c>
      <c r="N31" t="n">
        <v>326.384957479305</v>
      </c>
      <c r="O31" t="n">
        <v>321.246342099997</v>
      </c>
      <c r="P31" t="n">
        <v>316.571909625887</v>
      </c>
      <c r="Q31" t="n">
        <v>312.069415570394</v>
      </c>
      <c r="R31" t="n">
        <v>312.9635972769</v>
      </c>
      <c r="S31" t="n">
        <v>309.968047804331</v>
      </c>
      <c r="T31" t="n">
        <v>304.592879345297</v>
      </c>
      <c r="U31" t="n">
        <v>300.28196729795</v>
      </c>
      <c r="V31" t="n">
        <v>298.177494465376</v>
      </c>
      <c r="W31" t="n">
        <v>297.537903100157</v>
      </c>
      <c r="X31" t="n">
        <v>292.680649763653</v>
      </c>
      <c r="Y31" t="n">
        <v>288.060016323263</v>
      </c>
      <c r="Z31" t="n">
        <v>282.573158869487</v>
      </c>
      <c r="AA31" t="n">
        <v>279.881985927873</v>
      </c>
      <c r="AB31" t="n">
        <v>275.419435866063</v>
      </c>
      <c r="AC31" t="n">
        <v>273.972203583824</v>
      </c>
      <c r="AD31" t="n">
        <v>271.599215993728</v>
      </c>
      <c r="AE31" t="n">
        <v>267.2</v>
      </c>
      <c r="AF31" t="n">
        <v>262.5</v>
      </c>
    </row>
    <row r="32">
      <c r="A32" t="s">
        <v>146</v>
      </c>
      <c r="B32" t="s">
        <v>334</v>
      </c>
      <c r="C32" t="s">
        <v>198</v>
      </c>
      <c r="D32" t="s">
        <v>335</v>
      </c>
      <c r="E32" t="s">
        <v>200</v>
      </c>
      <c r="F32" t="n">
        <v>17716.4079262898</v>
      </c>
      <c r="G32" t="n">
        <v>17881.0945885181</v>
      </c>
      <c r="H32" t="n">
        <v>17910.2916550741</v>
      </c>
      <c r="I32" t="n">
        <v>17971.2185895954</v>
      </c>
      <c r="J32" t="n">
        <v>18117.6271904006</v>
      </c>
      <c r="K32" t="n">
        <v>18333.3884432085</v>
      </c>
      <c r="L32" t="n">
        <v>18716.3406122169</v>
      </c>
      <c r="M32" t="n">
        <v>19261.4707186202</v>
      </c>
      <c r="N32" t="n">
        <v>20297.6836842976</v>
      </c>
      <c r="O32" t="n">
        <v>21589.0646432977</v>
      </c>
      <c r="P32" t="n">
        <v>48180.140069715</v>
      </c>
      <c r="Q32" t="n">
        <v>49962.6421237958</v>
      </c>
      <c r="R32" t="n">
        <v>51162.633816696</v>
      </c>
      <c r="S32" t="n">
        <v>52988.461450869</v>
      </c>
      <c r="T32" t="n">
        <v>54959.9258195396</v>
      </c>
      <c r="U32" t="n">
        <v>56724.9046656457</v>
      </c>
      <c r="V32" t="n">
        <v>58163.8592058592</v>
      </c>
      <c r="W32" t="n">
        <v>59039.4920291386</v>
      </c>
      <c r="X32" t="n">
        <v>59993.2552747723</v>
      </c>
      <c r="Y32" t="n">
        <v>61038.5735650168</v>
      </c>
      <c r="Z32" t="n">
        <v>62058.2395880291</v>
      </c>
      <c r="AA32" t="n">
        <v>63068.7982732132</v>
      </c>
      <c r="AB32" t="n">
        <v>64197.4507023939</v>
      </c>
      <c r="AC32" t="n">
        <v>65447.4833123617</v>
      </c>
      <c r="AD32" t="n">
        <v>66894.659959744</v>
      </c>
      <c r="AE32" t="n">
        <v>68358.3</v>
      </c>
      <c r="AF32" t="n">
        <v>69721.5</v>
      </c>
    </row>
    <row r="33">
      <c r="A33" t="s">
        <v>146</v>
      </c>
      <c r="B33" t="s">
        <v>336</v>
      </c>
      <c r="C33" t="s">
        <v>198</v>
      </c>
      <c r="D33" t="s">
        <v>337</v>
      </c>
      <c r="E33" t="s">
        <v>200</v>
      </c>
      <c r="F33" t="n">
        <v>140.147070233708</v>
      </c>
      <c r="G33" t="n">
        <v>157.319240894755</v>
      </c>
      <c r="H33" t="n">
        <v>169.237365204963</v>
      </c>
      <c r="I33" t="n">
        <v>180.853446238039</v>
      </c>
      <c r="J33" t="n">
        <v>198.361040259146</v>
      </c>
      <c r="K33" t="n">
        <v>218.265781323213</v>
      </c>
      <c r="L33" t="n">
        <v>254.951934236444</v>
      </c>
      <c r="M33" t="n">
        <v>299.01354820079</v>
      </c>
      <c r="N33" t="n">
        <v>307.249446942689</v>
      </c>
      <c r="O33" t="n">
        <v>318.004004859369</v>
      </c>
      <c r="P33" t="n">
        <v>364.584419154532</v>
      </c>
      <c r="Q33" t="n">
        <v>405.335749281874</v>
      </c>
      <c r="R33" t="n">
        <v>426.975544438675</v>
      </c>
      <c r="S33" t="n">
        <v>437.535768465567</v>
      </c>
      <c r="T33" t="n">
        <v>440.708316597568</v>
      </c>
      <c r="U33" t="n">
        <v>442.194457456726</v>
      </c>
      <c r="V33" t="n">
        <v>446.685082174029</v>
      </c>
      <c r="W33" t="n">
        <v>445.270707993282</v>
      </c>
      <c r="X33" t="n">
        <v>464.178434907507</v>
      </c>
      <c r="Y33" t="n">
        <v>487.00288069444</v>
      </c>
      <c r="Z33" t="n">
        <v>526.880047194058</v>
      </c>
      <c r="AA33" t="n">
        <v>576.758024995096</v>
      </c>
      <c r="AB33" t="n">
        <v>606.209010972393</v>
      </c>
      <c r="AC33" t="n">
        <v>619.915575007247</v>
      </c>
      <c r="AD33" t="n">
        <v>701.130995286942</v>
      </c>
      <c r="AE33" t="n">
        <v>756.5</v>
      </c>
      <c r="AF33" t="n">
        <v>796.9</v>
      </c>
    </row>
    <row r="34">
      <c r="A34" t="s">
        <v>146</v>
      </c>
      <c r="B34" t="s">
        <v>338</v>
      </c>
      <c r="C34" t="s">
        <v>198</v>
      </c>
      <c r="D34" t="s">
        <v>339</v>
      </c>
      <c r="E34" t="s">
        <v>200</v>
      </c>
      <c r="F34" t="n">
        <v>16826.545031051</v>
      </c>
      <c r="G34" t="n">
        <v>17154.8913767579</v>
      </c>
      <c r="H34" t="n">
        <v>17262.5426787119</v>
      </c>
      <c r="I34" t="n">
        <v>17274.959913068</v>
      </c>
      <c r="J34" t="n">
        <v>17345.2723427484</v>
      </c>
      <c r="K34" t="n">
        <v>17548.110407457</v>
      </c>
      <c r="L34" t="n">
        <v>17665.5859047799</v>
      </c>
      <c r="M34" t="n">
        <v>17841.474642653</v>
      </c>
      <c r="N34" t="n">
        <v>18101.0765607277</v>
      </c>
      <c r="O34" t="n">
        <v>18390.1258522077</v>
      </c>
      <c r="P34" t="n">
        <v>18691.2512822732</v>
      </c>
      <c r="Q34" t="n">
        <v>18979.6508091433</v>
      </c>
      <c r="R34" t="n">
        <v>19198.6543110876</v>
      </c>
      <c r="S34" t="n">
        <v>19150.6461418157</v>
      </c>
      <c r="T34" t="n">
        <v>19122.9261317677</v>
      </c>
      <c r="U34" t="n">
        <v>19023.9857046877</v>
      </c>
      <c r="V34" t="n">
        <v>18949.2612666586</v>
      </c>
      <c r="W34" t="n">
        <v>18968.2591475019</v>
      </c>
      <c r="X34" t="n">
        <v>18987.5742277443</v>
      </c>
      <c r="Y34" t="n">
        <v>18851.4587497557</v>
      </c>
      <c r="Z34" t="n">
        <v>18657.9791603475</v>
      </c>
      <c r="AA34" t="n">
        <v>18511.2804844754</v>
      </c>
      <c r="AB34" t="n">
        <v>18408.3369062502</v>
      </c>
      <c r="AC34" t="n">
        <v>18375.0394345311</v>
      </c>
      <c r="AD34" t="n">
        <v>18459.6777370467</v>
      </c>
      <c r="AE34" t="n">
        <v>18317.3</v>
      </c>
      <c r="AF34" t="n">
        <v>18265.4</v>
      </c>
    </row>
    <row r="35">
      <c r="A35" t="s">
        <v>146</v>
      </c>
      <c r="B35" t="s">
        <v>340</v>
      </c>
      <c r="C35" t="s">
        <v>198</v>
      </c>
      <c r="D35" t="s">
        <v>341</v>
      </c>
      <c r="E35" t="s">
        <v>200</v>
      </c>
      <c r="F35" t="n">
        <v>5128.7023613348</v>
      </c>
      <c r="G35" t="n">
        <v>5116.90772194499</v>
      </c>
      <c r="H35" t="n">
        <v>5050.50443392523</v>
      </c>
      <c r="I35" t="n">
        <v>5201.02873040424</v>
      </c>
      <c r="J35" t="n">
        <v>5253.60242966452</v>
      </c>
      <c r="K35" t="n">
        <v>5771.94659858975</v>
      </c>
      <c r="L35" t="n">
        <v>6015.13022003497</v>
      </c>
      <c r="M35" t="n">
        <v>6159.21217728824</v>
      </c>
      <c r="N35" t="n">
        <v>6060.43157360651</v>
      </c>
      <c r="O35" t="n">
        <v>5982.31081023454</v>
      </c>
      <c r="P35" t="n">
        <v>5903.37876811393</v>
      </c>
      <c r="Q35" t="n">
        <v>5796.47308270818</v>
      </c>
      <c r="R35" t="n">
        <v>5831.60687808996</v>
      </c>
      <c r="S35" t="n">
        <v>5806.35495539818</v>
      </c>
      <c r="T35" t="n">
        <v>5770.41732854141</v>
      </c>
      <c r="U35" t="n">
        <v>5636.6316166815</v>
      </c>
      <c r="V35" t="n">
        <v>5536.99812548509</v>
      </c>
      <c r="W35" t="n">
        <v>5600.9467307992</v>
      </c>
      <c r="X35" t="n">
        <v>5794.08282496469</v>
      </c>
      <c r="Y35" t="n">
        <v>5886.78529411886</v>
      </c>
      <c r="Z35" t="n">
        <v>6113.08760103862</v>
      </c>
      <c r="AA35" t="n">
        <v>6306.01258705506</v>
      </c>
      <c r="AB35" t="n">
        <v>6527.88246940218</v>
      </c>
      <c r="AC35" t="n">
        <v>6714.36512311213</v>
      </c>
      <c r="AD35" t="n">
        <v>6642.8302316749</v>
      </c>
      <c r="AE35" t="n">
        <v>6820</v>
      </c>
      <c r="AF35" t="n">
        <v>6765.4</v>
      </c>
    </row>
    <row r="36">
      <c r="A36" t="s">
        <v>146</v>
      </c>
      <c r="B36" t="s">
        <v>342</v>
      </c>
      <c r="C36" t="s">
        <v>198</v>
      </c>
      <c r="D36" t="s">
        <v>343</v>
      </c>
      <c r="E36" t="s">
        <v>200</v>
      </c>
      <c r="F36" t="n">
        <v>689.667380590869</v>
      </c>
      <c r="G36" t="n">
        <v>706.913556297231</v>
      </c>
      <c r="H36" t="n">
        <v>733.062820564162</v>
      </c>
      <c r="I36" t="n">
        <v>751.579752056222</v>
      </c>
      <c r="J36" t="n">
        <v>768.61079107857</v>
      </c>
      <c r="K36" t="n">
        <v>783.02748203446</v>
      </c>
      <c r="L36" t="n">
        <v>797.754752934939</v>
      </c>
      <c r="M36" t="n">
        <v>803.560828283811</v>
      </c>
      <c r="N36" t="n">
        <v>804.058491885143</v>
      </c>
      <c r="O36" t="n">
        <v>812.29848462838</v>
      </c>
      <c r="P36" t="n">
        <v>823.165896463464</v>
      </c>
      <c r="Q36" t="n">
        <v>821.264088462394</v>
      </c>
      <c r="R36" t="n">
        <v>816.308317987041</v>
      </c>
      <c r="S36" t="n">
        <v>812.730633613102</v>
      </c>
      <c r="T36" t="n">
        <v>804.957439455272</v>
      </c>
      <c r="U36" t="n">
        <v>802.140440542043</v>
      </c>
      <c r="V36" t="n">
        <v>810.801082830672</v>
      </c>
      <c r="W36" t="n">
        <v>816.145849362186</v>
      </c>
      <c r="X36" t="n">
        <v>827.19416871173</v>
      </c>
      <c r="Y36" t="n">
        <v>813.397050978053</v>
      </c>
      <c r="Z36" t="n">
        <v>828.368307924865</v>
      </c>
      <c r="AA36" t="n">
        <v>866.852595206903</v>
      </c>
      <c r="AB36" t="n">
        <v>870.999113068642</v>
      </c>
      <c r="AC36" t="n">
        <v>886.328876492384</v>
      </c>
      <c r="AD36" t="n">
        <v>909.94409221902</v>
      </c>
      <c r="AE36" t="n">
        <v>948.2</v>
      </c>
      <c r="AF36" t="n">
        <v>981.8</v>
      </c>
    </row>
    <row r="37">
      <c r="A37" t="s">
        <v>146</v>
      </c>
      <c r="B37" t="s">
        <v>344</v>
      </c>
      <c r="C37" t="s">
        <v>198</v>
      </c>
      <c r="D37" t="s">
        <v>345</v>
      </c>
      <c r="E37" t="s">
        <v>200</v>
      </c>
      <c r="F37" t="n">
        <v>4915.38026094952</v>
      </c>
      <c r="G37" t="n">
        <v>4903.75405677348</v>
      </c>
      <c r="H37" t="n">
        <v>4834.86963644011</v>
      </c>
      <c r="I37" t="n">
        <v>4959.66614980686</v>
      </c>
      <c r="J37" t="n">
        <v>4989.71033025505</v>
      </c>
      <c r="K37" t="n">
        <v>5381.05688781377</v>
      </c>
      <c r="L37" t="n">
        <v>5552.82939799826</v>
      </c>
      <c r="M37" t="n">
        <v>5665.15186839835</v>
      </c>
      <c r="N37" t="n">
        <v>5588.46955243565</v>
      </c>
      <c r="O37" t="n">
        <v>5565.24005107749</v>
      </c>
      <c r="P37" t="n">
        <v>5491.04523399161</v>
      </c>
      <c r="Q37" t="n">
        <v>5427.03536993414</v>
      </c>
      <c r="R37" t="n">
        <v>5462.84585519483</v>
      </c>
      <c r="S37" t="n">
        <v>5468.40289283808</v>
      </c>
      <c r="T37" t="n">
        <v>5471.05926264904</v>
      </c>
      <c r="U37" t="n">
        <v>5396.27875063254</v>
      </c>
      <c r="V37" t="n">
        <v>5326.60202874194</v>
      </c>
      <c r="W37" t="n">
        <v>5369.70116469882</v>
      </c>
      <c r="X37" t="n">
        <v>5497.76998566655</v>
      </c>
      <c r="Y37" t="n">
        <v>5568.77249344902</v>
      </c>
      <c r="Z37" t="n">
        <v>5741.95938490401</v>
      </c>
      <c r="AA37" t="n">
        <v>5884.43090077414</v>
      </c>
      <c r="AB37" t="n">
        <v>6050.20346157473</v>
      </c>
      <c r="AC37" t="n">
        <v>6201.53415945494</v>
      </c>
      <c r="AD37" t="n">
        <v>6142.52119480943</v>
      </c>
      <c r="AE37" t="n">
        <v>6317.3</v>
      </c>
      <c r="AF37" t="n">
        <v>6497.2</v>
      </c>
    </row>
    <row r="38">
      <c r="A38" t="s">
        <v>146</v>
      </c>
      <c r="B38" t="s">
        <v>346</v>
      </c>
      <c r="C38" t="s">
        <v>198</v>
      </c>
      <c r="D38" t="s">
        <v>347</v>
      </c>
      <c r="E38" t="s">
        <v>200</v>
      </c>
      <c r="F38" t="n">
        <v>322.596999459284</v>
      </c>
      <c r="G38" t="n">
        <v>338.921631979362</v>
      </c>
      <c r="H38" t="n">
        <v>355.441111631276</v>
      </c>
      <c r="I38" t="n">
        <v>365.707836967239</v>
      </c>
      <c r="J38" t="n">
        <v>390.332863238672</v>
      </c>
      <c r="K38" t="n">
        <v>405.173104723431</v>
      </c>
      <c r="L38" t="n">
        <v>424.378037959064</v>
      </c>
      <c r="M38" t="n">
        <v>446.302253776733</v>
      </c>
      <c r="N38" t="n">
        <v>480.398321055001</v>
      </c>
      <c r="O38" t="n">
        <v>482.069271736931</v>
      </c>
      <c r="P38" t="n">
        <v>519.0637696018</v>
      </c>
      <c r="Q38" t="n">
        <v>530.074213199414</v>
      </c>
      <c r="R38" t="n">
        <v>534.91507359393</v>
      </c>
      <c r="S38" t="n">
        <v>538.541124797793</v>
      </c>
      <c r="T38" t="n">
        <v>541.486271574031</v>
      </c>
      <c r="U38" t="n">
        <v>545.606126544161</v>
      </c>
      <c r="V38" t="n">
        <v>555.941101142906</v>
      </c>
      <c r="W38" t="n">
        <v>571.358504182827</v>
      </c>
      <c r="X38" t="n">
        <v>587.50863327947</v>
      </c>
      <c r="Y38" t="n">
        <v>611.286385722484</v>
      </c>
      <c r="Z38" t="n">
        <v>611.407336728761</v>
      </c>
      <c r="AA38" t="n">
        <v>613.182963069697</v>
      </c>
      <c r="AB38" t="n">
        <v>633.630096540559</v>
      </c>
      <c r="AC38" t="n">
        <v>674.953798488856</v>
      </c>
      <c r="AD38" t="n">
        <v>707.001652892562</v>
      </c>
      <c r="AE38" t="n">
        <v>762</v>
      </c>
      <c r="AF38" t="n">
        <v>833.1</v>
      </c>
    </row>
    <row r="39">
      <c r="A39" t="s">
        <v>146</v>
      </c>
      <c r="B39" t="s">
        <v>348</v>
      </c>
      <c r="C39" t="s">
        <v>198</v>
      </c>
      <c r="D39" t="s">
        <v>349</v>
      </c>
      <c r="E39" t="s">
        <v>200</v>
      </c>
      <c r="F39" t="n">
        <v>10090.4795901639</v>
      </c>
      <c r="G39" t="n">
        <v>10664.3423410334</v>
      </c>
      <c r="H39" t="n">
        <v>11090.8529776607</v>
      </c>
      <c r="I39" t="n">
        <v>11499.6758864812</v>
      </c>
      <c r="J39" t="n">
        <v>11899.4755260883</v>
      </c>
      <c r="K39" t="n">
        <v>12175.3661932083</v>
      </c>
      <c r="L39" t="n">
        <v>12372.0681189574</v>
      </c>
      <c r="M39" t="n">
        <v>12516.4794259276</v>
      </c>
      <c r="N39" t="n">
        <v>12537.7979628269</v>
      </c>
      <c r="O39" t="n">
        <v>12702.237785319</v>
      </c>
      <c r="P39" t="n">
        <v>13092.3996036993</v>
      </c>
      <c r="Q39" t="n">
        <v>13274.8476008469</v>
      </c>
      <c r="R39" t="n">
        <v>13317.8243770901</v>
      </c>
      <c r="S39" t="n">
        <v>13094.2973431741</v>
      </c>
      <c r="T39" t="n">
        <v>12810.9508854636</v>
      </c>
      <c r="U39" t="n">
        <v>12677.9857258406</v>
      </c>
      <c r="V39" t="n">
        <v>12627.3361209125</v>
      </c>
      <c r="W39" t="n">
        <v>12497.4579523466</v>
      </c>
      <c r="X39" t="n">
        <v>12252.0353684107</v>
      </c>
      <c r="Y39" t="n">
        <v>12238.3519259773</v>
      </c>
      <c r="Z39" t="n">
        <v>12208.8650228465</v>
      </c>
      <c r="AA39" t="n">
        <v>12015.8112948425</v>
      </c>
      <c r="AB39" t="n">
        <v>11864.409190822</v>
      </c>
      <c r="AC39" t="n">
        <v>11948.7309277508</v>
      </c>
      <c r="AD39" t="n">
        <v>12042.779319893</v>
      </c>
      <c r="AE39" t="n">
        <v>12123.7</v>
      </c>
      <c r="AF39" t="n">
        <v>12143.7</v>
      </c>
    </row>
    <row r="40">
      <c r="A40" t="s">
        <v>146</v>
      </c>
      <c r="B40" t="s">
        <v>350</v>
      </c>
      <c r="C40" t="s">
        <v>198</v>
      </c>
      <c r="D40" t="s">
        <v>351</v>
      </c>
      <c r="E40" t="s">
        <v>200</v>
      </c>
      <c r="F40" t="n">
        <v>77505.8079987416</v>
      </c>
      <c r="G40" t="n">
        <v>81551.5802386373</v>
      </c>
      <c r="H40" t="n">
        <v>84974.263768827</v>
      </c>
      <c r="I40" t="n">
        <v>88584.34081196</v>
      </c>
      <c r="J40" t="n">
        <v>91907.1185045226</v>
      </c>
      <c r="K40" t="n">
        <v>96374.0970190091</v>
      </c>
      <c r="L40" t="n">
        <v>100271.370504062</v>
      </c>
      <c r="M40" t="n">
        <v>106026.215716177</v>
      </c>
      <c r="N40" t="n">
        <v>116771.286848679</v>
      </c>
      <c r="O40" t="n">
        <v>120812.348626068</v>
      </c>
      <c r="P40" t="n">
        <v>125324.231894021</v>
      </c>
      <c r="Q40" t="n">
        <v>129366.091467524</v>
      </c>
      <c r="R40" t="n">
        <v>133188.461762144</v>
      </c>
      <c r="S40" t="n">
        <v>136063.106476811</v>
      </c>
      <c r="T40" t="n">
        <v>137371.023288628</v>
      </c>
      <c r="U40" t="n">
        <v>139210.017072988</v>
      </c>
      <c r="V40" t="n">
        <v>141773.46025872</v>
      </c>
      <c r="W40" t="n">
        <v>143761.461690723</v>
      </c>
      <c r="X40" t="n">
        <v>145703.657191605</v>
      </c>
      <c r="Y40" t="n">
        <v>146536.049067255</v>
      </c>
      <c r="Z40" t="n">
        <v>147315.22364734</v>
      </c>
      <c r="AA40" t="n">
        <v>147235.664834675</v>
      </c>
      <c r="AB40" t="n">
        <v>147068.978900034</v>
      </c>
      <c r="AC40" t="n">
        <v>146325.71570938</v>
      </c>
      <c r="AD40" t="n">
        <v>146120.810759641</v>
      </c>
      <c r="AE40" t="n">
        <v>146129.6</v>
      </c>
      <c r="AF40" t="n">
        <v>147243.6</v>
      </c>
    </row>
    <row r="41">
      <c r="A41" t="s">
        <v>146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146</v>
      </c>
      <c r="B42" t="s">
        <v>354</v>
      </c>
      <c r="C42" t="s">
        <v>198</v>
      </c>
      <c r="D42" t="s">
        <v>355</v>
      </c>
      <c r="E42" t="s">
        <v>200</v>
      </c>
      <c r="F42" t="n">
        <v>3503.81185892789</v>
      </c>
      <c r="G42" t="n">
        <v>3650.11219448833</v>
      </c>
      <c r="H42" t="n">
        <v>3805.92907806931</v>
      </c>
      <c r="I42" t="n">
        <v>4057.89196822993</v>
      </c>
      <c r="J42" t="n">
        <v>4366.6333440184</v>
      </c>
      <c r="K42" t="n">
        <v>4523.46830095563</v>
      </c>
      <c r="L42" t="n">
        <v>4589.21101015809</v>
      </c>
      <c r="M42" t="n">
        <v>4790.48187005474</v>
      </c>
      <c r="N42" t="n">
        <v>5160.02804456709</v>
      </c>
      <c r="O42" t="n">
        <v>5383.72149886096</v>
      </c>
      <c r="P42" t="n">
        <v>5948.82685634614</v>
      </c>
      <c r="Q42" t="n">
        <v>6689.36039959406</v>
      </c>
      <c r="R42" t="n">
        <v>7403.1803416681</v>
      </c>
      <c r="S42" t="n">
        <v>8042.50817590813</v>
      </c>
      <c r="T42" t="n">
        <v>8082.00294831747</v>
      </c>
      <c r="U42" t="n">
        <v>8203.41517886803</v>
      </c>
      <c r="V42" t="n">
        <v>8555.11206270711</v>
      </c>
      <c r="W42" t="n">
        <v>8931.28604216319</v>
      </c>
      <c r="X42" t="n">
        <v>9001.79005366322</v>
      </c>
      <c r="Y42" t="n">
        <v>9070.58207421202</v>
      </c>
      <c r="Z42" t="n">
        <v>9029.19081447062</v>
      </c>
      <c r="AA42" t="n">
        <v>9015.52303367825</v>
      </c>
      <c r="AB42" t="n">
        <v>8925.85801738258</v>
      </c>
      <c r="AC42" t="n">
        <v>9134.0090837994</v>
      </c>
      <c r="AD42" t="n">
        <v>9268.96702456537</v>
      </c>
      <c r="AE42" t="n">
        <v>9380.6</v>
      </c>
      <c r="AF42" t="n">
        <v>9407.3</v>
      </c>
    </row>
    <row r="43">
      <c r="A43" t="s">
        <v>146</v>
      </c>
      <c r="B43" t="s">
        <v>356</v>
      </c>
      <c r="C43" t="s">
        <v>198</v>
      </c>
      <c r="D43" t="s">
        <v>357</v>
      </c>
      <c r="E43" t="s">
        <v>200</v>
      </c>
      <c r="F43" t="n">
        <v>7504.80116340362</v>
      </c>
      <c r="G43" t="n">
        <v>7741.14457134463</v>
      </c>
      <c r="H43" t="n">
        <v>7993.8066843383</v>
      </c>
      <c r="I43" t="n">
        <v>8370.06133253781</v>
      </c>
      <c r="J43" t="n">
        <v>8846.79667461273</v>
      </c>
      <c r="K43" t="n">
        <v>9155.70815746005</v>
      </c>
      <c r="L43" t="n">
        <v>9277.24855099299</v>
      </c>
      <c r="M43" t="n">
        <v>9585.9600249266</v>
      </c>
      <c r="N43" t="n">
        <v>10217.6021341485</v>
      </c>
      <c r="O43" t="n">
        <v>10533.3655352652</v>
      </c>
      <c r="P43" t="n">
        <v>11097.8775632321</v>
      </c>
      <c r="Q43" t="n">
        <v>11877.0198497333</v>
      </c>
      <c r="R43" t="n">
        <v>12715.0286135369</v>
      </c>
      <c r="S43" t="n">
        <v>13337.2975505779</v>
      </c>
      <c r="T43" t="n">
        <v>13299.2224663324</v>
      </c>
      <c r="U43" t="n">
        <v>13348.4883701778</v>
      </c>
      <c r="V43" t="n">
        <v>13705.7430483447</v>
      </c>
      <c r="W43" t="n">
        <v>14065.8605057239</v>
      </c>
      <c r="X43" t="n">
        <v>14073.4439711003</v>
      </c>
      <c r="Y43" t="n">
        <v>14123.7981113445</v>
      </c>
      <c r="Z43" t="n">
        <v>13983.6955253491</v>
      </c>
      <c r="AA43" t="n">
        <v>13904.9245533716</v>
      </c>
      <c r="AB43" t="n">
        <v>13772.3299757356</v>
      </c>
      <c r="AC43" t="n">
        <v>13985.1462202791</v>
      </c>
      <c r="AD43" t="n">
        <v>14189.9695106832</v>
      </c>
      <c r="AE43" t="n">
        <v>14314.3</v>
      </c>
      <c r="AF43" t="n">
        <v>14290.6</v>
      </c>
    </row>
    <row r="44">
      <c r="A44" t="s">
        <v>146</v>
      </c>
      <c r="B44" t="s">
        <v>358</v>
      </c>
      <c r="C44" t="s">
        <v>198</v>
      </c>
      <c r="D44" t="s">
        <v>359</v>
      </c>
      <c r="E44" t="s">
        <v>200</v>
      </c>
      <c r="F44" t="n">
        <v>255598.534569893</v>
      </c>
      <c r="G44" t="n">
        <v>261741.637388043</v>
      </c>
      <c r="H44" t="n">
        <v>270597.331420839</v>
      </c>
      <c r="I44" t="n">
        <v>276151.736872128</v>
      </c>
      <c r="J44" t="n">
        <v>281724.879917432</v>
      </c>
      <c r="K44" t="n">
        <v>287060.624028376</v>
      </c>
      <c r="L44" t="n">
        <v>291945.706692858</v>
      </c>
      <c r="M44" t="n">
        <v>296203.59097076</v>
      </c>
      <c r="N44" t="n">
        <v>301350.571859536</v>
      </c>
      <c r="O44" t="n">
        <v>308351.597355078</v>
      </c>
      <c r="P44" t="n">
        <v>314173.046384619</v>
      </c>
      <c r="Q44" t="n">
        <v>318933.485201286</v>
      </c>
      <c r="R44" t="n">
        <v>323138.62201525</v>
      </c>
      <c r="S44" t="n">
        <v>326161.246281396</v>
      </c>
      <c r="T44" t="n">
        <v>326429.416534695</v>
      </c>
      <c r="U44" t="n">
        <v>326068.923597378</v>
      </c>
      <c r="V44" t="n">
        <v>327316.698523502</v>
      </c>
      <c r="W44" t="n">
        <v>329124.460295645</v>
      </c>
      <c r="X44" t="n">
        <v>329604.854905276</v>
      </c>
      <c r="Y44" t="n">
        <v>330555.263414949</v>
      </c>
      <c r="Z44" t="n">
        <v>330847.989750408</v>
      </c>
      <c r="AA44" t="n">
        <v>331324.475731839</v>
      </c>
      <c r="AB44" t="n">
        <v>331766.6081637</v>
      </c>
      <c r="AC44" t="n">
        <v>333870.355293444</v>
      </c>
      <c r="AD44" t="n">
        <v>336890.580538882</v>
      </c>
      <c r="AE44" t="n">
        <v>338324.4</v>
      </c>
      <c r="AF44" t="n">
        <v>339675.3</v>
      </c>
    </row>
    <row r="45">
      <c r="A45" t="s">
        <v>146</v>
      </c>
      <c r="B45" t="s">
        <v>360</v>
      </c>
      <c r="C45" t="s">
        <v>198</v>
      </c>
      <c r="D45" t="s">
        <v>361</v>
      </c>
      <c r="E45" t="s">
        <v>200</v>
      </c>
      <c r="F45" t="n">
        <v>230155.944339147</v>
      </c>
      <c r="G45" t="n">
        <v>236201.097180261</v>
      </c>
      <c r="H45" t="n">
        <v>244653.797029206</v>
      </c>
      <c r="I45" t="n">
        <v>249994.991272392</v>
      </c>
      <c r="J45" t="n">
        <v>255338.508795959</v>
      </c>
      <c r="K45" t="n">
        <v>260594.069596249</v>
      </c>
      <c r="L45" t="n">
        <v>265418.147395853</v>
      </c>
      <c r="M45" t="n">
        <v>269551.793359525</v>
      </c>
      <c r="N45" t="n">
        <v>274651.798189337</v>
      </c>
      <c r="O45" t="n">
        <v>281594.257164602</v>
      </c>
      <c r="P45" t="n">
        <v>287329.45794883</v>
      </c>
      <c r="Q45" t="n">
        <v>292170.885166029</v>
      </c>
      <c r="R45" t="n">
        <v>296225.522876403</v>
      </c>
      <c r="S45" t="n">
        <v>298952.507085021</v>
      </c>
      <c r="T45" t="n">
        <v>298961.306340559</v>
      </c>
      <c r="U45" t="n">
        <v>298444.21654737</v>
      </c>
      <c r="V45" t="n">
        <v>299578.202412602</v>
      </c>
      <c r="W45" t="n">
        <v>301344.796772396</v>
      </c>
      <c r="X45" t="n">
        <v>301885.08921321</v>
      </c>
      <c r="Y45" t="n">
        <v>303054.123535926</v>
      </c>
      <c r="Z45" t="n">
        <v>303468.669492368</v>
      </c>
      <c r="AA45" t="n">
        <v>304129.689427793</v>
      </c>
      <c r="AB45" t="n">
        <v>304780.354456794</v>
      </c>
      <c r="AC45" t="n">
        <v>307012.256336357</v>
      </c>
      <c r="AD45" t="n">
        <v>310211.939201169</v>
      </c>
      <c r="AE45" t="n">
        <v>311809</v>
      </c>
      <c r="AF45" t="n">
        <v>313014.7</v>
      </c>
    </row>
    <row r="46">
      <c r="A46" t="s">
        <v>146</v>
      </c>
      <c r="B46" t="s">
        <v>362</v>
      </c>
      <c r="C46" t="s">
        <v>198</v>
      </c>
      <c r="D46" t="s">
        <v>363</v>
      </c>
      <c r="E46" t="s">
        <v>200</v>
      </c>
      <c r="F46" t="n">
        <v>3984.32600541714</v>
      </c>
      <c r="G46" t="n">
        <v>4074.29178376437</v>
      </c>
      <c r="H46" t="n">
        <v>4171.04922753175</v>
      </c>
      <c r="I46" t="n">
        <v>4295.45799780837</v>
      </c>
      <c r="J46" t="n">
        <v>4463.45873988252</v>
      </c>
      <c r="K46" t="n">
        <v>4615.00528445365</v>
      </c>
      <c r="L46" t="n">
        <v>4670.6437762049</v>
      </c>
      <c r="M46" t="n">
        <v>4778.10080355731</v>
      </c>
      <c r="N46" t="n">
        <v>5039.7029437041</v>
      </c>
      <c r="O46" t="n">
        <v>5132.00939193095</v>
      </c>
      <c r="P46" t="n">
        <v>5133.76928541572</v>
      </c>
      <c r="Q46" t="n">
        <v>5175.00875495512</v>
      </c>
      <c r="R46" t="n">
        <v>5301.18446462376</v>
      </c>
      <c r="S46" t="n">
        <v>5286.93706365737</v>
      </c>
      <c r="T46" t="n">
        <v>5210.13227697718</v>
      </c>
      <c r="U46" t="n">
        <v>5139.12833606158</v>
      </c>
      <c r="V46" t="n">
        <v>5146.25683366526</v>
      </c>
      <c r="W46" t="n">
        <v>5132.02168264403</v>
      </c>
      <c r="X46" t="n">
        <v>5069.88155963318</v>
      </c>
      <c r="Y46" t="n">
        <v>5051.82786402432</v>
      </c>
      <c r="Z46" t="n">
        <v>4953.58781885022</v>
      </c>
      <c r="AA46" t="n">
        <v>4888.79298769312</v>
      </c>
      <c r="AB46" t="n">
        <v>4845.84374613803</v>
      </c>
      <c r="AC46" t="n">
        <v>4850.99948255158</v>
      </c>
      <c r="AD46" t="n">
        <v>4920.86853055917</v>
      </c>
      <c r="AE46" t="n">
        <v>4933.7</v>
      </c>
      <c r="AF46" t="n">
        <v>4883.3</v>
      </c>
    </row>
    <row r="47">
      <c r="A47" t="s">
        <v>146</v>
      </c>
      <c r="B47" t="s">
        <v>364</v>
      </c>
      <c r="C47" t="s">
        <v>198</v>
      </c>
      <c r="D47" t="s">
        <v>365</v>
      </c>
      <c r="E47" t="s">
        <v>200</v>
      </c>
      <c r="F47" t="n">
        <v>58262.5999532176</v>
      </c>
      <c r="G47" t="n">
        <v>58338.5537268984</v>
      </c>
      <c r="H47" t="n">
        <v>58462.0391559908</v>
      </c>
      <c r="I47" t="n">
        <v>58349.2342128471</v>
      </c>
      <c r="J47" t="n">
        <v>58013.8079395536</v>
      </c>
      <c r="K47" t="n">
        <v>57562.4139276911</v>
      </c>
      <c r="L47" t="n">
        <v>57044.641631238</v>
      </c>
      <c r="M47" t="n">
        <v>56866.3862166816</v>
      </c>
      <c r="N47" t="n">
        <v>55038.1698314265</v>
      </c>
      <c r="O47" t="n">
        <v>54794.7057444245</v>
      </c>
      <c r="P47" t="n">
        <v>54436.8026051232</v>
      </c>
      <c r="Q47" t="n">
        <v>54311.1669590678</v>
      </c>
      <c r="R47" t="n">
        <v>54072.2019880094</v>
      </c>
      <c r="S47" t="n">
        <v>53812.2394784517</v>
      </c>
      <c r="T47" t="n">
        <v>53453.2618797047</v>
      </c>
      <c r="U47" t="n">
        <v>52813.4147238333</v>
      </c>
      <c r="V47" t="n">
        <v>52024.9787179039</v>
      </c>
      <c r="W47" t="n">
        <v>51379.7153580434</v>
      </c>
      <c r="X47" t="n">
        <v>50751.1086895417</v>
      </c>
      <c r="Y47" t="n">
        <v>50372.7567334679</v>
      </c>
      <c r="Z47" t="n">
        <v>50059.1414187911</v>
      </c>
      <c r="AA47" t="n">
        <v>49676.1863072691</v>
      </c>
      <c r="AB47" t="n">
        <v>49436.431762046</v>
      </c>
      <c r="AC47" t="n">
        <v>49332.8037668604</v>
      </c>
      <c r="AD47" t="n">
        <v>49158.8627514086</v>
      </c>
      <c r="AE47" t="n">
        <v>49094.3</v>
      </c>
      <c r="AF47" t="n">
        <v>49176.6</v>
      </c>
    </row>
    <row r="48">
      <c r="A48" t="s">
        <v>146</v>
      </c>
      <c r="B48" t="s">
        <v>366</v>
      </c>
      <c r="C48" t="s">
        <v>198</v>
      </c>
      <c r="D48" t="s">
        <v>367</v>
      </c>
      <c r="E48" t="s">
        <v>200</v>
      </c>
      <c r="F48" t="n">
        <v>95589.0774234286</v>
      </c>
      <c r="G48" t="n">
        <v>96288.2275591842</v>
      </c>
      <c r="H48" t="n">
        <v>96882.8011690945</v>
      </c>
      <c r="I48" t="n">
        <v>97117.9663564835</v>
      </c>
      <c r="J48" t="n">
        <v>97138.3331511654</v>
      </c>
      <c r="K48" t="n">
        <v>96836.3679946351</v>
      </c>
      <c r="L48" t="n">
        <v>96322.2856650561</v>
      </c>
      <c r="M48" t="n">
        <v>96252.8203909805</v>
      </c>
      <c r="N48" t="n">
        <v>94555.4247199223</v>
      </c>
      <c r="O48" t="n">
        <v>94465.351180203</v>
      </c>
      <c r="P48" t="n">
        <v>94171.3533632804</v>
      </c>
      <c r="Q48" t="n">
        <v>93909.3009119014</v>
      </c>
      <c r="R48" t="n">
        <v>93587.4994452625</v>
      </c>
      <c r="S48" t="n">
        <v>93288.2236253368</v>
      </c>
      <c r="T48" t="n">
        <v>93190.9298212637</v>
      </c>
      <c r="U48" t="n">
        <v>92721.917662712</v>
      </c>
      <c r="V48" t="n">
        <v>92157.6817559071</v>
      </c>
      <c r="W48" t="n">
        <v>91729.5014005859</v>
      </c>
      <c r="X48" t="n">
        <v>91357.4721193799</v>
      </c>
      <c r="Y48" t="n">
        <v>91301.387447352</v>
      </c>
      <c r="Z48" t="n">
        <v>91260.1004011969</v>
      </c>
      <c r="AA48" t="n">
        <v>91131.8615832256</v>
      </c>
      <c r="AB48" t="n">
        <v>91411.136246209</v>
      </c>
      <c r="AC48" t="n">
        <v>91785.2255845497</v>
      </c>
      <c r="AD48" t="n">
        <v>91786.0753316961</v>
      </c>
      <c r="AE48" t="n">
        <v>91994</v>
      </c>
      <c r="AF48" t="n">
        <v>92456.9</v>
      </c>
    </row>
    <row r="49">
      <c r="A49" t="s">
        <v>146</v>
      </c>
      <c r="B49" t="s">
        <v>368</v>
      </c>
      <c r="C49" t="s">
        <v>198</v>
      </c>
      <c r="D49" t="s">
        <v>369</v>
      </c>
      <c r="E49" t="s">
        <v>200</v>
      </c>
      <c r="F49" t="n">
        <v>18843.266436005</v>
      </c>
      <c r="G49" t="n">
        <v>19004.8323399025</v>
      </c>
      <c r="H49" t="n">
        <v>19099.0714653448</v>
      </c>
      <c r="I49" t="n">
        <v>18971.6198399202</v>
      </c>
      <c r="J49" t="n">
        <v>18774.597318868</v>
      </c>
      <c r="K49" t="n">
        <v>18526.489677398</v>
      </c>
      <c r="L49" t="n">
        <v>18196.374219203</v>
      </c>
      <c r="M49" t="n">
        <v>17919.8320694034</v>
      </c>
      <c r="N49" t="n">
        <v>17666.9298796847</v>
      </c>
      <c r="O49" t="n">
        <v>17370.3408269874</v>
      </c>
      <c r="P49" t="n">
        <v>17019.476354199</v>
      </c>
      <c r="Q49" t="n">
        <v>16629.3753010131</v>
      </c>
      <c r="R49" t="n">
        <v>16241.5273229369</v>
      </c>
      <c r="S49" t="n">
        <v>15949.8157194156</v>
      </c>
      <c r="T49" t="n">
        <v>15746.3488729638</v>
      </c>
      <c r="U49" t="n">
        <v>15549.9337208759</v>
      </c>
      <c r="V49" t="n">
        <v>15285.255094649</v>
      </c>
      <c r="W49" t="n">
        <v>14990.7132766668</v>
      </c>
      <c r="X49" t="n">
        <v>14804.8480451054</v>
      </c>
      <c r="Y49" t="n">
        <v>14702.2920702646</v>
      </c>
      <c r="Z49" t="n">
        <v>14637.2083157624</v>
      </c>
      <c r="AA49" t="n">
        <v>14636.7499181639</v>
      </c>
      <c r="AB49" t="n">
        <v>14777.2806765806</v>
      </c>
      <c r="AC49" t="n">
        <v>14902.898643043</v>
      </c>
      <c r="AD49" t="n">
        <v>15052.6973841988</v>
      </c>
      <c r="AE49" t="n">
        <v>15178.8</v>
      </c>
      <c r="AF49" t="n">
        <v>15425.5</v>
      </c>
    </row>
    <row r="50">
      <c r="A50" t="s">
        <v>146</v>
      </c>
      <c r="B50" t="s">
        <v>370</v>
      </c>
      <c r="C50" t="s">
        <v>198</v>
      </c>
      <c r="D50" t="s">
        <v>371</v>
      </c>
      <c r="E50" t="s">
        <v>200</v>
      </c>
      <c r="F50" t="n">
        <v>18224.8467944696</v>
      </c>
      <c r="G50" t="n">
        <v>18697.3036122336</v>
      </c>
      <c r="H50" t="n">
        <v>19081.8538417685</v>
      </c>
      <c r="I50" t="n">
        <v>19568.3590483939</v>
      </c>
      <c r="J50" t="n">
        <v>20136.0711589741</v>
      </c>
      <c r="K50" t="n">
        <v>20545.9169407115</v>
      </c>
      <c r="L50" t="n">
        <v>20890.5225300247</v>
      </c>
      <c r="M50" t="n">
        <v>21283.4686855901</v>
      </c>
      <c r="N50" t="n">
        <v>21698.1718364654</v>
      </c>
      <c r="O50" t="n">
        <v>22157.8230196014</v>
      </c>
      <c r="P50" t="n">
        <v>22582.454778607</v>
      </c>
      <c r="Q50" t="n">
        <v>22839.0166261222</v>
      </c>
      <c r="R50" t="n">
        <v>23149.406664953</v>
      </c>
      <c r="S50" t="n">
        <v>23407.4783497845</v>
      </c>
      <c r="T50" t="n">
        <v>23884.4345474191</v>
      </c>
      <c r="U50" t="n">
        <v>24266.962758661</v>
      </c>
      <c r="V50" t="n">
        <v>24776.8945815634</v>
      </c>
      <c r="W50" t="n">
        <v>25307.0704632461</v>
      </c>
      <c r="X50" t="n">
        <v>25765.6340672693</v>
      </c>
      <c r="Y50" t="n">
        <v>26201.5989843339</v>
      </c>
      <c r="Z50" t="n">
        <v>26546.7691871698</v>
      </c>
      <c r="AA50" t="n">
        <v>26808.0483377794</v>
      </c>
      <c r="AB50" t="n">
        <v>27192.1019575573</v>
      </c>
      <c r="AC50" t="n">
        <v>27547.4707524589</v>
      </c>
      <c r="AD50" t="n">
        <v>27573.6431571184</v>
      </c>
      <c r="AE50" t="n">
        <v>27720.8</v>
      </c>
      <c r="AF50" t="n">
        <v>27854.8</v>
      </c>
    </row>
    <row r="51">
      <c r="A51" t="s">
        <v>146</v>
      </c>
      <c r="B51" t="s">
        <v>372</v>
      </c>
      <c r="C51" t="s">
        <v>198</v>
      </c>
      <c r="D51" t="s">
        <v>373</v>
      </c>
      <c r="E51" t="s">
        <v>200</v>
      </c>
      <c r="F51" t="n">
        <v>22979.7201426159</v>
      </c>
      <c r="G51" t="n">
        <v>23571.727610665</v>
      </c>
      <c r="H51" t="n">
        <v>24014.6172860485</v>
      </c>
      <c r="I51" t="n">
        <v>24583.2171109729</v>
      </c>
      <c r="J51" t="n">
        <v>25230.4032116925</v>
      </c>
      <c r="K51" t="n">
        <v>25736.1819946477</v>
      </c>
      <c r="L51" t="n">
        <v>26226.7395847475</v>
      </c>
      <c r="M51" t="n">
        <v>26701.6828933142</v>
      </c>
      <c r="N51" t="n">
        <v>27207.2492749237</v>
      </c>
      <c r="O51" t="n">
        <v>27748.588297761</v>
      </c>
      <c r="P51" t="n">
        <v>28287.7277575786</v>
      </c>
      <c r="Q51" t="n">
        <v>28665.1359004385</v>
      </c>
      <c r="R51" t="n">
        <v>29129.1805919253</v>
      </c>
      <c r="S51" t="n">
        <v>29585.8901689447</v>
      </c>
      <c r="T51" t="n">
        <v>30293.2003745718</v>
      </c>
      <c r="U51" t="n">
        <v>30885.5334634568</v>
      </c>
      <c r="V51" t="n">
        <v>31584.1719624932</v>
      </c>
      <c r="W51" t="n">
        <v>32333.7987401322</v>
      </c>
      <c r="X51" t="n">
        <v>33090.2636783011</v>
      </c>
      <c r="Y51" t="n">
        <v>33838.1629704484</v>
      </c>
      <c r="Z51" t="n">
        <v>34559.180202741</v>
      </c>
      <c r="AA51" t="n">
        <v>35179.5011381543</v>
      </c>
      <c r="AB51" t="n">
        <v>35900.0824334655</v>
      </c>
      <c r="AC51" t="n">
        <v>36527.9958417159</v>
      </c>
      <c r="AD51" t="n">
        <v>36859.3458997924</v>
      </c>
      <c r="AE51" t="n">
        <v>37317</v>
      </c>
      <c r="AF51" t="n">
        <v>37661.5</v>
      </c>
    </row>
    <row r="52">
      <c r="A52" t="s">
        <v>146</v>
      </c>
      <c r="B52" t="s">
        <v>374</v>
      </c>
      <c r="C52" t="s">
        <v>198</v>
      </c>
      <c r="D52" t="s">
        <v>375</v>
      </c>
      <c r="E52" t="s">
        <v>200</v>
      </c>
      <c r="F52" t="n">
        <v>6069.43661634004</v>
      </c>
      <c r="G52" t="n">
        <v>6251.38472107511</v>
      </c>
      <c r="H52" t="n">
        <v>6399.73663271566</v>
      </c>
      <c r="I52" t="n">
        <v>6566.69565056871</v>
      </c>
      <c r="J52" t="n">
        <v>6777.3084803716</v>
      </c>
      <c r="K52" t="n">
        <v>7010.73765178041</v>
      </c>
      <c r="L52" t="n">
        <v>7209.6591875263</v>
      </c>
      <c r="M52" t="n">
        <v>7429.04376178666</v>
      </c>
      <c r="N52" t="n">
        <v>7682.44764286616</v>
      </c>
      <c r="O52" t="n">
        <v>7907.69648201008</v>
      </c>
      <c r="P52" t="n">
        <v>8127.45668011151</v>
      </c>
      <c r="Q52" t="n">
        <v>8357.01091808564</v>
      </c>
      <c r="R52" t="n">
        <v>8586.30870371202</v>
      </c>
      <c r="S52" t="n">
        <v>8826.30578008055</v>
      </c>
      <c r="T52" t="n">
        <v>9097.73195664417</v>
      </c>
      <c r="U52" t="n">
        <v>9342.02602472725</v>
      </c>
      <c r="V52" t="n">
        <v>9605.05751890215</v>
      </c>
      <c r="W52" t="n">
        <v>9894.26463269671</v>
      </c>
      <c r="X52" t="n">
        <v>10200.3873200486</v>
      </c>
      <c r="Y52" t="n">
        <v>10550.8152891478</v>
      </c>
      <c r="Z52" t="n">
        <v>10926.6946322443</v>
      </c>
      <c r="AA52" t="n">
        <v>11355.8926208106</v>
      </c>
      <c r="AB52" t="n">
        <v>11829.7921298936</v>
      </c>
      <c r="AC52" t="n">
        <v>12300.8866060092</v>
      </c>
      <c r="AD52" t="n">
        <v>12693.4119424276</v>
      </c>
      <c r="AE52" t="n">
        <v>13059.4</v>
      </c>
      <c r="AF52" t="n">
        <v>13404</v>
      </c>
    </row>
    <row r="53">
      <c r="A53" t="s">
        <v>146</v>
      </c>
      <c r="B53" t="s">
        <v>376</v>
      </c>
      <c r="C53" t="s">
        <v>198</v>
      </c>
      <c r="D53" t="s">
        <v>377</v>
      </c>
      <c r="E53" t="s">
        <v>200</v>
      </c>
      <c r="F53" t="n">
        <v>7998.96686985945</v>
      </c>
      <c r="G53" t="n">
        <v>7975.84030486383</v>
      </c>
      <c r="H53" t="n">
        <v>7949.5328221405</v>
      </c>
      <c r="I53" t="n">
        <v>7930.26391442258</v>
      </c>
      <c r="J53" t="n">
        <v>7923.15308853859</v>
      </c>
      <c r="K53" t="n">
        <v>7891.56276864884</v>
      </c>
      <c r="L53" t="n">
        <v>7849.07569212057</v>
      </c>
      <c r="M53" t="n">
        <v>7827.33674979241</v>
      </c>
      <c r="N53" t="n">
        <v>7791.76243809029</v>
      </c>
      <c r="O53" t="n">
        <v>7768.72092814196</v>
      </c>
      <c r="P53" t="n">
        <v>7740.1582873669</v>
      </c>
      <c r="Q53" t="n">
        <v>7742.32025648272</v>
      </c>
      <c r="R53" t="n">
        <v>7711.43453104252</v>
      </c>
      <c r="S53" t="n">
        <v>7685.87681323518</v>
      </c>
      <c r="T53" t="n">
        <v>7649.90504251229</v>
      </c>
      <c r="U53" t="n">
        <v>7594.17117920244</v>
      </c>
      <c r="V53" t="n">
        <v>7523.26352610922</v>
      </c>
      <c r="W53" t="n">
        <v>7460.97851178264</v>
      </c>
      <c r="X53" t="n">
        <v>7386.3049956446</v>
      </c>
      <c r="Y53" t="n">
        <v>7325.96533616682</v>
      </c>
      <c r="Z53" t="n">
        <v>7250.51889677731</v>
      </c>
      <c r="AA53" t="n">
        <v>7187.52955658867</v>
      </c>
      <c r="AB53" t="n">
        <v>7134.53508283467</v>
      </c>
      <c r="AC53" t="n">
        <v>7094.97670037931</v>
      </c>
      <c r="AD53" t="n">
        <v>7060.30428130057</v>
      </c>
      <c r="AE53" t="n">
        <v>7033.4</v>
      </c>
      <c r="AF53" t="n">
        <v>7042.8</v>
      </c>
    </row>
    <row r="54">
      <c r="A54" t="s">
        <v>146</v>
      </c>
      <c r="B54" t="s">
        <v>378</v>
      </c>
      <c r="C54" t="s">
        <v>198</v>
      </c>
      <c r="D54" t="s">
        <v>379</v>
      </c>
      <c r="E54" t="s">
        <v>200</v>
      </c>
      <c r="F54" t="n">
        <v>15530.9773551423</v>
      </c>
      <c r="G54" t="n">
        <v>15639.6876135194</v>
      </c>
      <c r="H54" t="n">
        <v>15714.3450560644</v>
      </c>
      <c r="I54" t="n">
        <v>15761.2627830273</v>
      </c>
      <c r="J54" t="n">
        <v>15804.7555381666</v>
      </c>
      <c r="K54" t="n">
        <v>15806.1025726453</v>
      </c>
      <c r="L54" t="n">
        <v>15792.8310072701</v>
      </c>
      <c r="M54" t="n">
        <v>15810.251034749</v>
      </c>
      <c r="N54" t="n">
        <v>15762.965622071</v>
      </c>
      <c r="O54" t="n">
        <v>15740.0797582872</v>
      </c>
      <c r="P54" t="n">
        <v>15703.640318932</v>
      </c>
      <c r="Q54" t="n">
        <v>15689.8004022277</v>
      </c>
      <c r="R54" t="n">
        <v>15593.4914173214</v>
      </c>
      <c r="S54" t="n">
        <v>15482.3506781615</v>
      </c>
      <c r="T54" t="n">
        <v>15349.4875994921</v>
      </c>
      <c r="U54" t="n">
        <v>15202.8641881232</v>
      </c>
      <c r="V54" t="n">
        <v>15050.6803885874</v>
      </c>
      <c r="W54" t="n">
        <v>14926.7157269318</v>
      </c>
      <c r="X54" t="n">
        <v>14778.6793792309</v>
      </c>
      <c r="Y54" t="n">
        <v>14696.0036092993</v>
      </c>
      <c r="Z54" t="n">
        <v>14594.8128446623</v>
      </c>
      <c r="AA54" t="n">
        <v>14430.4765014929</v>
      </c>
      <c r="AB54" t="n">
        <v>14331.978025474</v>
      </c>
      <c r="AC54" t="n">
        <v>14248.7975901076</v>
      </c>
      <c r="AD54" t="n">
        <v>14360.946678944</v>
      </c>
      <c r="AE54" t="n">
        <v>14294.1</v>
      </c>
      <c r="AF54" t="n">
        <v>14562.1</v>
      </c>
    </row>
    <row r="55">
      <c r="A55" t="s">
        <v>146</v>
      </c>
      <c r="B55" t="s">
        <v>380</v>
      </c>
      <c r="C55" t="s">
        <v>198</v>
      </c>
      <c r="D55" t="s">
        <v>381</v>
      </c>
      <c r="E55" t="s">
        <v>200</v>
      </c>
      <c r="F55" t="n">
        <v>7527.47281381495</v>
      </c>
      <c r="G55" t="n">
        <v>7660.51835412725</v>
      </c>
      <c r="H55" t="n">
        <v>7762.47811834677</v>
      </c>
      <c r="I55" t="n">
        <v>7829.33332281109</v>
      </c>
      <c r="J55" t="n">
        <v>7880.36169729539</v>
      </c>
      <c r="K55" t="n">
        <v>7913.77534001438</v>
      </c>
      <c r="L55" t="n">
        <v>7943.52072106729</v>
      </c>
      <c r="M55" t="n">
        <v>7983.12802584918</v>
      </c>
      <c r="N55" t="n">
        <v>7971.5960609833</v>
      </c>
      <c r="O55" t="n">
        <v>7971.92541134113</v>
      </c>
      <c r="P55" t="n">
        <v>7964.19927368401</v>
      </c>
      <c r="Q55" t="n">
        <v>7948.07139044493</v>
      </c>
      <c r="R55" t="n">
        <v>7882.4123569545</v>
      </c>
      <c r="S55" t="n">
        <v>7796.41608652084</v>
      </c>
      <c r="T55" t="n">
        <v>7699.10705780007</v>
      </c>
      <c r="U55" t="n">
        <v>7607.95900700704</v>
      </c>
      <c r="V55" t="n">
        <v>7526.60440543093</v>
      </c>
      <c r="W55" t="n">
        <v>7464.9366636273</v>
      </c>
      <c r="X55" t="n">
        <v>7391.59188220468</v>
      </c>
      <c r="Y55" t="n">
        <v>7369.50676021544</v>
      </c>
      <c r="Z55" t="n">
        <v>7344.04165779396</v>
      </c>
      <c r="AA55" t="n">
        <v>7242.52813902576</v>
      </c>
      <c r="AB55" t="n">
        <v>7197.05500095784</v>
      </c>
      <c r="AC55" t="n">
        <v>7153.42513428945</v>
      </c>
      <c r="AD55" t="n">
        <v>7300.66068074278</v>
      </c>
      <c r="AE55" t="n">
        <v>7260.7</v>
      </c>
      <c r="AF55" t="n">
        <v>7519.3</v>
      </c>
    </row>
    <row r="56">
      <c r="A56" t="s">
        <v>146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146</v>
      </c>
      <c r="B57" t="s">
        <v>384</v>
      </c>
      <c r="C57" t="s">
        <v>198</v>
      </c>
      <c r="D57" t="s">
        <v>385</v>
      </c>
      <c r="E57" t="s">
        <v>200</v>
      </c>
      <c r="F57" t="n">
        <v>428658.523051698</v>
      </c>
      <c r="G57" t="n">
        <v>439547.463826807</v>
      </c>
      <c r="H57" t="n">
        <v>452411.222514463</v>
      </c>
      <c r="I57" t="n">
        <v>461810.158300731</v>
      </c>
      <c r="J57" t="n">
        <v>470723.879869833</v>
      </c>
      <c r="K57" t="n">
        <v>480225.99614209</v>
      </c>
      <c r="L57" t="n">
        <v>488493.840885176</v>
      </c>
      <c r="M57" t="n">
        <v>498446.268761343</v>
      </c>
      <c r="N57" t="n">
        <v>512660.077431249</v>
      </c>
      <c r="O57" t="n">
        <v>523608.22029829</v>
      </c>
      <c r="P57" t="n">
        <v>533647.957347958</v>
      </c>
      <c r="Q57" t="n">
        <v>542189.482026463</v>
      </c>
      <c r="R57" t="n">
        <v>549896.846939042</v>
      </c>
      <c r="S57" t="n">
        <v>555496.334491923</v>
      </c>
      <c r="T57" t="n">
        <v>556978.458897591</v>
      </c>
      <c r="U57" t="n">
        <v>557994.059376867</v>
      </c>
      <c r="V57" t="n">
        <v>561245.553608958</v>
      </c>
      <c r="W57" t="n">
        <v>564614.329444995</v>
      </c>
      <c r="X57" t="n">
        <v>566669.250324722</v>
      </c>
      <c r="Y57" t="n">
        <v>568396.163252021</v>
      </c>
      <c r="Z57" t="n">
        <v>569428.064266221</v>
      </c>
      <c r="AA57" t="n">
        <v>569695.625649513</v>
      </c>
      <c r="AB57" t="n">
        <v>570250.074437239</v>
      </c>
      <c r="AC57" t="n">
        <v>571982.857178681</v>
      </c>
      <c r="AD57" t="n">
        <v>574797.620777322</v>
      </c>
      <c r="AE57" t="n">
        <v>576447.9</v>
      </c>
      <c r="AF57" t="n">
        <v>579375.8</v>
      </c>
    </row>
    <row r="58">
      <c r="A58" t="s">
        <v>146</v>
      </c>
      <c r="B58" t="s">
        <v>386</v>
      </c>
      <c r="C58" t="s">
        <v>198</v>
      </c>
      <c r="D58" t="s">
        <v>387</v>
      </c>
      <c r="E58" t="s">
        <v>200</v>
      </c>
      <c r="F58" t="n">
        <v>428658.523051698</v>
      </c>
      <c r="G58" t="n">
        <v>439547.463826807</v>
      </c>
      <c r="H58" t="n">
        <v>452411.222514463</v>
      </c>
      <c r="I58" t="n">
        <v>461810.158300731</v>
      </c>
      <c r="J58" t="n">
        <v>470723.879869833</v>
      </c>
      <c r="K58" t="n">
        <v>480225.99614209</v>
      </c>
      <c r="L58" t="n">
        <v>488493.840885176</v>
      </c>
      <c r="M58" t="n">
        <v>498446.268761343</v>
      </c>
      <c r="N58" t="n">
        <v>512660.077431249</v>
      </c>
      <c r="O58" t="n">
        <v>523608.22029829</v>
      </c>
      <c r="P58" t="n">
        <v>533647.957347958</v>
      </c>
      <c r="Q58" t="n">
        <v>542189.482026463</v>
      </c>
      <c r="R58" t="n">
        <v>549896.846939042</v>
      </c>
      <c r="S58" t="n">
        <v>555496.334491923</v>
      </c>
      <c r="T58" t="n">
        <v>556978.458897591</v>
      </c>
      <c r="U58" t="n">
        <v>557994.059376867</v>
      </c>
      <c r="V58" t="n">
        <v>561245.553608958</v>
      </c>
      <c r="W58" t="n">
        <v>564614.329444995</v>
      </c>
      <c r="X58" t="n">
        <v>566669.250324722</v>
      </c>
      <c r="Y58" t="n">
        <v>568396.163252021</v>
      </c>
      <c r="Z58" t="n">
        <v>569428.064266221</v>
      </c>
      <c r="AA58" t="n">
        <v>569695.625649513</v>
      </c>
      <c r="AB58" t="n">
        <v>570250.074437239</v>
      </c>
      <c r="AC58" t="n">
        <v>571982.857178681</v>
      </c>
      <c r="AD58" t="n">
        <v>574797.620777322</v>
      </c>
      <c r="AE58" t="n">
        <v>576447.9</v>
      </c>
      <c r="AF58" t="n">
        <v>579375.8</v>
      </c>
    </row>
    <row r="59">
      <c r="A59" t="s">
        <v>146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147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147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147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147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147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147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147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147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147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147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147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147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147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147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147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147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147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147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147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147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147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147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147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147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147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147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147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147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147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147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147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147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147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147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147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147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147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147</v>
      </c>
      <c r="B39" t="s">
        <v>348</v>
      </c>
      <c r="C39" t="s">
        <v>198</v>
      </c>
      <c r="D39" t="s">
        <v>349</v>
      </c>
      <c r="E39" t="s">
        <v>200</v>
      </c>
      <c r="F39" t="n">
        <v>4252.29049773035</v>
      </c>
      <c r="G39" t="n">
        <v>4426.88809237245</v>
      </c>
      <c r="H39" t="n">
        <v>4668.27445145794</v>
      </c>
      <c r="I39" t="n">
        <v>4967.93074723349</v>
      </c>
      <c r="J39" t="n">
        <v>5197.113336409</v>
      </c>
      <c r="K39" t="n">
        <v>5306.43110396949</v>
      </c>
      <c r="L39" t="n">
        <v>5329.67192457168</v>
      </c>
      <c r="M39" t="n">
        <v>5335.60238509418</v>
      </c>
      <c r="N39" t="n">
        <v>5355.82782822673</v>
      </c>
      <c r="O39" t="n">
        <v>5360.14562558608</v>
      </c>
      <c r="P39" t="n">
        <v>5387.29271310651</v>
      </c>
      <c r="Q39" t="n">
        <v>5353.34910066838</v>
      </c>
      <c r="R39" t="n">
        <v>5388.20469783482</v>
      </c>
      <c r="S39" t="n">
        <v>5411.2859455936</v>
      </c>
      <c r="T39" t="n">
        <v>5430.32540355749</v>
      </c>
      <c r="U39" t="n">
        <v>5524.85511730254</v>
      </c>
      <c r="V39" t="n">
        <v>5728.81454716388</v>
      </c>
      <c r="W39" t="n">
        <v>5873.54089839836</v>
      </c>
      <c r="X39" t="n">
        <v>5963.11452247034</v>
      </c>
      <c r="Y39" t="n">
        <v>6119.66349182418</v>
      </c>
      <c r="Z39" t="n">
        <v>6386.11683296135</v>
      </c>
      <c r="AA39" t="n">
        <v>6490.25912546506</v>
      </c>
      <c r="AB39" t="n">
        <v>6596.34333284726</v>
      </c>
      <c r="AC39" t="n">
        <v>6732.60113199547</v>
      </c>
      <c r="AD39" t="n">
        <v>6895.72487911633</v>
      </c>
      <c r="AE39" t="n">
        <v>7078.8</v>
      </c>
      <c r="AF39" t="n">
        <v>7189.8</v>
      </c>
    </row>
    <row r="40">
      <c r="A40" t="s">
        <v>147</v>
      </c>
      <c r="B40" t="s">
        <v>350</v>
      </c>
      <c r="C40" t="s">
        <v>198</v>
      </c>
      <c r="D40" t="s">
        <v>351</v>
      </c>
      <c r="E40" t="s">
        <v>200</v>
      </c>
      <c r="F40" t="n">
        <v>391434.943033005</v>
      </c>
      <c r="G40" t="n">
        <v>401644.759285054</v>
      </c>
      <c r="H40" t="n">
        <v>411868.915452281</v>
      </c>
      <c r="I40" t="n">
        <v>422537.58694197</v>
      </c>
      <c r="J40" t="n">
        <v>433135.093635789</v>
      </c>
      <c r="K40" t="n">
        <v>443441.82303898</v>
      </c>
      <c r="L40" t="n">
        <v>452524.310489355</v>
      </c>
      <c r="M40" t="n">
        <v>459887.962182343</v>
      </c>
      <c r="N40" t="n">
        <v>466485.059913924</v>
      </c>
      <c r="O40" t="n">
        <v>473289.211661986</v>
      </c>
      <c r="P40" t="n">
        <v>480121.092186933</v>
      </c>
      <c r="Q40" t="n">
        <v>487674.211664608</v>
      </c>
      <c r="R40" t="n">
        <v>496364.409651498</v>
      </c>
      <c r="S40" t="n">
        <v>506931.313689477</v>
      </c>
      <c r="T40" t="n">
        <v>517626.202743338</v>
      </c>
      <c r="U40" t="n">
        <v>526540.318565567</v>
      </c>
      <c r="V40" t="n">
        <v>533815.928480227</v>
      </c>
      <c r="W40" t="n">
        <v>541777.733154563</v>
      </c>
      <c r="X40" t="n">
        <v>550068.043954807</v>
      </c>
      <c r="Y40" t="n">
        <v>558625.922872537</v>
      </c>
      <c r="Z40" t="n">
        <v>567829.249532237</v>
      </c>
      <c r="AA40" t="n">
        <v>577856.658221017</v>
      </c>
      <c r="AB40" t="n">
        <v>588572.937419799</v>
      </c>
      <c r="AC40" t="n">
        <v>600149.163081098</v>
      </c>
      <c r="AD40" t="n">
        <v>611917.633454809</v>
      </c>
      <c r="AE40" t="n">
        <v>622920.6</v>
      </c>
      <c r="AF40" t="n">
        <v>638809.8</v>
      </c>
    </row>
    <row r="41">
      <c r="A41" t="s">
        <v>147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147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147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147</v>
      </c>
      <c r="B44" t="s">
        <v>358</v>
      </c>
      <c r="C44" t="s">
        <v>198</v>
      </c>
      <c r="D44" t="s">
        <v>359</v>
      </c>
      <c r="E44" t="s">
        <v>200</v>
      </c>
      <c r="F44" t="n">
        <v>4252.29049773035</v>
      </c>
      <c r="G44" t="n">
        <v>4426.88809237245</v>
      </c>
      <c r="H44" t="n">
        <v>4668.27445145794</v>
      </c>
      <c r="I44" t="n">
        <v>4967.93074723349</v>
      </c>
      <c r="J44" t="n">
        <v>5197.113336409</v>
      </c>
      <c r="K44" t="n">
        <v>5306.43110396949</v>
      </c>
      <c r="L44" t="n">
        <v>5329.67192457168</v>
      </c>
      <c r="M44" t="n">
        <v>5335.60238509418</v>
      </c>
      <c r="N44" t="n">
        <v>5355.82782822673</v>
      </c>
      <c r="O44" t="n">
        <v>5360.14562558608</v>
      </c>
      <c r="P44" t="n">
        <v>5387.29271310651</v>
      </c>
      <c r="Q44" t="n">
        <v>5353.34910066838</v>
      </c>
      <c r="R44" t="n">
        <v>5388.20469783482</v>
      </c>
      <c r="S44" t="n">
        <v>5411.2859455936</v>
      </c>
      <c r="T44" t="n">
        <v>5430.32540355749</v>
      </c>
      <c r="U44" t="n">
        <v>5524.85511730254</v>
      </c>
      <c r="V44" t="n">
        <v>5728.81454716388</v>
      </c>
      <c r="W44" t="n">
        <v>5873.54089839836</v>
      </c>
      <c r="X44" t="n">
        <v>5963.11452247034</v>
      </c>
      <c r="Y44" t="n">
        <v>6119.66349182418</v>
      </c>
      <c r="Z44" t="n">
        <v>6386.11683296135</v>
      </c>
      <c r="AA44" t="n">
        <v>6490.25912546506</v>
      </c>
      <c r="AB44" t="n">
        <v>6596.34333284726</v>
      </c>
      <c r="AC44" t="n">
        <v>6732.60113199547</v>
      </c>
      <c r="AD44" t="n">
        <v>6895.72487911633</v>
      </c>
      <c r="AE44" t="n">
        <v>7078.8</v>
      </c>
      <c r="AF44" t="n">
        <v>7189.8</v>
      </c>
    </row>
    <row r="45">
      <c r="A45" t="s">
        <v>147</v>
      </c>
      <c r="B45" t="s">
        <v>360</v>
      </c>
      <c r="C45" t="s">
        <v>198</v>
      </c>
      <c r="D45" t="s">
        <v>361</v>
      </c>
      <c r="E45" t="s">
        <v>200</v>
      </c>
      <c r="F45" t="n">
        <v>4252.29049773035</v>
      </c>
      <c r="G45" t="n">
        <v>4426.88809237245</v>
      </c>
      <c r="H45" t="n">
        <v>4668.27445145794</v>
      </c>
      <c r="I45" t="n">
        <v>4967.93074723349</v>
      </c>
      <c r="J45" t="n">
        <v>5197.113336409</v>
      </c>
      <c r="K45" t="n">
        <v>5306.43110396949</v>
      </c>
      <c r="L45" t="n">
        <v>5329.67192457168</v>
      </c>
      <c r="M45" t="n">
        <v>5335.60238509418</v>
      </c>
      <c r="N45" t="n">
        <v>5355.82782822673</v>
      </c>
      <c r="O45" t="n">
        <v>5360.14562558608</v>
      </c>
      <c r="P45" t="n">
        <v>5387.29271310651</v>
      </c>
      <c r="Q45" t="n">
        <v>5353.34910066838</v>
      </c>
      <c r="R45" t="n">
        <v>5388.20469783482</v>
      </c>
      <c r="S45" t="n">
        <v>5411.2859455936</v>
      </c>
      <c r="T45" t="n">
        <v>5430.32540355749</v>
      </c>
      <c r="U45" t="n">
        <v>5524.85511730254</v>
      </c>
      <c r="V45" t="n">
        <v>5728.81454716388</v>
      </c>
      <c r="W45" t="n">
        <v>5873.54089839836</v>
      </c>
      <c r="X45" t="n">
        <v>5963.11452247034</v>
      </c>
      <c r="Y45" t="n">
        <v>6119.66349182418</v>
      </c>
      <c r="Z45" t="n">
        <v>6386.11683296135</v>
      </c>
      <c r="AA45" t="n">
        <v>6490.25912546506</v>
      </c>
      <c r="AB45" t="n">
        <v>6596.34333284726</v>
      </c>
      <c r="AC45" t="n">
        <v>6732.60113199547</v>
      </c>
      <c r="AD45" t="n">
        <v>6895.72487911633</v>
      </c>
      <c r="AE45" t="n">
        <v>7078.8</v>
      </c>
      <c r="AF45" t="n">
        <v>7189.8</v>
      </c>
    </row>
    <row r="46">
      <c r="A46" t="s">
        <v>147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147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147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147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147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147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147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147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147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147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147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147</v>
      </c>
      <c r="B57" t="s">
        <v>384</v>
      </c>
      <c r="C57" t="s">
        <v>198</v>
      </c>
      <c r="D57" t="s">
        <v>385</v>
      </c>
      <c r="E57" t="s">
        <v>200</v>
      </c>
      <c r="F57" t="n">
        <v>395686.122759657</v>
      </c>
      <c r="G57" t="n">
        <v>406070.869497269</v>
      </c>
      <c r="H57" t="n">
        <v>416537.109641386</v>
      </c>
      <c r="I57" t="n">
        <v>427506.435955556</v>
      </c>
      <c r="J57" t="n">
        <v>438333.733165526</v>
      </c>
      <c r="K57" t="n">
        <v>448749.736389997</v>
      </c>
      <c r="L57" t="n">
        <v>457855.017936566</v>
      </c>
      <c r="M57" t="n">
        <v>465224.167692651</v>
      </c>
      <c r="N57" t="n">
        <v>471841.187927683</v>
      </c>
      <c r="O57" t="n">
        <v>478649.253744881</v>
      </c>
      <c r="P57" t="n">
        <v>485508.001463492</v>
      </c>
      <c r="Q57" t="n">
        <v>493026.512828018</v>
      </c>
      <c r="R57" t="n">
        <v>501751.212765243</v>
      </c>
      <c r="S57" t="n">
        <v>512340.661784143</v>
      </c>
      <c r="T57" t="n">
        <v>523054.024925575</v>
      </c>
      <c r="U57" t="n">
        <v>532062.632949989</v>
      </c>
      <c r="V57" t="n">
        <v>539542.873719219</v>
      </c>
      <c r="W57" t="n">
        <v>547649.704721526</v>
      </c>
      <c r="X57" t="n">
        <v>556029.563453813</v>
      </c>
      <c r="Y57" t="n">
        <v>564744.319074995</v>
      </c>
      <c r="Z57" t="n">
        <v>574214.996231499</v>
      </c>
      <c r="AA57" t="n">
        <v>584346.492760639</v>
      </c>
      <c r="AB57" t="n">
        <v>595168.769049301</v>
      </c>
      <c r="AC57" t="n">
        <v>606881.278618747</v>
      </c>
      <c r="AD57" t="n">
        <v>618813.03589864</v>
      </c>
      <c r="AE57" t="n">
        <v>629999.4</v>
      </c>
      <c r="AF57" t="n">
        <v>645999.6</v>
      </c>
    </row>
    <row r="58">
      <c r="A58" t="s">
        <v>147</v>
      </c>
      <c r="B58" t="s">
        <v>386</v>
      </c>
      <c r="C58" t="s">
        <v>198</v>
      </c>
      <c r="D58" t="s">
        <v>387</v>
      </c>
      <c r="E58" t="s">
        <v>200</v>
      </c>
      <c r="F58" t="n">
        <v>395686.122759657</v>
      </c>
      <c r="G58" t="n">
        <v>406070.869497269</v>
      </c>
      <c r="H58" t="n">
        <v>416537.109641386</v>
      </c>
      <c r="I58" t="n">
        <v>427506.435955556</v>
      </c>
      <c r="J58" t="n">
        <v>438333.733165526</v>
      </c>
      <c r="K58" t="n">
        <v>448749.736389997</v>
      </c>
      <c r="L58" t="n">
        <v>457855.017936566</v>
      </c>
      <c r="M58" t="n">
        <v>465224.167692651</v>
      </c>
      <c r="N58" t="n">
        <v>471841.187927683</v>
      </c>
      <c r="O58" t="n">
        <v>478649.253744881</v>
      </c>
      <c r="P58" t="n">
        <v>485508.001463492</v>
      </c>
      <c r="Q58" t="n">
        <v>493026.512828018</v>
      </c>
      <c r="R58" t="n">
        <v>501751.212765243</v>
      </c>
      <c r="S58" t="n">
        <v>512340.661784143</v>
      </c>
      <c r="T58" t="n">
        <v>523054.024925575</v>
      </c>
      <c r="U58" t="n">
        <v>532062.632949989</v>
      </c>
      <c r="V58" t="n">
        <v>539542.873719219</v>
      </c>
      <c r="W58" t="n">
        <v>547649.704721526</v>
      </c>
      <c r="X58" t="n">
        <v>556029.563453813</v>
      </c>
      <c r="Y58" t="n">
        <v>564744.319074995</v>
      </c>
      <c r="Z58" t="n">
        <v>574214.996231499</v>
      </c>
      <c r="AA58" t="n">
        <v>584346.492760639</v>
      </c>
      <c r="AB58" t="n">
        <v>595168.769049301</v>
      </c>
      <c r="AC58" t="n">
        <v>606881.278618747</v>
      </c>
      <c r="AD58" t="n">
        <v>618813.03589864</v>
      </c>
      <c r="AE58" t="n">
        <v>629999.4</v>
      </c>
      <c r="AF58" t="n">
        <v>645999.6</v>
      </c>
    </row>
    <row r="59">
      <c r="A59" t="s">
        <v>147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148</v>
      </c>
      <c r="B2" t="s">
        <v>197</v>
      </c>
      <c r="C2" t="s">
        <v>198</v>
      </c>
      <c r="D2" t="s">
        <v>199</v>
      </c>
      <c r="E2" t="s">
        <v>200</v>
      </c>
      <c r="F2" t="n">
        <v>899.354433224648</v>
      </c>
      <c r="G2" t="n">
        <v>877.771196429421</v>
      </c>
      <c r="H2" t="n">
        <v>838.755545684402</v>
      </c>
      <c r="I2" t="n">
        <v>842.859046397144</v>
      </c>
      <c r="J2" t="n">
        <v>830.175573588198</v>
      </c>
      <c r="K2" t="n">
        <v>845.923712464172</v>
      </c>
      <c r="L2" t="n">
        <v>837.531938619459</v>
      </c>
      <c r="M2" t="n">
        <v>833.827535191709</v>
      </c>
      <c r="N2" t="n">
        <v>817.962976932128</v>
      </c>
      <c r="O2" t="n">
        <v>834.11574744565</v>
      </c>
      <c r="P2" t="n">
        <v>879.194682734363</v>
      </c>
      <c r="Q2" t="n">
        <v>885.513481223011</v>
      </c>
      <c r="R2" t="n">
        <v>900.652905256824</v>
      </c>
      <c r="S2" t="n">
        <v>894.371820714402</v>
      </c>
      <c r="T2" t="n">
        <v>883.200585030535</v>
      </c>
      <c r="U2" t="n">
        <v>856.461862148847</v>
      </c>
      <c r="V2" t="n">
        <v>817.100949640008</v>
      </c>
      <c r="W2" t="n">
        <v>762.619481668753</v>
      </c>
      <c r="X2" t="n">
        <v>734.487750082578</v>
      </c>
      <c r="Y2" t="n">
        <v>736.996395501631</v>
      </c>
      <c r="Z2" t="n">
        <v>748.693078358462</v>
      </c>
      <c r="AA2" t="n">
        <v>761.562213611644</v>
      </c>
      <c r="AB2" t="n">
        <v>745.520665498841</v>
      </c>
      <c r="AC2" t="n">
        <v>722.640995812348</v>
      </c>
      <c r="AD2" t="n">
        <v>720.911729935637</v>
      </c>
      <c r="AE2" t="n">
        <v>735.5</v>
      </c>
      <c r="AF2" t="n">
        <v>753.9</v>
      </c>
    </row>
    <row r="3">
      <c r="A3" t="s">
        <v>148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148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148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148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148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148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148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148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148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148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148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148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148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148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148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148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148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148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148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148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148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148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148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148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148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148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148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148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148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148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148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148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148</v>
      </c>
      <c r="B35" t="s">
        <v>340</v>
      </c>
      <c r="C35" t="s">
        <v>198</v>
      </c>
      <c r="D35" t="s">
        <v>341</v>
      </c>
      <c r="E35" t="s">
        <v>200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s">
        <v>148</v>
      </c>
      <c r="B36" t="s">
        <v>342</v>
      </c>
      <c r="C36" t="s">
        <v>198</v>
      </c>
      <c r="D36" t="s">
        <v>343</v>
      </c>
      <c r="E36" t="s">
        <v>200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s">
        <v>148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148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148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148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148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148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148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148</v>
      </c>
      <c r="B44" t="s">
        <v>358</v>
      </c>
      <c r="C44" t="s">
        <v>198</v>
      </c>
      <c r="D44" t="s">
        <v>359</v>
      </c>
      <c r="E44" t="s">
        <v>200</v>
      </c>
      <c r="F44" t="n">
        <v>899.354433224648</v>
      </c>
      <c r="G44" t="n">
        <v>877.771196429421</v>
      </c>
      <c r="H44" t="n">
        <v>838.755545684402</v>
      </c>
      <c r="I44" t="n">
        <v>842.859046397144</v>
      </c>
      <c r="J44" t="n">
        <v>830.175573588198</v>
      </c>
      <c r="K44" t="n">
        <v>845.923712464172</v>
      </c>
      <c r="L44" t="n">
        <v>837.531938619459</v>
      </c>
      <c r="M44" t="n">
        <v>833.827535191709</v>
      </c>
      <c r="N44" t="n">
        <v>817.962976932128</v>
      </c>
      <c r="O44" t="n">
        <v>834.11574744565</v>
      </c>
      <c r="P44" t="n">
        <v>879.194682734363</v>
      </c>
      <c r="Q44" t="n">
        <v>885.513481223011</v>
      </c>
      <c r="R44" t="n">
        <v>900.652905256824</v>
      </c>
      <c r="S44" t="n">
        <v>894.371820714402</v>
      </c>
      <c r="T44" t="n">
        <v>883.200585030535</v>
      </c>
      <c r="U44" t="n">
        <v>856.461862148847</v>
      </c>
      <c r="V44" t="n">
        <v>817.100949640008</v>
      </c>
      <c r="W44" t="n">
        <v>762.619481668753</v>
      </c>
      <c r="X44" t="n">
        <v>734.487750082578</v>
      </c>
      <c r="Y44" t="n">
        <v>736.996395501631</v>
      </c>
      <c r="Z44" t="n">
        <v>748.693078358462</v>
      </c>
      <c r="AA44" t="n">
        <v>761.562213611644</v>
      </c>
      <c r="AB44" t="n">
        <v>745.520665498841</v>
      </c>
      <c r="AC44" t="n">
        <v>722.640995812348</v>
      </c>
      <c r="AD44" t="n">
        <v>720.911729935637</v>
      </c>
      <c r="AE44" t="n">
        <v>735.5</v>
      </c>
      <c r="AF44" t="n">
        <v>753.9</v>
      </c>
    </row>
    <row r="45">
      <c r="A45" t="s">
        <v>148</v>
      </c>
      <c r="B45" t="s">
        <v>360</v>
      </c>
      <c r="C45" t="s">
        <v>198</v>
      </c>
      <c r="D45" t="s">
        <v>361</v>
      </c>
      <c r="E45" t="s">
        <v>200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148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148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148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148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148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148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148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148</v>
      </c>
      <c r="B53" t="s">
        <v>376</v>
      </c>
      <c r="C53" t="s">
        <v>198</v>
      </c>
      <c r="D53" t="s">
        <v>377</v>
      </c>
      <c r="E53" t="s">
        <v>200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s">
        <v>148</v>
      </c>
      <c r="B54" t="s">
        <v>378</v>
      </c>
      <c r="C54" t="s">
        <v>198</v>
      </c>
      <c r="D54" t="s">
        <v>379</v>
      </c>
      <c r="E54" t="s">
        <v>200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s">
        <v>148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148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148</v>
      </c>
      <c r="B57" t="s">
        <v>384</v>
      </c>
      <c r="C57" t="s">
        <v>198</v>
      </c>
      <c r="D57" t="s">
        <v>385</v>
      </c>
      <c r="E57" t="s">
        <v>200</v>
      </c>
      <c r="F57" t="n">
        <v>899.354433224648</v>
      </c>
      <c r="G57" t="n">
        <v>877.771196429421</v>
      </c>
      <c r="H57" t="n">
        <v>838.755545684402</v>
      </c>
      <c r="I57" t="n">
        <v>842.859046397144</v>
      </c>
      <c r="J57" t="n">
        <v>830.175573588198</v>
      </c>
      <c r="K57" t="n">
        <v>845.923712464172</v>
      </c>
      <c r="L57" t="n">
        <v>837.531938619459</v>
      </c>
      <c r="M57" t="n">
        <v>833.827535191709</v>
      </c>
      <c r="N57" t="n">
        <v>817.962976932128</v>
      </c>
      <c r="O57" t="n">
        <v>834.11574744565</v>
      </c>
      <c r="P57" t="n">
        <v>879.194682734363</v>
      </c>
      <c r="Q57" t="n">
        <v>885.513481223011</v>
      </c>
      <c r="R57" t="n">
        <v>900.652905256824</v>
      </c>
      <c r="S57" t="n">
        <v>894.371820714402</v>
      </c>
      <c r="T57" t="n">
        <v>883.200585030535</v>
      </c>
      <c r="U57" t="n">
        <v>856.461862148847</v>
      </c>
      <c r="V57" t="n">
        <v>817.100949640008</v>
      </c>
      <c r="W57" t="n">
        <v>762.619481668753</v>
      </c>
      <c r="X57" t="n">
        <v>734.487750082578</v>
      </c>
      <c r="Y57" t="n">
        <v>736.996395501631</v>
      </c>
      <c r="Z57" t="n">
        <v>748.693078358462</v>
      </c>
      <c r="AA57" t="n">
        <v>761.562213611644</v>
      </c>
      <c r="AB57" t="n">
        <v>745.520665498841</v>
      </c>
      <c r="AC57" t="n">
        <v>722.640995812348</v>
      </c>
      <c r="AD57" t="n">
        <v>720.911729935637</v>
      </c>
      <c r="AE57" t="n">
        <v>735.5</v>
      </c>
      <c r="AF57" t="n">
        <v>753.9</v>
      </c>
    </row>
    <row r="58">
      <c r="A58" t="s">
        <v>148</v>
      </c>
      <c r="B58" t="s">
        <v>386</v>
      </c>
      <c r="C58" t="s">
        <v>198</v>
      </c>
      <c r="D58" t="s">
        <v>387</v>
      </c>
      <c r="E58" t="s">
        <v>200</v>
      </c>
      <c r="F58" t="n">
        <v>899.354433224648</v>
      </c>
      <c r="G58" t="n">
        <v>877.771196429421</v>
      </c>
      <c r="H58" t="n">
        <v>838.755545684402</v>
      </c>
      <c r="I58" t="n">
        <v>842.859046397144</v>
      </c>
      <c r="J58" t="n">
        <v>830.175573588198</v>
      </c>
      <c r="K58" t="n">
        <v>845.923712464172</v>
      </c>
      <c r="L58" t="n">
        <v>837.531938619459</v>
      </c>
      <c r="M58" t="n">
        <v>833.827535191709</v>
      </c>
      <c r="N58" t="n">
        <v>817.962976932128</v>
      </c>
      <c r="O58" t="n">
        <v>834.11574744565</v>
      </c>
      <c r="P58" t="n">
        <v>879.194682734363</v>
      </c>
      <c r="Q58" t="n">
        <v>885.513481223011</v>
      </c>
      <c r="R58" t="n">
        <v>900.652905256824</v>
      </c>
      <c r="S58" t="n">
        <v>894.371820714402</v>
      </c>
      <c r="T58" t="n">
        <v>883.200585030535</v>
      </c>
      <c r="U58" t="n">
        <v>856.461862148847</v>
      </c>
      <c r="V58" t="n">
        <v>817.100949640008</v>
      </c>
      <c r="W58" t="n">
        <v>762.619481668753</v>
      </c>
      <c r="X58" t="n">
        <v>734.487750082578</v>
      </c>
      <c r="Y58" t="n">
        <v>736.996395501631</v>
      </c>
      <c r="Z58" t="n">
        <v>748.693078358462</v>
      </c>
      <c r="AA58" t="n">
        <v>761.562213611644</v>
      </c>
      <c r="AB58" t="n">
        <v>745.520665498841</v>
      </c>
      <c r="AC58" t="n">
        <v>722.640995812348</v>
      </c>
      <c r="AD58" t="n">
        <v>720.911729935637</v>
      </c>
      <c r="AE58" t="n">
        <v>735.5</v>
      </c>
      <c r="AF58" t="n">
        <v>753.9</v>
      </c>
    </row>
    <row r="59">
      <c r="A59" t="s">
        <v>148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149</v>
      </c>
      <c r="B2" t="s">
        <v>197</v>
      </c>
      <c r="C2" t="s">
        <v>198</v>
      </c>
      <c r="D2" t="s">
        <v>199</v>
      </c>
      <c r="E2" t="s">
        <v>200</v>
      </c>
      <c r="F2" t="n">
        <v>5.84026030779311</v>
      </c>
      <c r="G2" t="n">
        <v>5.5158014018046</v>
      </c>
      <c r="H2" t="n">
        <v>5.20061275027291</v>
      </c>
      <c r="I2" t="n">
        <v>5.04765355173547</v>
      </c>
      <c r="J2" t="n">
        <v>5.19611395031593</v>
      </c>
      <c r="K2" t="n">
        <v>5.77345994479548</v>
      </c>
      <c r="L2" t="n">
        <v>7.32243700315524</v>
      </c>
      <c r="M2" t="n">
        <v>10.1700513932712</v>
      </c>
      <c r="N2" t="n">
        <v>13.0757803627772</v>
      </c>
      <c r="O2" t="n">
        <v>15.9524520425882</v>
      </c>
      <c r="P2" t="n">
        <v>16.3383984629734</v>
      </c>
      <c r="Q2" t="n">
        <v>15.5843185339131</v>
      </c>
      <c r="R2" t="n">
        <v>15.4606334661836</v>
      </c>
      <c r="S2" t="n">
        <v>15.2209337225219</v>
      </c>
      <c r="T2" t="n">
        <v>15.1029419882387</v>
      </c>
      <c r="U2" t="n">
        <v>15.3445890600506</v>
      </c>
      <c r="V2" t="n">
        <v>16.069530275486</v>
      </c>
      <c r="W2" t="n">
        <v>16.6517596332935</v>
      </c>
      <c r="X2" t="n">
        <v>17.1048687389613</v>
      </c>
      <c r="Y2" t="n">
        <v>17.7627483058445</v>
      </c>
      <c r="Z2" t="n">
        <v>18.6292238329588</v>
      </c>
      <c r="AA2" t="n">
        <v>18.1959860694017</v>
      </c>
      <c r="AB2" t="n">
        <v>16.6974930989803</v>
      </c>
      <c r="AC2" t="n">
        <v>17.0125401385837</v>
      </c>
      <c r="AD2" t="n">
        <v>18.9835051546392</v>
      </c>
      <c r="AE2" t="n">
        <v>19.8</v>
      </c>
      <c r="AF2" t="n">
        <v>23.8</v>
      </c>
    </row>
    <row r="3">
      <c r="A3" t="s">
        <v>149</v>
      </c>
      <c r="B3" t="s">
        <v>276</v>
      </c>
      <c r="C3" t="s">
        <v>198</v>
      </c>
      <c r="D3" t="s">
        <v>277</v>
      </c>
      <c r="E3" t="s">
        <v>200</v>
      </c>
      <c r="F3" t="n">
        <v>10.6296443583403</v>
      </c>
      <c r="G3" t="n">
        <v>10.9377499919154</v>
      </c>
      <c r="H3" t="n">
        <v>11.2374143752556</v>
      </c>
      <c r="I3" t="n">
        <v>11.5292952681193</v>
      </c>
      <c r="J3" t="n">
        <v>12.0986431825944</v>
      </c>
      <c r="K3" t="n">
        <v>13.0720972317686</v>
      </c>
      <c r="L3" t="n">
        <v>14.4337740267445</v>
      </c>
      <c r="M3" t="n">
        <v>16.2876532595374</v>
      </c>
      <c r="N3" t="n">
        <v>17.9815691985293</v>
      </c>
      <c r="O3" t="n">
        <v>19.7797261183822</v>
      </c>
      <c r="P3" t="n">
        <v>21.4280366282474</v>
      </c>
      <c r="Q3" t="n">
        <v>23.4213423611076</v>
      </c>
      <c r="R3" t="n">
        <v>26.1050378399846</v>
      </c>
      <c r="S3" t="n">
        <v>26.4594048694866</v>
      </c>
      <c r="T3" t="n">
        <v>26.3428436145549</v>
      </c>
      <c r="U3" t="n">
        <v>29.4420016868555</v>
      </c>
      <c r="V3" t="n">
        <v>27.8861235489323</v>
      </c>
      <c r="W3" t="n">
        <v>26.2594330085779</v>
      </c>
      <c r="X3" t="n">
        <v>24.7943144287002</v>
      </c>
      <c r="Y3" t="n">
        <v>28.2895481807636</v>
      </c>
      <c r="Z3" t="n">
        <v>36.0637751617368</v>
      </c>
      <c r="AA3" t="n">
        <v>41.2778149441566</v>
      </c>
      <c r="AB3" t="n">
        <v>44.1801613074176</v>
      </c>
      <c r="AC3" t="n">
        <v>48.9250473666868</v>
      </c>
      <c r="AD3" t="n">
        <v>54.5462230215827</v>
      </c>
      <c r="AE3" t="n">
        <v>56.9</v>
      </c>
      <c r="AF3" t="n">
        <v>56.6</v>
      </c>
    </row>
    <row r="4">
      <c r="A4" t="s">
        <v>149</v>
      </c>
      <c r="B4" t="s">
        <v>278</v>
      </c>
      <c r="C4" t="s">
        <v>198</v>
      </c>
      <c r="D4" t="s">
        <v>279</v>
      </c>
      <c r="E4" t="s">
        <v>200</v>
      </c>
      <c r="F4" t="n">
        <v>9907.10700803678</v>
      </c>
      <c r="G4" t="n">
        <v>10230.4108035808</v>
      </c>
      <c r="H4" t="n">
        <v>10624.7407160458</v>
      </c>
      <c r="I4" t="n">
        <v>11028.1112174146</v>
      </c>
      <c r="J4" t="n">
        <v>11498.7126790459</v>
      </c>
      <c r="K4" t="n">
        <v>12029.3119196161</v>
      </c>
      <c r="L4" t="n">
        <v>12644.1201625717</v>
      </c>
      <c r="M4" t="n">
        <v>13212.9861616942</v>
      </c>
      <c r="N4" t="n">
        <v>13775.9553340292</v>
      </c>
      <c r="O4" t="n">
        <v>14352.9058943862</v>
      </c>
      <c r="P4" t="n">
        <v>15080.1035229257</v>
      </c>
      <c r="Q4" t="n">
        <v>16093.1175395374</v>
      </c>
      <c r="R4" t="n">
        <v>17225.3758490792</v>
      </c>
      <c r="S4" t="n">
        <v>18276.1031245068</v>
      </c>
      <c r="T4" t="n">
        <v>19412.1611883407</v>
      </c>
      <c r="U4" t="n">
        <v>20436.2059843721</v>
      </c>
      <c r="V4" t="n">
        <v>21381.875007006</v>
      </c>
      <c r="W4" t="n">
        <v>22654.8364032945</v>
      </c>
      <c r="X4" t="n">
        <v>24208.2928518126</v>
      </c>
      <c r="Y4" t="n">
        <v>25397.9454120966</v>
      </c>
      <c r="Z4" t="n">
        <v>26562.8638164719</v>
      </c>
      <c r="AA4" t="n">
        <v>27818.7511452887</v>
      </c>
      <c r="AB4" t="n">
        <v>29125.8055245027</v>
      </c>
      <c r="AC4" t="n">
        <v>30260.7767438826</v>
      </c>
      <c r="AD4" t="n">
        <v>31527.8123949424</v>
      </c>
      <c r="AE4" t="n">
        <v>31633.3</v>
      </c>
      <c r="AF4" t="n">
        <v>32350.7</v>
      </c>
    </row>
    <row r="5">
      <c r="A5" t="s">
        <v>149</v>
      </c>
      <c r="B5" t="s">
        <v>280</v>
      </c>
      <c r="C5" t="s">
        <v>198</v>
      </c>
      <c r="D5" t="s">
        <v>281</v>
      </c>
      <c r="E5" t="s">
        <v>200</v>
      </c>
      <c r="F5" t="n">
        <v>181.118025534887</v>
      </c>
      <c r="G5" t="n">
        <v>187.128929439102</v>
      </c>
      <c r="H5" t="n">
        <v>194.663290607973</v>
      </c>
      <c r="I5" t="n">
        <v>202.323651580972</v>
      </c>
      <c r="J5" t="n">
        <v>208.779228571228</v>
      </c>
      <c r="K5" t="n">
        <v>213.948452937503</v>
      </c>
      <c r="L5" t="n">
        <v>218.157274962503</v>
      </c>
      <c r="M5" t="n">
        <v>219.525032172299</v>
      </c>
      <c r="N5" t="n">
        <v>223.402149062066</v>
      </c>
      <c r="O5" t="n">
        <v>229.336680766784</v>
      </c>
      <c r="P5" t="n">
        <v>234.522360377113</v>
      </c>
      <c r="Q5" t="n">
        <v>259.704262413267</v>
      </c>
      <c r="R5" t="n">
        <v>268.298791960756</v>
      </c>
      <c r="S5" t="n">
        <v>271.808338630518</v>
      </c>
      <c r="T5" t="n">
        <v>275.863399408683</v>
      </c>
      <c r="U5" t="n">
        <v>280.861366432879</v>
      </c>
      <c r="V5" t="n">
        <v>284.651833285043</v>
      </c>
      <c r="W5" t="n">
        <v>269.14043970753</v>
      </c>
      <c r="X5" t="n">
        <v>293.419461844464</v>
      </c>
      <c r="Y5" t="n">
        <v>309.918732495293</v>
      </c>
      <c r="Z5" t="n">
        <v>322.707979371655</v>
      </c>
      <c r="AA5" t="n">
        <v>332.796030374778</v>
      </c>
      <c r="AB5" t="n">
        <v>338.26929627259</v>
      </c>
      <c r="AC5" t="n">
        <v>339.848518010557</v>
      </c>
      <c r="AD5" t="n">
        <v>334.650467872739</v>
      </c>
      <c r="AE5" t="n">
        <v>327.8</v>
      </c>
      <c r="AF5" t="n">
        <v>340.8</v>
      </c>
    </row>
    <row r="6">
      <c r="A6" t="s">
        <v>149</v>
      </c>
      <c r="B6" t="s">
        <v>282</v>
      </c>
      <c r="C6" t="s">
        <v>198</v>
      </c>
      <c r="D6" t="s">
        <v>283</v>
      </c>
      <c r="E6" t="s">
        <v>200</v>
      </c>
      <c r="F6" t="n">
        <v>174.069365647281</v>
      </c>
      <c r="G6" t="n">
        <v>179.128602432669</v>
      </c>
      <c r="H6" t="n">
        <v>184.971423799572</v>
      </c>
      <c r="I6" t="n">
        <v>191.127128650045</v>
      </c>
      <c r="J6" t="n">
        <v>199.488023763669</v>
      </c>
      <c r="K6" t="n">
        <v>210.833994877657</v>
      </c>
      <c r="L6" t="n">
        <v>225.43235404362</v>
      </c>
      <c r="M6" t="n">
        <v>241.974085298489</v>
      </c>
      <c r="N6" t="n">
        <v>250.525350598932</v>
      </c>
      <c r="O6" t="n">
        <v>254.476854551597</v>
      </c>
      <c r="P6" t="n">
        <v>257.196454523904</v>
      </c>
      <c r="Q6" t="n">
        <v>260.246214854227</v>
      </c>
      <c r="R6" t="n">
        <v>264.104480115098</v>
      </c>
      <c r="S6" t="n">
        <v>260.839452201587</v>
      </c>
      <c r="T6" t="n">
        <v>255.717946975711</v>
      </c>
      <c r="U6" t="n">
        <v>246.102660059442</v>
      </c>
      <c r="V6" t="n">
        <v>236.209699530998</v>
      </c>
      <c r="W6" t="n">
        <v>229.940739052709</v>
      </c>
      <c r="X6" t="n">
        <v>224.537131684971</v>
      </c>
      <c r="Y6" t="n">
        <v>217.628296863895</v>
      </c>
      <c r="Z6" t="n">
        <v>211.126995843657</v>
      </c>
      <c r="AA6" t="n">
        <v>206.961458023273</v>
      </c>
      <c r="AB6" t="n">
        <v>233.676545139808</v>
      </c>
      <c r="AC6" t="n">
        <v>251.052223349843</v>
      </c>
      <c r="AD6" t="n">
        <v>248.973115910093</v>
      </c>
      <c r="AE6" t="n">
        <v>232</v>
      </c>
      <c r="AF6" t="n">
        <v>227.1</v>
      </c>
    </row>
    <row r="7">
      <c r="A7" t="s">
        <v>149</v>
      </c>
      <c r="B7" t="s">
        <v>284</v>
      </c>
      <c r="C7" t="s">
        <v>198</v>
      </c>
      <c r="D7" t="s">
        <v>285</v>
      </c>
      <c r="E7" t="s">
        <v>200</v>
      </c>
      <c r="F7" t="n">
        <v>237.357663675387</v>
      </c>
      <c r="G7" t="n">
        <v>245.238064195818</v>
      </c>
      <c r="H7" t="n">
        <v>255.507408134018</v>
      </c>
      <c r="I7" t="n">
        <v>265.685793460973</v>
      </c>
      <c r="J7" t="n">
        <v>277.097407937821</v>
      </c>
      <c r="K7" t="n">
        <v>289.275939310476</v>
      </c>
      <c r="L7" t="n">
        <v>302.997644079318</v>
      </c>
      <c r="M7" t="n">
        <v>313.093018082861</v>
      </c>
      <c r="N7" t="n">
        <v>325.499345599566</v>
      </c>
      <c r="O7" t="n">
        <v>343.78730398208</v>
      </c>
      <c r="P7" t="n">
        <v>365.007145101034</v>
      </c>
      <c r="Q7" t="n">
        <v>380.623102961009</v>
      </c>
      <c r="R7" t="n">
        <v>388.210687693238</v>
      </c>
      <c r="S7" t="n">
        <v>406.58180367374</v>
      </c>
      <c r="T7" t="n">
        <v>430.162119176787</v>
      </c>
      <c r="U7" t="n">
        <v>443.425958212224</v>
      </c>
      <c r="V7" t="n">
        <v>440.740008024815</v>
      </c>
      <c r="W7" t="n">
        <v>443.340941548566</v>
      </c>
      <c r="X7" t="n">
        <v>452.763947563855</v>
      </c>
      <c r="Y7" t="n">
        <v>458.554337449079</v>
      </c>
      <c r="Z7" t="n">
        <v>465.161748651515</v>
      </c>
      <c r="AA7" t="n">
        <v>469.215207130108</v>
      </c>
      <c r="AB7" t="n">
        <v>462.245602819446</v>
      </c>
      <c r="AC7" t="n">
        <v>452.459843415347</v>
      </c>
      <c r="AD7" t="n">
        <v>445.395028409091</v>
      </c>
      <c r="AE7" t="n">
        <v>431.7</v>
      </c>
      <c r="AF7" t="n">
        <v>435.4</v>
      </c>
    </row>
    <row r="8">
      <c r="A8" t="s">
        <v>149</v>
      </c>
      <c r="B8" t="s">
        <v>286</v>
      </c>
      <c r="C8" t="s">
        <v>198</v>
      </c>
      <c r="D8" t="s">
        <v>287</v>
      </c>
      <c r="E8" t="s">
        <v>200</v>
      </c>
      <c r="F8" t="n">
        <v>119.709627232781</v>
      </c>
      <c r="G8" t="n">
        <v>122.868192595123</v>
      </c>
      <c r="H8" t="n">
        <v>126.707823613721</v>
      </c>
      <c r="I8" t="n">
        <v>130.756475965875</v>
      </c>
      <c r="J8" t="n">
        <v>132.955295628978</v>
      </c>
      <c r="K8" t="n">
        <v>133.672422358369</v>
      </c>
      <c r="L8" t="n">
        <v>132.971833142654</v>
      </c>
      <c r="M8" t="n">
        <v>131.197055082228</v>
      </c>
      <c r="N8" t="n">
        <v>126.392279921536</v>
      </c>
      <c r="O8" t="n">
        <v>119.677690050705</v>
      </c>
      <c r="P8" t="n">
        <v>113.978752429243</v>
      </c>
      <c r="Q8" t="n">
        <v>109.144832125324</v>
      </c>
      <c r="R8" t="n">
        <v>104.7840226226</v>
      </c>
      <c r="S8" t="n">
        <v>101.154091122972</v>
      </c>
      <c r="T8" t="n">
        <v>98.6520464662197</v>
      </c>
      <c r="U8" t="n">
        <v>99.0169738884129</v>
      </c>
      <c r="V8" t="n">
        <v>102.553294384428</v>
      </c>
      <c r="W8" t="n">
        <v>104.561826647717</v>
      </c>
      <c r="X8" t="n">
        <v>101.577625228573</v>
      </c>
      <c r="Y8" t="n">
        <v>96.2372900577386</v>
      </c>
      <c r="Z8" t="n">
        <v>89.4181906479331</v>
      </c>
      <c r="AA8" t="n">
        <v>82.6324772817497</v>
      </c>
      <c r="AB8" t="n">
        <v>76.1032271338394</v>
      </c>
      <c r="AC8" t="n">
        <v>72.1088588588589</v>
      </c>
      <c r="AD8" t="n">
        <v>70.5525525525526</v>
      </c>
      <c r="AE8" t="n">
        <v>68</v>
      </c>
      <c r="AF8" t="n">
        <v>73.2</v>
      </c>
    </row>
    <row r="9">
      <c r="A9" t="s">
        <v>149</v>
      </c>
      <c r="B9" t="s">
        <v>288</v>
      </c>
      <c r="C9" t="s">
        <v>198</v>
      </c>
      <c r="D9" t="s">
        <v>289</v>
      </c>
      <c r="E9" t="s">
        <v>200</v>
      </c>
      <c r="F9" t="n">
        <v>567.276111640001</v>
      </c>
      <c r="G9" t="n">
        <v>583.389217567954</v>
      </c>
      <c r="H9" t="n">
        <v>602.594814669875</v>
      </c>
      <c r="I9" t="n">
        <v>623.001411979413</v>
      </c>
      <c r="J9" t="n">
        <v>646.613282819499</v>
      </c>
      <c r="K9" t="n">
        <v>672.88553653974</v>
      </c>
      <c r="L9" t="n">
        <v>701.781600856436</v>
      </c>
      <c r="M9" t="n">
        <v>729.6615320297</v>
      </c>
      <c r="N9" t="n">
        <v>751.974931745679</v>
      </c>
      <c r="O9" t="n">
        <v>768.31075717253</v>
      </c>
      <c r="P9" t="n">
        <v>791.106221309813</v>
      </c>
      <c r="Q9" t="n">
        <v>822.496299488692</v>
      </c>
      <c r="R9" t="n">
        <v>873.785610127309</v>
      </c>
      <c r="S9" t="n">
        <v>935.343655186797</v>
      </c>
      <c r="T9" t="n">
        <v>971.212993982978</v>
      </c>
      <c r="U9" t="n">
        <v>1027.71284719362</v>
      </c>
      <c r="V9" t="n">
        <v>1088.78444495887</v>
      </c>
      <c r="W9" t="n">
        <v>1129.00464392519</v>
      </c>
      <c r="X9" t="n">
        <v>1161.88604190509</v>
      </c>
      <c r="Y9" t="n">
        <v>1181.15982512971</v>
      </c>
      <c r="Z9" t="n">
        <v>1199.00944189007</v>
      </c>
      <c r="AA9" t="n">
        <v>1226.08278791318</v>
      </c>
      <c r="AB9" t="n">
        <v>1236.48786494097</v>
      </c>
      <c r="AC9" t="n">
        <v>1244.69743707796</v>
      </c>
      <c r="AD9" t="n">
        <v>1245.63259668508</v>
      </c>
      <c r="AE9" t="n">
        <v>1221</v>
      </c>
      <c r="AF9" t="n">
        <v>1254.8</v>
      </c>
    </row>
    <row r="10">
      <c r="A10" t="s">
        <v>149</v>
      </c>
      <c r="B10" t="s">
        <v>290</v>
      </c>
      <c r="C10" t="s">
        <v>198</v>
      </c>
      <c r="D10" t="s">
        <v>291</v>
      </c>
      <c r="E10" t="s">
        <v>200</v>
      </c>
      <c r="F10" t="n">
        <v>1368.38138486762</v>
      </c>
      <c r="G10" t="n">
        <v>1412.12032366388</v>
      </c>
      <c r="H10" t="n">
        <v>1467.72044952491</v>
      </c>
      <c r="I10" t="n">
        <v>1523.21366088033</v>
      </c>
      <c r="J10" t="n">
        <v>1593.57672095372</v>
      </c>
      <c r="K10" t="n">
        <v>1676.67118433919</v>
      </c>
      <c r="L10" t="n">
        <v>1775.67008507879</v>
      </c>
      <c r="M10" t="n">
        <v>1867.20651325474</v>
      </c>
      <c r="N10" t="n">
        <v>1943.47626925076</v>
      </c>
      <c r="O10" t="n">
        <v>2010.64710804975</v>
      </c>
      <c r="P10" t="n">
        <v>2094.42946645178</v>
      </c>
      <c r="Q10" t="n">
        <v>2204.34158733273</v>
      </c>
      <c r="R10" t="n">
        <v>2373.00626918015</v>
      </c>
      <c r="S10" t="n">
        <v>2455.60555986662</v>
      </c>
      <c r="T10" t="n">
        <v>2490.28050250643</v>
      </c>
      <c r="U10" t="n">
        <v>2559.56319397554</v>
      </c>
      <c r="V10" t="n">
        <v>2690.61927849242</v>
      </c>
      <c r="W10" t="n">
        <v>2817.78078928022</v>
      </c>
      <c r="X10" t="n">
        <v>2881.12624888419</v>
      </c>
      <c r="Y10" t="n">
        <v>2894.04909494678</v>
      </c>
      <c r="Z10" t="n">
        <v>2887.65876306621</v>
      </c>
      <c r="AA10" t="n">
        <v>2928.32075119</v>
      </c>
      <c r="AB10" t="n">
        <v>2977.76968402145</v>
      </c>
      <c r="AC10" t="n">
        <v>3038.07867698569</v>
      </c>
      <c r="AD10" t="n">
        <v>3031.01289444123</v>
      </c>
      <c r="AE10" t="n">
        <v>3002.7</v>
      </c>
      <c r="AF10" t="n">
        <v>3096.5</v>
      </c>
    </row>
    <row r="11">
      <c r="A11" t="s">
        <v>149</v>
      </c>
      <c r="B11" t="s">
        <v>292</v>
      </c>
      <c r="C11" t="s">
        <v>198</v>
      </c>
      <c r="D11" t="s">
        <v>293</v>
      </c>
      <c r="E11" t="s">
        <v>200</v>
      </c>
      <c r="F11" t="n">
        <v>801.129417292511</v>
      </c>
      <c r="G11" t="n">
        <v>828.754569612942</v>
      </c>
      <c r="H11" t="n">
        <v>865.1479053547</v>
      </c>
      <c r="I11" t="n">
        <v>900.23362629976</v>
      </c>
      <c r="J11" t="n">
        <v>946.981880701457</v>
      </c>
      <c r="K11" t="n">
        <v>1003.80079354354</v>
      </c>
      <c r="L11" t="n">
        <v>1073.89861432173</v>
      </c>
      <c r="M11" t="n">
        <v>1137.55121598465</v>
      </c>
      <c r="N11" t="n">
        <v>1191.50410296021</v>
      </c>
      <c r="O11" t="n">
        <v>1242.3352903765</v>
      </c>
      <c r="P11" t="n">
        <v>1303.31912797602</v>
      </c>
      <c r="Q11" t="n">
        <v>1381.83845153706</v>
      </c>
      <c r="R11" t="n">
        <v>1499.21132667663</v>
      </c>
      <c r="S11" t="n">
        <v>1520.25373781172</v>
      </c>
      <c r="T11" t="n">
        <v>1519.0622230082</v>
      </c>
      <c r="U11" t="n">
        <v>1531.8468922464</v>
      </c>
      <c r="V11" t="n">
        <v>1601.83160515162</v>
      </c>
      <c r="W11" t="n">
        <v>1688.77195589644</v>
      </c>
      <c r="X11" t="n">
        <v>1719.23652827987</v>
      </c>
      <c r="Y11" t="n">
        <v>1712.88672706741</v>
      </c>
      <c r="Z11" t="n">
        <v>1688.64828364071</v>
      </c>
      <c r="AA11" t="n">
        <v>1702.23813223699</v>
      </c>
      <c r="AB11" t="n">
        <v>1741.28127528263</v>
      </c>
      <c r="AC11" t="n">
        <v>1793.38078152446</v>
      </c>
      <c r="AD11" t="n">
        <v>1785.37972003901</v>
      </c>
      <c r="AE11" t="n">
        <v>1781.7</v>
      </c>
      <c r="AF11" t="n">
        <v>1841.7</v>
      </c>
    </row>
    <row r="12">
      <c r="A12" t="s">
        <v>149</v>
      </c>
      <c r="B12" t="s">
        <v>294</v>
      </c>
      <c r="C12" t="s">
        <v>198</v>
      </c>
      <c r="D12" t="s">
        <v>295</v>
      </c>
      <c r="E12" t="s">
        <v>200</v>
      </c>
      <c r="F12" t="n">
        <v>679.589777721324</v>
      </c>
      <c r="G12" t="n">
        <v>698.541851466748</v>
      </c>
      <c r="H12" t="n">
        <v>720.66413574456</v>
      </c>
      <c r="I12" t="n">
        <v>744.366245121671</v>
      </c>
      <c r="J12" t="n">
        <v>769.144243038859</v>
      </c>
      <c r="K12" t="n">
        <v>795.122057554633</v>
      </c>
      <c r="L12" t="n">
        <v>822.888224643842</v>
      </c>
      <c r="M12" t="n">
        <v>849.261095343985</v>
      </c>
      <c r="N12" t="n">
        <v>887.33556634808</v>
      </c>
      <c r="O12" t="n">
        <v>942.135387547724</v>
      </c>
      <c r="P12" t="n">
        <v>978.276701053268</v>
      </c>
      <c r="Q12" t="n">
        <v>1008.7842904832</v>
      </c>
      <c r="R12" t="n">
        <v>1052.11395391052</v>
      </c>
      <c r="S12" t="n">
        <v>1085.86191817139</v>
      </c>
      <c r="T12" t="n">
        <v>1113.75037046555</v>
      </c>
      <c r="U12" t="n">
        <v>1182.1951717998</v>
      </c>
      <c r="V12" t="n">
        <v>1281.88218845668</v>
      </c>
      <c r="W12" t="n">
        <v>1385.04797233616</v>
      </c>
      <c r="X12" t="n">
        <v>1530.95747564802</v>
      </c>
      <c r="Y12" t="n">
        <v>1658.97364183094</v>
      </c>
      <c r="Z12" t="n">
        <v>1790.10473673488</v>
      </c>
      <c r="AA12" t="n">
        <v>1881.85157799672</v>
      </c>
      <c r="AB12" t="n">
        <v>1883.56791073616</v>
      </c>
      <c r="AC12" t="n">
        <v>1883.2521407595</v>
      </c>
      <c r="AD12" t="n">
        <v>1863.61219954649</v>
      </c>
      <c r="AE12" t="n">
        <v>1803.1</v>
      </c>
      <c r="AF12" t="n">
        <v>1795.1</v>
      </c>
    </row>
    <row r="13">
      <c r="A13" t="s">
        <v>149</v>
      </c>
      <c r="B13" t="s">
        <v>296</v>
      </c>
      <c r="C13" t="s">
        <v>198</v>
      </c>
      <c r="D13" t="s">
        <v>297</v>
      </c>
      <c r="E13" t="s">
        <v>200</v>
      </c>
      <c r="F13" t="n">
        <v>911.344513565367</v>
      </c>
      <c r="G13" t="n">
        <v>938.181265220678</v>
      </c>
      <c r="H13" t="n">
        <v>970.431726130212</v>
      </c>
      <c r="I13" t="n">
        <v>1004.16892303678</v>
      </c>
      <c r="J13" t="n">
        <v>1041.53948278202</v>
      </c>
      <c r="K13" t="n">
        <v>1081.14065336307</v>
      </c>
      <c r="L13" t="n">
        <v>1123.34313509855</v>
      </c>
      <c r="M13" t="n">
        <v>1159.13492658533</v>
      </c>
      <c r="N13" t="n">
        <v>1197.99980314211</v>
      </c>
      <c r="O13" t="n">
        <v>1241.45807895138</v>
      </c>
      <c r="P13" t="n">
        <v>1311.64377612377</v>
      </c>
      <c r="Q13" t="n">
        <v>1416.60577564694</v>
      </c>
      <c r="R13" t="n">
        <v>1491.29500810636</v>
      </c>
      <c r="S13" t="n">
        <v>1551.64830973207</v>
      </c>
      <c r="T13" t="n">
        <v>1613.37581333711</v>
      </c>
      <c r="U13" t="n">
        <v>1696.54704743095</v>
      </c>
      <c r="V13" t="n">
        <v>1779.97577760557</v>
      </c>
      <c r="W13" t="n">
        <v>1890.22615473911</v>
      </c>
      <c r="X13" t="n">
        <v>2027.38568290673</v>
      </c>
      <c r="Y13" t="n">
        <v>2128.43188657727</v>
      </c>
      <c r="Z13" t="n">
        <v>2219.55437817531</v>
      </c>
      <c r="AA13" t="n">
        <v>2313.92654210661</v>
      </c>
      <c r="AB13" t="n">
        <v>2382.36496099605</v>
      </c>
      <c r="AC13" t="n">
        <v>2453.93906073438</v>
      </c>
      <c r="AD13" t="n">
        <v>2532.49836329272</v>
      </c>
      <c r="AE13" t="n">
        <v>2541.8</v>
      </c>
      <c r="AF13" t="n">
        <v>2632.1</v>
      </c>
    </row>
    <row r="14">
      <c r="A14" t="s">
        <v>149</v>
      </c>
      <c r="B14" t="s">
        <v>298</v>
      </c>
      <c r="C14" t="s">
        <v>198</v>
      </c>
      <c r="D14" t="s">
        <v>299</v>
      </c>
      <c r="E14" t="s">
        <v>200</v>
      </c>
      <c r="F14" t="n">
        <v>2563.11508023661</v>
      </c>
      <c r="G14" t="n">
        <v>2638.5890535227</v>
      </c>
      <c r="H14" t="n">
        <v>2729.6702170793</v>
      </c>
      <c r="I14" t="n">
        <v>2825.05869279702</v>
      </c>
      <c r="J14" t="n">
        <v>2914.77101741262</v>
      </c>
      <c r="K14" t="n">
        <v>2996.71755857178</v>
      </c>
      <c r="L14" t="n">
        <v>3073.13939514572</v>
      </c>
      <c r="M14" t="n">
        <v>3120.95653697469</v>
      </c>
      <c r="N14" t="n">
        <v>3160.62631748832</v>
      </c>
      <c r="O14" t="n">
        <v>3186.30854650367</v>
      </c>
      <c r="P14" t="n">
        <v>3275.01856740901</v>
      </c>
      <c r="Q14" t="n">
        <v>3443.65578129096</v>
      </c>
      <c r="R14" t="n">
        <v>3361.49206154358</v>
      </c>
      <c r="S14" t="n">
        <v>3245.38252392325</v>
      </c>
      <c r="T14" t="n">
        <v>3140.03927096195</v>
      </c>
      <c r="U14" t="n">
        <v>3098.02920587171</v>
      </c>
      <c r="V14" t="n">
        <v>3111.8318830102</v>
      </c>
      <c r="W14" t="n">
        <v>3179.2592445747</v>
      </c>
      <c r="X14" t="n">
        <v>3296.87332648986</v>
      </c>
      <c r="Y14" t="n">
        <v>3366.39142048945</v>
      </c>
      <c r="Z14" t="n">
        <v>3424.89999093589</v>
      </c>
      <c r="AA14" t="n">
        <v>3479.81325926434</v>
      </c>
      <c r="AB14" t="n">
        <v>3699.70836673611</v>
      </c>
      <c r="AC14" t="n">
        <v>4002.31609232264</v>
      </c>
      <c r="AD14" t="n">
        <v>4396.57254446523</v>
      </c>
      <c r="AE14" t="n">
        <v>4752.8</v>
      </c>
      <c r="AF14" t="n">
        <v>5466.6</v>
      </c>
    </row>
    <row r="15">
      <c r="A15" t="s">
        <v>149</v>
      </c>
      <c r="B15" t="s">
        <v>300</v>
      </c>
      <c r="C15" t="s">
        <v>198</v>
      </c>
      <c r="D15" t="s">
        <v>301</v>
      </c>
      <c r="E15" t="s">
        <v>200</v>
      </c>
      <c r="F15" t="n">
        <v>3485.57550137456</v>
      </c>
      <c r="G15" t="n">
        <v>3586.63413691319</v>
      </c>
      <c r="H15" t="n">
        <v>3707.66825536155</v>
      </c>
      <c r="I15" t="n">
        <v>3835.30683486449</v>
      </c>
      <c r="J15" t="n">
        <v>3966.2141850741</v>
      </c>
      <c r="K15" t="n">
        <v>4097.81855646334</v>
      </c>
      <c r="L15" t="n">
        <v>4231.73419556345</v>
      </c>
      <c r="M15" t="n">
        <v>4341.98826335642</v>
      </c>
      <c r="N15" t="n">
        <v>4437.62500610608</v>
      </c>
      <c r="O15" t="n">
        <v>4515.19849481614</v>
      </c>
      <c r="P15" t="n">
        <v>4673.71284897231</v>
      </c>
      <c r="Q15" t="n">
        <v>4936.13819723693</v>
      </c>
      <c r="R15" t="n">
        <v>5237.27860477056</v>
      </c>
      <c r="S15" t="n">
        <v>5760.98227570162</v>
      </c>
      <c r="T15" t="n">
        <v>6486.95923252213</v>
      </c>
      <c r="U15" t="n">
        <v>7027.62034891345</v>
      </c>
      <c r="V15" t="n">
        <v>7240.28242159275</v>
      </c>
      <c r="W15" t="n">
        <v>7633.49058369082</v>
      </c>
      <c r="X15" t="n">
        <v>8197.64412146675</v>
      </c>
      <c r="Y15" t="n">
        <v>8637.81225709475</v>
      </c>
      <c r="Z15" t="n">
        <v>9075.35534040372</v>
      </c>
      <c r="AA15" t="n">
        <v>9478.27090981065</v>
      </c>
      <c r="AB15" t="n">
        <v>10072.4260525709</v>
      </c>
      <c r="AC15" t="n">
        <v>10528.8139449786</v>
      </c>
      <c r="AD15" t="n">
        <v>10864.460741223</v>
      </c>
      <c r="AE15" t="n">
        <v>10990.8</v>
      </c>
      <c r="AF15" t="n">
        <v>11671</v>
      </c>
    </row>
    <row r="16">
      <c r="A16" t="s">
        <v>149</v>
      </c>
      <c r="B16" t="s">
        <v>302</v>
      </c>
      <c r="C16" t="s">
        <v>198</v>
      </c>
      <c r="D16" t="s">
        <v>303</v>
      </c>
      <c r="E16" t="s">
        <v>200</v>
      </c>
      <c r="F16" t="n">
        <v>922.447833254203</v>
      </c>
      <c r="G16" t="n">
        <v>948.03190258945</v>
      </c>
      <c r="H16" t="n">
        <v>977.984303918832</v>
      </c>
      <c r="I16" t="n">
        <v>1010.23378633333</v>
      </c>
      <c r="J16" t="n">
        <v>1051.42892404334</v>
      </c>
      <c r="K16" t="n">
        <v>1101.08691035497</v>
      </c>
      <c r="L16" t="n">
        <v>1158.5812599787</v>
      </c>
      <c r="M16" t="n">
        <v>1221.01895288086</v>
      </c>
      <c r="N16" t="n">
        <v>1276.98733065759</v>
      </c>
      <c r="O16" t="n">
        <v>1328.87811121442</v>
      </c>
      <c r="P16" t="n">
        <v>1398.68274058238</v>
      </c>
      <c r="Q16" t="n">
        <v>1492.47048022891</v>
      </c>
      <c r="R16" t="n">
        <v>1875.76488415124</v>
      </c>
      <c r="S16" t="n">
        <v>2515.57378460647</v>
      </c>
      <c r="T16" t="n">
        <v>3346.90841539972</v>
      </c>
      <c r="U16" t="n">
        <v>3929.58830507364</v>
      </c>
      <c r="V16" t="n">
        <v>4128.44965915072</v>
      </c>
      <c r="W16" t="n">
        <v>4454.23047179546</v>
      </c>
      <c r="X16" t="n">
        <v>4900.76871489624</v>
      </c>
      <c r="Y16" t="n">
        <v>5271.41789685713</v>
      </c>
      <c r="Z16" t="n">
        <v>5650.45049510111</v>
      </c>
      <c r="AA16" t="n">
        <v>5998.4521307689</v>
      </c>
      <c r="AB16" t="n">
        <v>6372.71177819832</v>
      </c>
      <c r="AC16" t="n">
        <v>6526.4904867283</v>
      </c>
      <c r="AD16" t="n">
        <v>6467.88238185751</v>
      </c>
      <c r="AE16" t="n">
        <v>6238</v>
      </c>
      <c r="AF16" t="n">
        <v>6204.4</v>
      </c>
    </row>
    <row r="17">
      <c r="A17" t="s">
        <v>149</v>
      </c>
      <c r="B17" t="s">
        <v>304</v>
      </c>
      <c r="C17" t="s">
        <v>198</v>
      </c>
      <c r="D17" t="s">
        <v>305</v>
      </c>
      <c r="E17" t="s">
        <v>200</v>
      </c>
      <c r="F17" t="n">
        <v>1271.37190395653</v>
      </c>
      <c r="G17" t="n">
        <v>1308.62591057855</v>
      </c>
      <c r="H17" t="n">
        <v>1353.61856392278</v>
      </c>
      <c r="I17" t="n">
        <v>1400.70355661933</v>
      </c>
      <c r="J17" t="n">
        <v>1481.75295149329</v>
      </c>
      <c r="K17" t="n">
        <v>1596.68314556186</v>
      </c>
      <c r="L17" t="n">
        <v>1748.65474357653</v>
      </c>
      <c r="M17" t="n">
        <v>1925.55560233222</v>
      </c>
      <c r="N17" t="n">
        <v>2087.96634051881</v>
      </c>
      <c r="O17" t="n">
        <v>2237.18205035909</v>
      </c>
      <c r="P17" t="n">
        <v>2380.27571588622</v>
      </c>
      <c r="Q17" t="n">
        <v>2531.37004220029</v>
      </c>
      <c r="R17" t="n">
        <v>2716.35238214175</v>
      </c>
      <c r="S17" t="n">
        <v>2869.35054605863</v>
      </c>
      <c r="T17" t="n">
        <v>3016.16672151939</v>
      </c>
      <c r="U17" t="n">
        <v>3241.56639859689</v>
      </c>
      <c r="V17" t="n">
        <v>3564.41600448646</v>
      </c>
      <c r="W17" t="n">
        <v>3913.74793708904</v>
      </c>
      <c r="X17" t="n">
        <v>4316.60839276191</v>
      </c>
      <c r="Y17" t="n">
        <v>4669.8826717442</v>
      </c>
      <c r="Z17" t="n">
        <v>5032.27429355877</v>
      </c>
      <c r="AA17" t="n">
        <v>5320.97271207278</v>
      </c>
      <c r="AB17" t="n">
        <v>5663.69033761602</v>
      </c>
      <c r="AC17" t="n">
        <v>5998.29740303781</v>
      </c>
      <c r="AD17" t="n">
        <v>6289.5717238582</v>
      </c>
      <c r="AE17" t="n">
        <v>6300.1</v>
      </c>
      <c r="AF17" t="n">
        <v>6479.9</v>
      </c>
    </row>
    <row r="18">
      <c r="A18" t="s">
        <v>149</v>
      </c>
      <c r="B18" t="s">
        <v>306</v>
      </c>
      <c r="C18" t="s">
        <v>198</v>
      </c>
      <c r="D18" t="s">
        <v>307</v>
      </c>
      <c r="E18" t="s">
        <v>200</v>
      </c>
      <c r="F18" t="n">
        <v>1799.85470116798</v>
      </c>
      <c r="G18" t="n">
        <v>1857.4967969762</v>
      </c>
      <c r="H18" t="n">
        <v>1930.93021596178</v>
      </c>
      <c r="I18" t="n">
        <v>2004.58518302496</v>
      </c>
      <c r="J18" t="n">
        <v>2087.12606344937</v>
      </c>
      <c r="K18" t="n">
        <v>2179.12494989354</v>
      </c>
      <c r="L18" t="n">
        <v>2290.05151115011</v>
      </c>
      <c r="M18" t="n">
        <v>2377.90445081179</v>
      </c>
      <c r="N18" t="n">
        <v>2506.67087540355</v>
      </c>
      <c r="O18" t="n">
        <v>2673.8173911351</v>
      </c>
      <c r="P18" t="n">
        <v>2895.80445862871</v>
      </c>
      <c r="Q18" t="n">
        <v>3206.65926885455</v>
      </c>
      <c r="R18" t="n">
        <v>3519.25812839697</v>
      </c>
      <c r="S18" t="n">
        <v>3730.68455156297</v>
      </c>
      <c r="T18" t="n">
        <v>3910.39617282976</v>
      </c>
      <c r="U18" t="n">
        <v>3976.76282436789</v>
      </c>
      <c r="V18" t="n">
        <v>4075.70550429595</v>
      </c>
      <c r="W18" t="n">
        <v>4262.61563394468</v>
      </c>
      <c r="X18" t="n">
        <v>4475.4302405106</v>
      </c>
      <c r="Y18" t="n">
        <v>4642.65587071663</v>
      </c>
      <c r="Z18" t="n">
        <v>4817.40969084138</v>
      </c>
      <c r="AA18" t="n">
        <v>5016.1256484655</v>
      </c>
      <c r="AB18" t="n">
        <v>5230.65960259443</v>
      </c>
      <c r="AC18" t="n">
        <v>5414.33001222372</v>
      </c>
      <c r="AD18" t="n">
        <v>5912.59717805768</v>
      </c>
      <c r="AE18" t="n">
        <v>5940.4</v>
      </c>
      <c r="AF18" t="n">
        <v>6063</v>
      </c>
    </row>
    <row r="19">
      <c r="A19" t="s">
        <v>149</v>
      </c>
      <c r="B19" t="s">
        <v>308</v>
      </c>
      <c r="C19" t="s">
        <v>198</v>
      </c>
      <c r="D19" t="s">
        <v>309</v>
      </c>
      <c r="E19" t="s">
        <v>200</v>
      </c>
      <c r="F19" t="n">
        <v>404.703298736607</v>
      </c>
      <c r="G19" t="n">
        <v>417.493375676781</v>
      </c>
      <c r="H19" t="n">
        <v>433.621706966722</v>
      </c>
      <c r="I19" t="n">
        <v>449.970640228353</v>
      </c>
      <c r="J19" t="n">
        <v>471.663035913628</v>
      </c>
      <c r="K19" t="n">
        <v>498.783301744987</v>
      </c>
      <c r="L19" t="n">
        <v>532.998405941157</v>
      </c>
      <c r="M19" t="n">
        <v>567.975999358469</v>
      </c>
      <c r="N19" t="n">
        <v>603.641472507273</v>
      </c>
      <c r="O19" t="n">
        <v>640.65287416002</v>
      </c>
      <c r="P19" t="n">
        <v>678.597343965738</v>
      </c>
      <c r="Q19" t="n">
        <v>730.953543537627</v>
      </c>
      <c r="R19" t="n">
        <v>819.459669126055</v>
      </c>
      <c r="S19" t="n">
        <v>865.180075757738</v>
      </c>
      <c r="T19" t="n">
        <v>890.682628955004</v>
      </c>
      <c r="U19" t="n">
        <v>934.766182644054</v>
      </c>
      <c r="V19" t="n">
        <v>1016.61319549972</v>
      </c>
      <c r="W19" t="n">
        <v>1103.5588202021</v>
      </c>
      <c r="X19" t="n">
        <v>1203.58967804497</v>
      </c>
      <c r="Y19" t="n">
        <v>1278.46583650138</v>
      </c>
      <c r="Z19" t="n">
        <v>1346.35092875936</v>
      </c>
      <c r="AA19" t="n">
        <v>1415.19219103431</v>
      </c>
      <c r="AB19" t="n">
        <v>1465.71944406472</v>
      </c>
      <c r="AC19" t="n">
        <v>1521.61552455871</v>
      </c>
      <c r="AD19" t="n">
        <v>1625.32897173189</v>
      </c>
      <c r="AE19" t="n">
        <v>1656.2</v>
      </c>
      <c r="AF19" t="n">
        <v>1768.6</v>
      </c>
    </row>
    <row r="20">
      <c r="A20" t="s">
        <v>149</v>
      </c>
      <c r="B20" t="s">
        <v>310</v>
      </c>
      <c r="C20" t="s">
        <v>198</v>
      </c>
      <c r="D20" t="s">
        <v>311</v>
      </c>
      <c r="E20" t="s">
        <v>200</v>
      </c>
      <c r="F20" t="n">
        <v>94.9940664201242</v>
      </c>
      <c r="G20" t="n">
        <v>90.0270564112288</v>
      </c>
      <c r="H20" t="n">
        <v>86.7094764429758</v>
      </c>
      <c r="I20" t="n">
        <v>84.3500349071125</v>
      </c>
      <c r="J20" t="n">
        <v>82.7639658746711</v>
      </c>
      <c r="K20" t="n">
        <v>81.7770020567449</v>
      </c>
      <c r="L20" t="n">
        <v>81.5011942926412</v>
      </c>
      <c r="M20" t="n">
        <v>80.8287421945171</v>
      </c>
      <c r="N20" t="n">
        <v>80.30302679813</v>
      </c>
      <c r="O20" t="n">
        <v>79.7849427542711</v>
      </c>
      <c r="P20" t="n">
        <v>79.2759479041641</v>
      </c>
      <c r="Q20" t="n">
        <v>79.9001679664016</v>
      </c>
      <c r="R20" t="n">
        <v>80.7566781896249</v>
      </c>
      <c r="S20" t="n">
        <v>83.0164379622359</v>
      </c>
      <c r="T20" t="n">
        <v>87.7000169727992</v>
      </c>
      <c r="U20" t="n">
        <v>92.8447655810262</v>
      </c>
      <c r="V20" t="n">
        <v>99.0823984107592</v>
      </c>
      <c r="W20" t="n">
        <v>104.309488596555</v>
      </c>
      <c r="X20" t="n">
        <v>108.147716531926</v>
      </c>
      <c r="Y20" t="n">
        <v>111.428233716919</v>
      </c>
      <c r="Z20" t="n">
        <v>115.427113103462</v>
      </c>
      <c r="AA20" t="n">
        <v>122.044644963717</v>
      </c>
      <c r="AB20" t="n">
        <v>130.195253941962</v>
      </c>
      <c r="AC20" t="n">
        <v>138.825820492682</v>
      </c>
      <c r="AD20" t="n">
        <v>149.009151636607</v>
      </c>
      <c r="AE20" t="n">
        <v>153.1</v>
      </c>
      <c r="AF20" t="n">
        <v>161.8</v>
      </c>
    </row>
    <row r="21">
      <c r="A21" t="s">
        <v>149</v>
      </c>
      <c r="B21" t="s">
        <v>312</v>
      </c>
      <c r="C21" t="s">
        <v>198</v>
      </c>
      <c r="D21" t="s">
        <v>313</v>
      </c>
      <c r="E21" t="s">
        <v>200</v>
      </c>
      <c r="F21" t="n">
        <v>105.910552756922</v>
      </c>
      <c r="G21" t="n">
        <v>101.096436722517</v>
      </c>
      <c r="H21" t="n">
        <v>98.3804130493747</v>
      </c>
      <c r="I21" t="n">
        <v>96.4629537245742</v>
      </c>
      <c r="J21" t="n">
        <v>95.4536253597431</v>
      </c>
      <c r="K21" t="n">
        <v>95.1716353291383</v>
      </c>
      <c r="L21" t="n">
        <v>95.8612848605088</v>
      </c>
      <c r="M21" t="n">
        <v>96.2646282750692</v>
      </c>
      <c r="N21" t="n">
        <v>98.1032432762301</v>
      </c>
      <c r="O21" t="n">
        <v>101.338838371093</v>
      </c>
      <c r="P21" t="n">
        <v>102.864642712941</v>
      </c>
      <c r="Q21" t="n">
        <v>105.108962190314</v>
      </c>
      <c r="R21" t="n">
        <v>108.164455277242</v>
      </c>
      <c r="S21" t="n">
        <v>110.779420130098</v>
      </c>
      <c r="T21" t="n">
        <v>114.76092148784</v>
      </c>
      <c r="U21" t="n">
        <v>120.863952766129</v>
      </c>
      <c r="V21" t="n">
        <v>129.377187534379</v>
      </c>
      <c r="W21" t="n">
        <v>135.764750653221</v>
      </c>
      <c r="X21" t="n">
        <v>139.488970745953</v>
      </c>
      <c r="Y21" t="n">
        <v>143.970983128856</v>
      </c>
      <c r="Z21" t="n">
        <v>150.672335196415</v>
      </c>
      <c r="AA21" t="n">
        <v>159.892744477693</v>
      </c>
      <c r="AB21" t="n">
        <v>170.187649554728</v>
      </c>
      <c r="AC21" t="n">
        <v>180.186305527331</v>
      </c>
      <c r="AD21" t="n">
        <v>193.175514403292</v>
      </c>
      <c r="AE21" t="n">
        <v>198.8</v>
      </c>
      <c r="AF21" t="n">
        <v>208.9</v>
      </c>
    </row>
    <row r="22">
      <c r="A22" t="s">
        <v>149</v>
      </c>
      <c r="B22" t="s">
        <v>314</v>
      </c>
      <c r="C22" t="s">
        <v>198</v>
      </c>
      <c r="D22" t="s">
        <v>315</v>
      </c>
      <c r="E22" t="s">
        <v>200</v>
      </c>
      <c r="F22" t="n">
        <v>10.9289634976844</v>
      </c>
      <c r="G22" t="n">
        <v>11.0850915476513</v>
      </c>
      <c r="H22" t="n">
        <v>11.692493824235</v>
      </c>
      <c r="I22" t="n">
        <v>12.136512577054</v>
      </c>
      <c r="J22" t="n">
        <v>12.7144417473899</v>
      </c>
      <c r="K22" t="n">
        <v>13.4207996222449</v>
      </c>
      <c r="L22" t="n">
        <v>14.3893109351904</v>
      </c>
      <c r="M22" t="n">
        <v>15.4651472667934</v>
      </c>
      <c r="N22" t="n">
        <v>17.8242375278297</v>
      </c>
      <c r="O22" t="n">
        <v>21.5699106315041</v>
      </c>
      <c r="P22" t="n">
        <v>23.6000198674103</v>
      </c>
      <c r="Q22" t="n">
        <v>25.2147580688647</v>
      </c>
      <c r="R22" t="n">
        <v>27.4073457270269</v>
      </c>
      <c r="S22" t="n">
        <v>27.7632852819233</v>
      </c>
      <c r="T22" t="n">
        <v>27.0604173001025</v>
      </c>
      <c r="U22" t="n">
        <v>28.0183081779822</v>
      </c>
      <c r="V22" t="n">
        <v>30.2932990129466</v>
      </c>
      <c r="W22" t="n">
        <v>31.4539618103775</v>
      </c>
      <c r="X22" t="n">
        <v>31.3412235960034</v>
      </c>
      <c r="Y22" t="n">
        <v>32.5424551624007</v>
      </c>
      <c r="Z22" t="n">
        <v>35.2453168868526</v>
      </c>
      <c r="AA22" t="n">
        <v>37.8480479800356</v>
      </c>
      <c r="AB22" t="n">
        <v>39.9924133046835</v>
      </c>
      <c r="AC22" t="n">
        <v>41.3605748124753</v>
      </c>
      <c r="AD22" t="n">
        <v>44.1664429530201</v>
      </c>
      <c r="AE22" t="n">
        <v>45.7</v>
      </c>
      <c r="AF22" t="n">
        <v>47.1</v>
      </c>
    </row>
    <row r="23">
      <c r="A23" t="s">
        <v>149</v>
      </c>
      <c r="B23" t="s">
        <v>316</v>
      </c>
      <c r="C23" t="s">
        <v>198</v>
      </c>
      <c r="D23" t="s">
        <v>317</v>
      </c>
      <c r="E23" t="s">
        <v>200</v>
      </c>
      <c r="F23" t="n">
        <v>92.4815640816125</v>
      </c>
      <c r="G23" t="n">
        <v>94.6539498150731</v>
      </c>
      <c r="H23" t="n">
        <v>97.2203248499316</v>
      </c>
      <c r="I23" t="n">
        <v>100.01909177743</v>
      </c>
      <c r="J23" t="n">
        <v>101.170390675587</v>
      </c>
      <c r="K23" t="n">
        <v>101.452202348778</v>
      </c>
      <c r="L23" t="n">
        <v>101.314546714655</v>
      </c>
      <c r="M23" t="n">
        <v>101.180355262053</v>
      </c>
      <c r="N23" t="n">
        <v>104.067473051631</v>
      </c>
      <c r="O23" t="n">
        <v>110.531291253596</v>
      </c>
      <c r="P23" t="n">
        <v>119.297566077157</v>
      </c>
      <c r="Q23" t="n">
        <v>132.386640725121</v>
      </c>
      <c r="R23" t="n">
        <v>132.997280211861</v>
      </c>
      <c r="S23" t="n">
        <v>137.505662591924</v>
      </c>
      <c r="T23" t="n">
        <v>148.145981721061</v>
      </c>
      <c r="U23" t="n">
        <v>164.394250684016</v>
      </c>
      <c r="V23" t="n">
        <v>185.362905107997</v>
      </c>
      <c r="W23" t="n">
        <v>197.782335819679</v>
      </c>
      <c r="X23" t="n">
        <v>202.633813538017</v>
      </c>
      <c r="Y23" t="n">
        <v>223.399954083984</v>
      </c>
      <c r="Z23" t="n">
        <v>259.606526226284</v>
      </c>
      <c r="AA23" t="n">
        <v>295.54536360851</v>
      </c>
      <c r="AB23" t="n">
        <v>329.980957698648</v>
      </c>
      <c r="AC23" t="n">
        <v>340.085637743009</v>
      </c>
      <c r="AD23" t="n">
        <v>330.941874797275</v>
      </c>
      <c r="AE23" t="n">
        <v>315.1</v>
      </c>
      <c r="AF23" t="n">
        <v>311.8</v>
      </c>
    </row>
    <row r="24">
      <c r="A24" t="s">
        <v>149</v>
      </c>
      <c r="B24" t="s">
        <v>318</v>
      </c>
      <c r="C24" t="s">
        <v>198</v>
      </c>
      <c r="D24" t="s">
        <v>319</v>
      </c>
      <c r="E24" t="s">
        <v>200</v>
      </c>
      <c r="F24" t="n">
        <v>643.441030049124</v>
      </c>
      <c r="G24" t="n">
        <v>668.385409013225</v>
      </c>
      <c r="H24" t="n">
        <v>699.136564502331</v>
      </c>
      <c r="I24" t="n">
        <v>729.463398001485</v>
      </c>
      <c r="J24" t="n">
        <v>764.720555726946</v>
      </c>
      <c r="K24" t="n">
        <v>805.295264652768</v>
      </c>
      <c r="L24" t="n">
        <v>855.953154805284</v>
      </c>
      <c r="M24" t="n">
        <v>900.353796435209</v>
      </c>
      <c r="N24" t="n">
        <v>927.108665258629</v>
      </c>
      <c r="O24" t="n">
        <v>939.132247167575</v>
      </c>
      <c r="P24" t="n">
        <v>983.235493854157</v>
      </c>
      <c r="Q24" t="n">
        <v>1114.93218100662</v>
      </c>
      <c r="R24" t="n">
        <v>1296.82480919976</v>
      </c>
      <c r="S24" t="n">
        <v>1395.93232482138</v>
      </c>
      <c r="T24" t="n">
        <v>1448.56047044551</v>
      </c>
      <c r="U24" t="n">
        <v>1494.08563247139</v>
      </c>
      <c r="V24" t="n">
        <v>1626.75209554557</v>
      </c>
      <c r="W24" t="n">
        <v>1788.66128313733</v>
      </c>
      <c r="X24" t="n">
        <v>1847.20421092621</v>
      </c>
      <c r="Y24" t="n">
        <v>1886.88084575262</v>
      </c>
      <c r="Z24" t="n">
        <v>1929.58024042877</v>
      </c>
      <c r="AA24" t="n">
        <v>1983.4269715671</v>
      </c>
      <c r="AB24" t="n">
        <v>2005.95250636939</v>
      </c>
      <c r="AC24" t="n">
        <v>1976.58786240711</v>
      </c>
      <c r="AD24" t="n">
        <v>1973.78227559789</v>
      </c>
      <c r="AE24" t="n">
        <v>1974.6</v>
      </c>
      <c r="AF24" t="n">
        <v>2123.9</v>
      </c>
    </row>
    <row r="25">
      <c r="A25" t="s">
        <v>149</v>
      </c>
      <c r="B25" t="s">
        <v>320</v>
      </c>
      <c r="C25" t="s">
        <v>198</v>
      </c>
      <c r="D25" t="s">
        <v>321</v>
      </c>
      <c r="E25" t="s">
        <v>200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n">
        <v>0.129141022687161</v>
      </c>
      <c r="N25" t="n">
        <v>0.387423068061483</v>
      </c>
      <c r="O25" t="n">
        <v>2.71196147643038</v>
      </c>
      <c r="P25" t="n">
        <v>7.36103829316819</v>
      </c>
      <c r="Q25" t="n">
        <v>23.9868316794618</v>
      </c>
      <c r="R25" t="n">
        <v>40.7651854448885</v>
      </c>
      <c r="S25" t="n">
        <v>52.8616796421848</v>
      </c>
      <c r="T25" t="n">
        <v>61.8111739382658</v>
      </c>
      <c r="U25" t="n">
        <v>61.6892584078155</v>
      </c>
      <c r="V25" t="n">
        <v>57.6500807739705</v>
      </c>
      <c r="W25" t="n">
        <v>52.9052181588289</v>
      </c>
      <c r="X25" t="n">
        <v>46.6810748460255</v>
      </c>
      <c r="Y25" t="n">
        <v>40.8738597934099</v>
      </c>
      <c r="Z25" t="n">
        <v>35.4608351180664</v>
      </c>
      <c r="AA25" t="n">
        <v>30.9456356154555</v>
      </c>
      <c r="AB25" t="n">
        <v>27.6030756709289</v>
      </c>
      <c r="AC25" t="n">
        <v>25.0648618161309</v>
      </c>
      <c r="AD25" t="n">
        <v>22.5583756345178</v>
      </c>
      <c r="AE25" t="n">
        <v>20.2</v>
      </c>
      <c r="AF25" t="n">
        <v>18.4</v>
      </c>
    </row>
    <row r="26">
      <c r="A26" t="s">
        <v>149</v>
      </c>
      <c r="B26" t="s">
        <v>322</v>
      </c>
      <c r="C26" t="s">
        <v>198</v>
      </c>
      <c r="D26" t="s">
        <v>323</v>
      </c>
      <c r="E26" t="s">
        <v>200</v>
      </c>
      <c r="F26" t="n">
        <v>683.880295918814</v>
      </c>
      <c r="G26" t="n">
        <v>705.670986483763</v>
      </c>
      <c r="H26" t="n">
        <v>733.320263272417</v>
      </c>
      <c r="I26" t="n">
        <v>761.219131950812</v>
      </c>
      <c r="J26" t="n">
        <v>794.494068009513</v>
      </c>
      <c r="K26" t="n">
        <v>833.386389619082</v>
      </c>
      <c r="L26" t="n">
        <v>881.345020823815</v>
      </c>
      <c r="M26" t="n">
        <v>922.194836546389</v>
      </c>
      <c r="N26" t="n">
        <v>950.913244694922</v>
      </c>
      <c r="O26" t="n">
        <v>966.191075219106</v>
      </c>
      <c r="P26" t="n">
        <v>1010.86818565344</v>
      </c>
      <c r="Q26" t="n">
        <v>1129.80880435509</v>
      </c>
      <c r="R26" t="n">
        <v>1302.59137602156</v>
      </c>
      <c r="S26" t="n">
        <v>1405.87949441733</v>
      </c>
      <c r="T26" t="n">
        <v>1462.00980228124</v>
      </c>
      <c r="U26" t="n">
        <v>1512.78925318506</v>
      </c>
      <c r="V26" t="n">
        <v>1651.05953454198</v>
      </c>
      <c r="W26" t="n">
        <v>1820.4596386807</v>
      </c>
      <c r="X26" t="n">
        <v>1896.45583807239</v>
      </c>
      <c r="Y26" t="n">
        <v>1948.03658488714</v>
      </c>
      <c r="Z26" t="n">
        <v>1998.39024548066</v>
      </c>
      <c r="AA26" t="n">
        <v>2054.94535800565</v>
      </c>
      <c r="AB26" t="n">
        <v>2086.16053257263</v>
      </c>
      <c r="AC26" t="n">
        <v>2054.58393520775</v>
      </c>
      <c r="AD26" t="n">
        <v>2033.69725854496</v>
      </c>
      <c r="AE26" t="n">
        <v>2024.6</v>
      </c>
      <c r="AF26" t="n">
        <v>2152.9</v>
      </c>
    </row>
    <row r="27">
      <c r="A27" t="s">
        <v>149</v>
      </c>
      <c r="B27" t="s">
        <v>324</v>
      </c>
      <c r="C27" t="s">
        <v>198</v>
      </c>
      <c r="D27" t="s">
        <v>325</v>
      </c>
      <c r="E27" t="s">
        <v>200</v>
      </c>
      <c r="F27" t="n">
        <v>1.82486395007378</v>
      </c>
      <c r="G27" t="n">
        <v>1.82486395007378</v>
      </c>
      <c r="H27" t="n">
        <v>1.82486395007378</v>
      </c>
      <c r="I27" t="n">
        <v>1.96523810007946</v>
      </c>
      <c r="J27" t="n">
        <v>2.38636055009649</v>
      </c>
      <c r="K27" t="n">
        <v>3.36897960013622</v>
      </c>
      <c r="L27" t="n">
        <v>5.47459185022135</v>
      </c>
      <c r="M27" t="n">
        <v>9.44367094163183</v>
      </c>
      <c r="N27" t="n">
        <v>11.1727937900996</v>
      </c>
      <c r="O27" t="n">
        <v>11.6985723213984</v>
      </c>
      <c r="P27" t="n">
        <v>13.1283978273471</v>
      </c>
      <c r="Q27" t="n">
        <v>18.7366454429129</v>
      </c>
      <c r="R27" t="n">
        <v>19.9857551391071</v>
      </c>
      <c r="S27" t="n">
        <v>23.6195288007629</v>
      </c>
      <c r="T27" t="n">
        <v>27.9139885827198</v>
      </c>
      <c r="U27" t="n">
        <v>33.033584741996</v>
      </c>
      <c r="V27" t="n">
        <v>42.5766203341281</v>
      </c>
      <c r="W27" t="n">
        <v>54.5550009852338</v>
      </c>
      <c r="X27" t="n">
        <v>58.0078491488562</v>
      </c>
      <c r="Y27" t="n">
        <v>64.688215653523</v>
      </c>
      <c r="Z27" t="n">
        <v>74.7165421006619</v>
      </c>
      <c r="AA27" t="n">
        <v>78.7700788421934</v>
      </c>
      <c r="AB27" t="n">
        <v>79.5212921281544</v>
      </c>
      <c r="AC27" t="n">
        <v>80.15324941659</v>
      </c>
      <c r="AD27" t="n">
        <v>98.5541899441341</v>
      </c>
      <c r="AE27" t="n">
        <v>109.8</v>
      </c>
      <c r="AF27" t="n">
        <v>131.1</v>
      </c>
    </row>
    <row r="28">
      <c r="A28" t="s">
        <v>149</v>
      </c>
      <c r="B28" t="s">
        <v>326</v>
      </c>
      <c r="C28" t="s">
        <v>198</v>
      </c>
      <c r="D28" t="s">
        <v>327</v>
      </c>
      <c r="E28" t="s">
        <v>200</v>
      </c>
      <c r="F28" t="n">
        <v>41.3344622799472</v>
      </c>
      <c r="G28" t="n">
        <v>42.7277587612938</v>
      </c>
      <c r="H28" t="n">
        <v>45.2854062927797</v>
      </c>
      <c r="I28" t="n">
        <v>47.6378949313656</v>
      </c>
      <c r="J28" t="n">
        <v>50.3723964531057</v>
      </c>
      <c r="K28" t="n">
        <v>53.6176768968632</v>
      </c>
      <c r="L28" t="n">
        <v>58.441889471131</v>
      </c>
      <c r="M28" t="n">
        <v>64.2189038326452</v>
      </c>
      <c r="N28" t="n">
        <v>66.1888088581864</v>
      </c>
      <c r="O28" t="n">
        <v>66.1888088581864</v>
      </c>
      <c r="P28" t="n">
        <v>76.0980739079725</v>
      </c>
      <c r="Q28" t="n">
        <v>81.7118662454458</v>
      </c>
      <c r="R28" t="n">
        <v>91.7273715251567</v>
      </c>
      <c r="S28" t="n">
        <v>100.152524666536</v>
      </c>
      <c r="T28" t="n">
        <v>108.216146839221</v>
      </c>
      <c r="U28" t="n">
        <v>114.068896502711</v>
      </c>
      <c r="V28" t="n">
        <v>121.138292399412</v>
      </c>
      <c r="W28" t="n">
        <v>132.973642806251</v>
      </c>
      <c r="X28" t="n">
        <v>138.612898226364</v>
      </c>
      <c r="Y28" t="n">
        <v>152.605367447953</v>
      </c>
      <c r="Z28" t="n">
        <v>164.39415912182</v>
      </c>
      <c r="AA28" t="n">
        <v>184.264787337998</v>
      </c>
      <c r="AB28" t="n">
        <v>184.908319773404</v>
      </c>
      <c r="AC28" t="n">
        <v>186.907897505729</v>
      </c>
      <c r="AD28" t="n">
        <v>184.206616052061</v>
      </c>
      <c r="AE28" t="n">
        <v>188.5</v>
      </c>
      <c r="AF28" t="n">
        <v>199.6</v>
      </c>
    </row>
    <row r="29">
      <c r="A29" t="s">
        <v>149</v>
      </c>
      <c r="B29" t="s">
        <v>328</v>
      </c>
      <c r="C29" t="s">
        <v>198</v>
      </c>
      <c r="D29" t="s">
        <v>329</v>
      </c>
      <c r="E29" t="s">
        <v>200</v>
      </c>
      <c r="F29" t="n">
        <v>25.3592303368167</v>
      </c>
      <c r="G29" t="n">
        <v>26.9441822328678</v>
      </c>
      <c r="H29" t="n">
        <v>29.2669565632874</v>
      </c>
      <c r="I29" t="n">
        <v>31.379004975071</v>
      </c>
      <c r="J29" t="n">
        <v>33.0071608935889</v>
      </c>
      <c r="K29" t="n">
        <v>34.1653068898552</v>
      </c>
      <c r="L29" t="n">
        <v>35.8594543389389</v>
      </c>
      <c r="M29" t="n">
        <v>38.8820903368571</v>
      </c>
      <c r="N29" t="n">
        <v>37.8057694970825</v>
      </c>
      <c r="O29" t="n">
        <v>34.8874293955533</v>
      </c>
      <c r="P29" t="n">
        <v>10.5838268952802</v>
      </c>
      <c r="Q29" t="n">
        <v>13.2616626157728</v>
      </c>
      <c r="R29" t="n">
        <v>16.1391931833462</v>
      </c>
      <c r="S29" t="n">
        <v>16.9886244035223</v>
      </c>
      <c r="T29" t="n">
        <v>17.1082626035471</v>
      </c>
      <c r="U29" t="n">
        <v>17.4722681908566</v>
      </c>
      <c r="V29" t="n">
        <v>19.2922961274042</v>
      </c>
      <c r="W29" t="n">
        <v>19.880475887386</v>
      </c>
      <c r="X29" t="n">
        <v>19.0760635682432</v>
      </c>
      <c r="Y29" t="n">
        <v>18.5182839317449</v>
      </c>
      <c r="Z29" t="n">
        <v>17.7466887679222</v>
      </c>
      <c r="AA29" t="n">
        <v>16.9798565372095</v>
      </c>
      <c r="AB29" t="n">
        <v>16.0126495192672</v>
      </c>
      <c r="AC29" t="n">
        <v>15.5912640056022</v>
      </c>
      <c r="AD29" t="n">
        <v>14.2309523809524</v>
      </c>
      <c r="AE29" t="n">
        <v>12.9</v>
      </c>
      <c r="AF29" t="n">
        <v>12.1</v>
      </c>
    </row>
    <row r="30">
      <c r="A30" t="s">
        <v>149</v>
      </c>
      <c r="B30" t="s">
        <v>330</v>
      </c>
      <c r="C30" t="s">
        <v>198</v>
      </c>
      <c r="D30" t="s">
        <v>331</v>
      </c>
      <c r="E30" t="s">
        <v>200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t="e">
        <v>#NUM!</v>
      </c>
      <c r="Q30" t="e">
        <v>#NUM!</v>
      </c>
      <c r="R30" t="e">
        <v>#NUM!</v>
      </c>
      <c r="S30" t="e">
        <v>#NUM!</v>
      </c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 t="e">
        <v>#NUM!</v>
      </c>
      <c r="Z30" t="e">
        <v>#NUM!</v>
      </c>
      <c r="AA30" t="e">
        <v>#NUM!</v>
      </c>
      <c r="AB30" t="e">
        <v>#NUM!</v>
      </c>
      <c r="AC30" t="e">
        <v>#NUM!</v>
      </c>
      <c r="AD30" t="e">
        <v>#NUM!</v>
      </c>
      <c r="AE30" t="n">
        <v>0</v>
      </c>
      <c r="AF30" t="e">
        <v>#NUM!</v>
      </c>
    </row>
    <row r="31">
      <c r="A31" t="s">
        <v>149</v>
      </c>
      <c r="B31" t="s">
        <v>332</v>
      </c>
      <c r="C31" t="s">
        <v>198</v>
      </c>
      <c r="D31" t="s">
        <v>333</v>
      </c>
      <c r="E31" t="s">
        <v>200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t="e">
        <v>#NUM!</v>
      </c>
      <c r="Q31" t="e">
        <v>#NUM!</v>
      </c>
      <c r="R31" t="e">
        <v>#NUM!</v>
      </c>
      <c r="S31" t="e">
        <v>#NUM!</v>
      </c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 t="e">
        <v>#NUM!</v>
      </c>
      <c r="Z31" t="e">
        <v>#NUM!</v>
      </c>
      <c r="AA31" t="e">
        <v>#NUM!</v>
      </c>
      <c r="AB31" t="e">
        <v>#NUM!</v>
      </c>
      <c r="AC31" t="e">
        <v>#NUM!</v>
      </c>
      <c r="AD31" t="e">
        <v>#NUM!</v>
      </c>
      <c r="AE31" t="n">
        <v>0</v>
      </c>
      <c r="AF31" t="e">
        <v>#NUM!</v>
      </c>
    </row>
    <row r="32">
      <c r="A32" t="s">
        <v>149</v>
      </c>
      <c r="B32" t="s">
        <v>334</v>
      </c>
      <c r="C32" t="s">
        <v>198</v>
      </c>
      <c r="D32" t="s">
        <v>335</v>
      </c>
      <c r="E32" t="s">
        <v>200</v>
      </c>
      <c r="F32" t="n">
        <v>19.421263917324</v>
      </c>
      <c r="G32" t="n">
        <v>20.7160148451455</v>
      </c>
      <c r="H32" t="n">
        <v>22.4423494155743</v>
      </c>
      <c r="I32" t="n">
        <v>23.969039852008</v>
      </c>
      <c r="J32" t="n">
        <v>25.7555521391142</v>
      </c>
      <c r="K32" t="n">
        <v>27.5016912671897</v>
      </c>
      <c r="L32" t="n">
        <v>29.354136792959</v>
      </c>
      <c r="M32" t="n">
        <v>30.461840068165</v>
      </c>
      <c r="N32" t="n">
        <v>27.8895069068532</v>
      </c>
      <c r="O32" t="n">
        <v>24.6868841041524</v>
      </c>
      <c r="P32" t="n">
        <v>48.3232625017451</v>
      </c>
      <c r="Q32" t="n">
        <v>50.8936488050294</v>
      </c>
      <c r="R32" t="n">
        <v>60.1927352533558</v>
      </c>
      <c r="S32" t="n">
        <v>63.4892947905578</v>
      </c>
      <c r="T32" t="n">
        <v>66.0096637709013</v>
      </c>
      <c r="U32" t="n">
        <v>68.6791722322245</v>
      </c>
      <c r="V32" t="n">
        <v>68.800513525921</v>
      </c>
      <c r="W32" t="n">
        <v>69.7429863139474</v>
      </c>
      <c r="X32" t="n">
        <v>73.8657244211758</v>
      </c>
      <c r="Y32" t="n">
        <v>77.4201652955782</v>
      </c>
      <c r="Z32" t="n">
        <v>76.7603343413545</v>
      </c>
      <c r="AA32" t="n">
        <v>74.7921206402942</v>
      </c>
      <c r="AB32" t="n">
        <v>70.2917351576404</v>
      </c>
      <c r="AC32" t="n">
        <v>68.5001916828579</v>
      </c>
      <c r="AD32" t="n">
        <v>75.8803337306317</v>
      </c>
      <c r="AE32" t="n">
        <v>85.8</v>
      </c>
      <c r="AF32" t="n">
        <v>98.4</v>
      </c>
    </row>
    <row r="33">
      <c r="A33" t="s">
        <v>149</v>
      </c>
      <c r="B33" t="s">
        <v>336</v>
      </c>
      <c r="C33" t="s">
        <v>198</v>
      </c>
      <c r="D33" t="s">
        <v>337</v>
      </c>
      <c r="E33" t="s">
        <v>200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t="n">
        <v>0</v>
      </c>
      <c r="Q33" t="n">
        <v>0.235637893181623</v>
      </c>
      <c r="R33" t="n">
        <v>0.235637893181623</v>
      </c>
      <c r="S33" t="n">
        <v>0.235637893181623</v>
      </c>
      <c r="T33" t="n">
        <v>0.235637893181623</v>
      </c>
      <c r="U33" t="n">
        <v>0.235637893181623</v>
      </c>
      <c r="V33" t="n">
        <v>0.235637893181623</v>
      </c>
      <c r="W33" t="n">
        <v>3.53456839772434</v>
      </c>
      <c r="X33" t="n">
        <v>9.57754017447886</v>
      </c>
      <c r="Y33" t="n">
        <v>16.7050119322306</v>
      </c>
      <c r="Z33" t="n">
        <v>25.0022032892987</v>
      </c>
      <c r="AA33" t="n">
        <v>32.051282630775</v>
      </c>
      <c r="AB33" t="n">
        <v>29.8929471000831</v>
      </c>
      <c r="AC33" t="n">
        <v>27.5691137566138</v>
      </c>
      <c r="AD33" t="n">
        <v>24.7601851851852</v>
      </c>
      <c r="AE33" t="n">
        <v>22.1</v>
      </c>
      <c r="AF33" t="n">
        <v>20.1</v>
      </c>
    </row>
    <row r="34">
      <c r="A34" t="s">
        <v>149</v>
      </c>
      <c r="B34" t="s">
        <v>338</v>
      </c>
      <c r="C34" t="s">
        <v>198</v>
      </c>
      <c r="D34" t="s">
        <v>339</v>
      </c>
      <c r="E34" t="s">
        <v>200</v>
      </c>
      <c r="F34" t="n">
        <v>0.518518518518518</v>
      </c>
      <c r="G34" t="n">
        <v>0.518518518518518</v>
      </c>
      <c r="H34" t="n">
        <v>0.518518518518518</v>
      </c>
      <c r="I34" t="n">
        <v>0.518518518518518</v>
      </c>
      <c r="J34" t="n">
        <v>0.518518518518518</v>
      </c>
      <c r="K34" t="n">
        <v>0.518518518518518</v>
      </c>
      <c r="L34" t="n">
        <v>0.518518518518518</v>
      </c>
      <c r="M34" t="n">
        <v>0.518518518518518</v>
      </c>
      <c r="N34" t="n">
        <v>0.518518518518518</v>
      </c>
      <c r="O34" t="n">
        <v>0.518518518518518</v>
      </c>
      <c r="P34" t="n">
        <v>0.518518518518518</v>
      </c>
      <c r="Q34" t="n">
        <v>0.518518518518518</v>
      </c>
      <c r="R34" t="n">
        <v>0.518518518518518</v>
      </c>
      <c r="S34" t="n">
        <v>0.518518518518518</v>
      </c>
      <c r="T34" t="n">
        <v>0.518518518518518</v>
      </c>
      <c r="U34" t="n">
        <v>0.518518518518518</v>
      </c>
      <c r="V34" t="n">
        <v>0.518518518518518</v>
      </c>
      <c r="W34" t="n">
        <v>0.648148148148148</v>
      </c>
      <c r="X34" t="n">
        <v>0.777777777777778</v>
      </c>
      <c r="Y34" t="n">
        <v>0.907407407407407</v>
      </c>
      <c r="Z34" t="n">
        <v>1.03703703703704</v>
      </c>
      <c r="AA34" t="n">
        <v>1.03703703703704</v>
      </c>
      <c r="AB34" t="n">
        <v>0.777777777777778</v>
      </c>
      <c r="AC34" t="n">
        <v>1</v>
      </c>
      <c r="AD34" t="n">
        <v>1</v>
      </c>
      <c r="AE34" t="n">
        <v>1</v>
      </c>
      <c r="AF34" t="n">
        <v>1.1</v>
      </c>
    </row>
    <row r="35">
      <c r="A35" t="s">
        <v>149</v>
      </c>
      <c r="B35" t="s">
        <v>340</v>
      </c>
      <c r="C35" t="s">
        <v>198</v>
      </c>
      <c r="D35" t="s">
        <v>341</v>
      </c>
      <c r="E35" t="s">
        <v>200</v>
      </c>
      <c r="F35" t="n">
        <v>416.46902667034</v>
      </c>
      <c r="G35" t="n">
        <v>429.338322729029</v>
      </c>
      <c r="H35" t="n">
        <v>445.479995438799</v>
      </c>
      <c r="I35" t="n">
        <v>462.126569342432</v>
      </c>
      <c r="J35" t="n">
        <v>491.351396001782</v>
      </c>
      <c r="K35" t="n">
        <v>534.482069316912</v>
      </c>
      <c r="L35" t="n">
        <v>594.664667691426</v>
      </c>
      <c r="M35" t="n">
        <v>671.278730248242</v>
      </c>
      <c r="N35" t="n">
        <v>732.137137992514</v>
      </c>
      <c r="O35" t="n">
        <v>784.506537654641</v>
      </c>
      <c r="P35" t="n">
        <v>853.907148406332</v>
      </c>
      <c r="Q35" t="n">
        <v>960.162280645589</v>
      </c>
      <c r="R35" t="n">
        <v>1113.10416046344</v>
      </c>
      <c r="S35" t="n">
        <v>1193.21348004045</v>
      </c>
      <c r="T35" t="n">
        <v>1227.12820210374</v>
      </c>
      <c r="U35" t="n">
        <v>1346.61488195805</v>
      </c>
      <c r="V35" t="n">
        <v>1546.02461441139</v>
      </c>
      <c r="W35" t="n">
        <v>1737.75441420176</v>
      </c>
      <c r="X35" t="n">
        <v>1943.60939316569</v>
      </c>
      <c r="Y35" t="n">
        <v>2097.5067064925</v>
      </c>
      <c r="Z35" t="n">
        <v>2231.87772314818</v>
      </c>
      <c r="AA35" t="n">
        <v>2364.32693135135</v>
      </c>
      <c r="AB35" t="n">
        <v>2485.32143178526</v>
      </c>
      <c r="AC35" t="n">
        <v>2663.30299029747</v>
      </c>
      <c r="AD35" t="n">
        <v>2830.1880703762</v>
      </c>
      <c r="AE35" t="n">
        <v>2858.4</v>
      </c>
      <c r="AF35" t="n">
        <v>3056.6</v>
      </c>
    </row>
    <row r="36">
      <c r="A36" t="s">
        <v>149</v>
      </c>
      <c r="B36" t="s">
        <v>342</v>
      </c>
      <c r="C36" t="s">
        <v>198</v>
      </c>
      <c r="D36" t="s">
        <v>343</v>
      </c>
      <c r="E36" t="s">
        <v>200</v>
      </c>
      <c r="F36" t="n">
        <v>43.7799787254999</v>
      </c>
      <c r="G36" t="n">
        <v>45.3491535902132</v>
      </c>
      <c r="H36" t="n">
        <v>47.6395148826482</v>
      </c>
      <c r="I36" t="n">
        <v>49.7302772912911</v>
      </c>
      <c r="J36" t="n">
        <v>54.5428847710934</v>
      </c>
      <c r="K36" t="n">
        <v>62.9670476022309</v>
      </c>
      <c r="L36" t="n">
        <v>76.7585027186487</v>
      </c>
      <c r="M36" t="n">
        <v>97.2364778255674</v>
      </c>
      <c r="N36" t="n">
        <v>111.165304799216</v>
      </c>
      <c r="O36" t="n">
        <v>124.766706798179</v>
      </c>
      <c r="P36" t="n">
        <v>133.375738060257</v>
      </c>
      <c r="Q36" t="n">
        <v>151.024701508685</v>
      </c>
      <c r="R36" t="n">
        <v>191.281490300043</v>
      </c>
      <c r="S36" t="n">
        <v>191.52149216993</v>
      </c>
      <c r="T36" t="n">
        <v>177.934217895074</v>
      </c>
      <c r="U36" t="n">
        <v>170.812020570916</v>
      </c>
      <c r="V36" t="n">
        <v>173.47717266493</v>
      </c>
      <c r="W36" t="n">
        <v>174.532101417622</v>
      </c>
      <c r="X36" t="n">
        <v>175.670601753027</v>
      </c>
      <c r="Y36" t="n">
        <v>179.75339840181</v>
      </c>
      <c r="Z36" t="n">
        <v>187.829750242571</v>
      </c>
      <c r="AA36" t="n">
        <v>199.446966009019</v>
      </c>
      <c r="AB36" t="n">
        <v>213.898104728906</v>
      </c>
      <c r="AC36" t="n">
        <v>232.461665256329</v>
      </c>
      <c r="AD36" t="n">
        <v>251.713362068966</v>
      </c>
      <c r="AE36" t="n">
        <v>258.5</v>
      </c>
      <c r="AF36" t="n">
        <v>272.4</v>
      </c>
    </row>
    <row r="37">
      <c r="A37" t="s">
        <v>149</v>
      </c>
      <c r="B37" t="s">
        <v>344</v>
      </c>
      <c r="C37" t="s">
        <v>198</v>
      </c>
      <c r="D37" t="s">
        <v>345</v>
      </c>
      <c r="E37" t="s">
        <v>200</v>
      </c>
      <c r="F37" t="n">
        <v>188.156349184804</v>
      </c>
      <c r="G37" t="n">
        <v>194.001676573417</v>
      </c>
      <c r="H37" t="n">
        <v>201.226778632807</v>
      </c>
      <c r="I37" t="n">
        <v>208.585071284306</v>
      </c>
      <c r="J37" t="n">
        <v>217.386129144403</v>
      </c>
      <c r="K37" t="n">
        <v>227.58059094708</v>
      </c>
      <c r="L37" t="n">
        <v>239.366515509074</v>
      </c>
      <c r="M37" t="n">
        <v>251.943168522686</v>
      </c>
      <c r="N37" t="n">
        <v>259.160638602381</v>
      </c>
      <c r="O37" t="n">
        <v>261.928885505051</v>
      </c>
      <c r="P37" t="n">
        <v>264.261750393271</v>
      </c>
      <c r="Q37" t="n">
        <v>267.568201553148</v>
      </c>
      <c r="R37" t="n">
        <v>281.395049957431</v>
      </c>
      <c r="S37" t="n">
        <v>289.262008343337</v>
      </c>
      <c r="T37" t="n">
        <v>294.866012626988</v>
      </c>
      <c r="U37" t="n">
        <v>306.314754959469</v>
      </c>
      <c r="V37" t="n">
        <v>320.732441870206</v>
      </c>
      <c r="W37" t="n">
        <v>325.819677207875</v>
      </c>
      <c r="X37" t="n">
        <v>322.139398467793</v>
      </c>
      <c r="Y37" t="n">
        <v>315.453696666317</v>
      </c>
      <c r="Z37" t="n">
        <v>308.512172778794</v>
      </c>
      <c r="AA37" t="n">
        <v>301.388445876264</v>
      </c>
      <c r="AB37" t="n">
        <v>292.164457853004</v>
      </c>
      <c r="AC37" t="n">
        <v>289.217554099444</v>
      </c>
      <c r="AD37" t="n">
        <v>290.25641025641</v>
      </c>
      <c r="AE37" t="n">
        <v>283</v>
      </c>
      <c r="AF37" t="n">
        <v>279.4</v>
      </c>
    </row>
    <row r="38">
      <c r="A38" t="s">
        <v>149</v>
      </c>
      <c r="B38" t="s">
        <v>346</v>
      </c>
      <c r="C38" t="s">
        <v>198</v>
      </c>
      <c r="D38" t="s">
        <v>347</v>
      </c>
      <c r="E38" t="s">
        <v>200</v>
      </c>
      <c r="F38" t="n">
        <v>198.980804962251</v>
      </c>
      <c r="G38" t="n">
        <v>204.828533146209</v>
      </c>
      <c r="H38" t="n">
        <v>211.896884627623</v>
      </c>
      <c r="I38" t="n">
        <v>219.400315386392</v>
      </c>
      <c r="J38" t="n">
        <v>235.826007447405</v>
      </c>
      <c r="K38" t="n">
        <v>261.949156172559</v>
      </c>
      <c r="L38" t="n">
        <v>299.25026727636</v>
      </c>
      <c r="M38" t="n">
        <v>346.665720584532</v>
      </c>
      <c r="N38" t="n">
        <v>391.017558439663</v>
      </c>
      <c r="O38" t="n">
        <v>432.634785946209</v>
      </c>
      <c r="P38" t="n">
        <v>494.421250885233</v>
      </c>
      <c r="Q38" t="n">
        <v>593.432601640914</v>
      </c>
      <c r="R38" t="n">
        <v>706.46738290585</v>
      </c>
      <c r="S38" t="n">
        <v>782.060965223288</v>
      </c>
      <c r="T38" t="n">
        <v>832.347378041241</v>
      </c>
      <c r="U38" t="n">
        <v>949.723456512826</v>
      </c>
      <c r="V38" t="n">
        <v>1137.68955728099</v>
      </c>
      <c r="W38" t="n">
        <v>1327.89592119322</v>
      </c>
      <c r="X38" t="n">
        <v>1547.14245986988</v>
      </c>
      <c r="Y38" t="n">
        <v>1714.47939187281</v>
      </c>
      <c r="Z38" t="n">
        <v>1858.39031711131</v>
      </c>
      <c r="AA38" t="n">
        <v>1984.66527554662</v>
      </c>
      <c r="AB38" t="n">
        <v>2105.77695037999</v>
      </c>
      <c r="AC38" t="n">
        <v>2275.45167016468</v>
      </c>
      <c r="AD38" t="n">
        <v>2425.19482478437</v>
      </c>
      <c r="AE38" t="n">
        <v>2453.1</v>
      </c>
      <c r="AF38" t="n">
        <v>2614</v>
      </c>
    </row>
    <row r="39">
      <c r="A39" t="s">
        <v>149</v>
      </c>
      <c r="B39" t="s">
        <v>348</v>
      </c>
      <c r="C39" t="s">
        <v>198</v>
      </c>
      <c r="D39" t="s">
        <v>349</v>
      </c>
      <c r="E39" t="s">
        <v>200</v>
      </c>
      <c r="F39" t="n">
        <v>365.508902087379</v>
      </c>
      <c r="G39" t="n">
        <v>382.249767831839</v>
      </c>
      <c r="H39" t="n">
        <v>404.726174859047</v>
      </c>
      <c r="I39" t="n">
        <v>426.089587802098</v>
      </c>
      <c r="J39" t="n">
        <v>425.657594303144</v>
      </c>
      <c r="K39" t="n">
        <v>409.730671072595</v>
      </c>
      <c r="L39" t="n">
        <v>385.086252348807</v>
      </c>
      <c r="M39" t="n">
        <v>351.956226458819</v>
      </c>
      <c r="N39" t="n">
        <v>355.627900952428</v>
      </c>
      <c r="O39" t="n">
        <v>417.161481778802</v>
      </c>
      <c r="P39" t="n">
        <v>447.5397859059</v>
      </c>
      <c r="Q39" t="n">
        <v>460.886150758723</v>
      </c>
      <c r="R39" t="n">
        <v>408.970801150333</v>
      </c>
      <c r="S39" t="n">
        <v>364.465853259626</v>
      </c>
      <c r="T39" t="n">
        <v>335.107403590767</v>
      </c>
      <c r="U39" t="n">
        <v>311.20530633037</v>
      </c>
      <c r="V39" t="n">
        <v>294.781913816017</v>
      </c>
      <c r="W39" t="n">
        <v>277.714981428874</v>
      </c>
      <c r="X39" t="n">
        <v>254.355777383455</v>
      </c>
      <c r="Y39" t="n">
        <v>237.413299732215</v>
      </c>
      <c r="Z39" t="n">
        <v>227.142687949628</v>
      </c>
      <c r="AA39" t="n">
        <v>215.95927644924</v>
      </c>
      <c r="AB39" t="n">
        <v>195.146509618067</v>
      </c>
      <c r="AC39" t="n">
        <v>181.568354418104</v>
      </c>
      <c r="AD39" t="n">
        <v>168.992641261498</v>
      </c>
      <c r="AE39" t="n">
        <v>155.6</v>
      </c>
      <c r="AF39" t="n">
        <v>147.5</v>
      </c>
    </row>
    <row r="40">
      <c r="A40" t="s">
        <v>149</v>
      </c>
      <c r="B40" t="s">
        <v>350</v>
      </c>
      <c r="C40" t="s">
        <v>198</v>
      </c>
      <c r="D40" t="s">
        <v>351</v>
      </c>
      <c r="E40" t="s">
        <v>200</v>
      </c>
      <c r="F40" t="n">
        <v>0.73371796965063</v>
      </c>
      <c r="G40" t="n">
        <v>1.46743593930126</v>
      </c>
      <c r="H40" t="n">
        <v>2.20115390895189</v>
      </c>
      <c r="I40" t="n">
        <v>2.75144238618986</v>
      </c>
      <c r="J40" t="n">
        <v>3.43930298273733</v>
      </c>
      <c r="K40" t="n">
        <v>3.9895914599753</v>
      </c>
      <c r="L40" t="n">
        <v>4.38855060597283</v>
      </c>
      <c r="M40" t="n">
        <v>5.16300071290921</v>
      </c>
      <c r="N40" t="n">
        <v>5.5502257663774</v>
      </c>
      <c r="O40" t="n">
        <v>5.6763672610678</v>
      </c>
      <c r="P40" t="n">
        <v>6.05479174513899</v>
      </c>
      <c r="Q40" t="n">
        <v>7.53759788680568</v>
      </c>
      <c r="R40" t="n">
        <v>8.63176532198714</v>
      </c>
      <c r="S40" t="n">
        <v>9.22298212486298</v>
      </c>
      <c r="T40" t="n">
        <v>9.80671517074038</v>
      </c>
      <c r="U40" t="n">
        <v>10.0459033456365</v>
      </c>
      <c r="V40" t="n">
        <v>10.6438737828768</v>
      </c>
      <c r="W40" t="n">
        <v>11.8008165853634</v>
      </c>
      <c r="X40" t="n">
        <v>13.2618700673607</v>
      </c>
      <c r="Y40" t="n">
        <v>14.6750201565057</v>
      </c>
      <c r="Z40" t="n">
        <v>16.3888911236889</v>
      </c>
      <c r="AA40" t="n">
        <v>17.7905726013728</v>
      </c>
      <c r="AB40" t="n">
        <v>18.7493459750995</v>
      </c>
      <c r="AC40" t="n">
        <v>19.3778156725888</v>
      </c>
      <c r="AD40" t="n">
        <v>19.8959390862944</v>
      </c>
      <c r="AE40" t="n">
        <v>20.1</v>
      </c>
      <c r="AF40" t="n">
        <v>21</v>
      </c>
    </row>
    <row r="41">
      <c r="A41" t="s">
        <v>149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149</v>
      </c>
      <c r="B42" t="s">
        <v>354</v>
      </c>
      <c r="C42" t="s">
        <v>198</v>
      </c>
      <c r="D42" t="s">
        <v>355</v>
      </c>
      <c r="E42" t="s">
        <v>200</v>
      </c>
      <c r="F42" t="n">
        <v>1280.0958716269</v>
      </c>
      <c r="G42" t="n">
        <v>1288.77553851285</v>
      </c>
      <c r="H42" t="n">
        <v>1293.29967450108</v>
      </c>
      <c r="I42" t="n">
        <v>1307.58621002398</v>
      </c>
      <c r="J42" t="n">
        <v>1319.3909077254</v>
      </c>
      <c r="K42" t="n">
        <v>1335.0341880883</v>
      </c>
      <c r="L42" t="n">
        <v>1354.72577023339</v>
      </c>
      <c r="M42" t="n">
        <v>1395.37961874094</v>
      </c>
      <c r="N42" t="n">
        <v>1452.43828899402</v>
      </c>
      <c r="O42" t="n">
        <v>1478.81804424284</v>
      </c>
      <c r="P42" t="n">
        <v>1514.15510942245</v>
      </c>
      <c r="Q42" t="n">
        <v>1630.13931597569</v>
      </c>
      <c r="R42" t="n">
        <v>1739.96359992819</v>
      </c>
      <c r="S42" t="n">
        <v>1847.02002333441</v>
      </c>
      <c r="T42" t="n">
        <v>1959.52766991503</v>
      </c>
      <c r="U42" t="n">
        <v>2197.80661697019</v>
      </c>
      <c r="V42" t="n">
        <v>2447.93326162156</v>
      </c>
      <c r="W42" t="n">
        <v>2741.24418396</v>
      </c>
      <c r="X42" t="n">
        <v>3040.75049294822</v>
      </c>
      <c r="Y42" t="n">
        <v>3309.22240619123</v>
      </c>
      <c r="Z42" t="n">
        <v>3618.74913848975</v>
      </c>
      <c r="AA42" t="n">
        <v>3852.50752118308</v>
      </c>
      <c r="AB42" t="n">
        <v>4036.69584891597</v>
      </c>
      <c r="AC42" t="n">
        <v>4183.42737468882</v>
      </c>
      <c r="AD42" t="n">
        <v>4348.65701241034</v>
      </c>
      <c r="AE42" t="n">
        <v>4488.9</v>
      </c>
      <c r="AF42" t="n">
        <v>4603.8</v>
      </c>
    </row>
    <row r="43">
      <c r="A43" t="s">
        <v>149</v>
      </c>
      <c r="B43" t="s">
        <v>356</v>
      </c>
      <c r="C43" t="s">
        <v>198</v>
      </c>
      <c r="D43" t="s">
        <v>357</v>
      </c>
      <c r="E43" t="s">
        <v>200</v>
      </c>
      <c r="F43" t="n">
        <v>1289.94873100631</v>
      </c>
      <c r="G43" t="n">
        <v>1299.24677567958</v>
      </c>
      <c r="H43" t="n">
        <v>1304.37319907208</v>
      </c>
      <c r="I43" t="n">
        <v>1319.39307560237</v>
      </c>
      <c r="J43" t="n">
        <v>1331.19650481898</v>
      </c>
      <c r="K43" t="n">
        <v>1346.55592252039</v>
      </c>
      <c r="L43" t="n">
        <v>1365.69408951736</v>
      </c>
      <c r="M43" t="n">
        <v>1407.68448735812</v>
      </c>
      <c r="N43" t="n">
        <v>1465.52375493707</v>
      </c>
      <c r="O43" t="n">
        <v>1493.32396733441</v>
      </c>
      <c r="P43" t="n">
        <v>1529.42099744106</v>
      </c>
      <c r="Q43" t="n">
        <v>1646.27255277393</v>
      </c>
      <c r="R43" t="n">
        <v>1758.28798134807</v>
      </c>
      <c r="S43" t="n">
        <v>1865.34000694212</v>
      </c>
      <c r="T43" t="n">
        <v>1980.41803621053</v>
      </c>
      <c r="U43" t="n">
        <v>2223.474229154</v>
      </c>
      <c r="V43" t="n">
        <v>2483.05732516799</v>
      </c>
      <c r="W43" t="n">
        <v>2782.86273211928</v>
      </c>
      <c r="X43" t="n">
        <v>3082.35606628129</v>
      </c>
      <c r="Y43" t="n">
        <v>3352.46394059085</v>
      </c>
      <c r="Z43" t="n">
        <v>3664.15259681077</v>
      </c>
      <c r="AA43" t="n">
        <v>3902.25519977409</v>
      </c>
      <c r="AB43" t="n">
        <v>4090.84560666882</v>
      </c>
      <c r="AC43" t="n">
        <v>4243.47338892669</v>
      </c>
      <c r="AD43" t="n">
        <v>4412.34355244253</v>
      </c>
      <c r="AE43" t="n">
        <v>4553.2</v>
      </c>
      <c r="AF43" t="n">
        <v>4666.2</v>
      </c>
    </row>
    <row r="44">
      <c r="A44" t="s">
        <v>149</v>
      </c>
      <c r="B44" t="s">
        <v>358</v>
      </c>
      <c r="C44" t="s">
        <v>198</v>
      </c>
      <c r="D44" t="s">
        <v>359</v>
      </c>
      <c r="E44" t="s">
        <v>200</v>
      </c>
      <c r="F44" t="n">
        <v>13303.5104690012</v>
      </c>
      <c r="G44" t="n">
        <v>13704.9562585237</v>
      </c>
      <c r="H44" t="n">
        <v>14194.311265774</v>
      </c>
      <c r="I44" t="n">
        <v>14700.0569664626</v>
      </c>
      <c r="J44" t="n">
        <v>15264.1038100098</v>
      </c>
      <c r="K44" t="n">
        <v>15896.3264499967</v>
      </c>
      <c r="L44" t="n">
        <v>16633.7082359994</v>
      </c>
      <c r="M44" t="n">
        <v>17329.1106137948</v>
      </c>
      <c r="N44" t="n">
        <v>18038.6029371091</v>
      </c>
      <c r="O44" t="n">
        <v>18769.0484296522</v>
      </c>
      <c r="P44" t="n">
        <v>19691.7579696729</v>
      </c>
      <c r="Q44" t="n">
        <v>21083.6850020203</v>
      </c>
      <c r="R44" t="n">
        <v>22618.0034155353</v>
      </c>
      <c r="S44" t="n">
        <v>23922.15327191</v>
      </c>
      <c r="T44" t="n">
        <v>25261.1351822293</v>
      </c>
      <c r="U44" t="n">
        <v>26707.6022988171</v>
      </c>
      <c r="V44" t="n">
        <v>28276.2197311017</v>
      </c>
      <c r="W44" t="n">
        <v>30212.8485358087</v>
      </c>
      <c r="X44" t="n">
        <v>32299.7566758188</v>
      </c>
      <c r="Y44" t="n">
        <v>33959.9801055268</v>
      </c>
      <c r="Z44" t="n">
        <v>35653.3252224424</v>
      </c>
      <c r="AA44" t="n">
        <v>37379.5367664035</v>
      </c>
      <c r="AB44" t="n">
        <v>39035.7626003369</v>
      </c>
      <c r="AC44" t="n">
        <v>40480.1866515156</v>
      </c>
      <c r="AD44" t="n">
        <v>42076.7446909763</v>
      </c>
      <c r="AE44" t="n">
        <v>42314.4</v>
      </c>
      <c r="AF44" t="n">
        <v>43469.2</v>
      </c>
    </row>
    <row r="45">
      <c r="A45" t="s">
        <v>149</v>
      </c>
      <c r="B45" t="s">
        <v>360</v>
      </c>
      <c r="C45" t="s">
        <v>198</v>
      </c>
      <c r="D45" t="s">
        <v>361</v>
      </c>
      <c r="E45" t="s">
        <v>200</v>
      </c>
      <c r="F45" t="n">
        <v>13297.6801106833</v>
      </c>
      <c r="G45" t="n">
        <v>13699.4283313851</v>
      </c>
      <c r="H45" t="n">
        <v>14189.076014714</v>
      </c>
      <c r="I45" t="n">
        <v>14694.9608671769</v>
      </c>
      <c r="J45" t="n">
        <v>15258.8560209519</v>
      </c>
      <c r="K45" t="n">
        <v>15890.5077193218</v>
      </c>
      <c r="L45" t="n">
        <v>16626.3667955174</v>
      </c>
      <c r="M45" t="n">
        <v>17318.9475961764</v>
      </c>
      <c r="N45" t="n">
        <v>18025.5516337162</v>
      </c>
      <c r="O45" t="n">
        <v>18753.147535146</v>
      </c>
      <c r="P45" t="n">
        <v>19675.4689040263</v>
      </c>
      <c r="Q45" t="n">
        <v>21068.1388154854</v>
      </c>
      <c r="R45" t="n">
        <v>22602.5681619149</v>
      </c>
      <c r="S45" t="n">
        <v>23906.9482146329</v>
      </c>
      <c r="T45" t="n">
        <v>25246.0404523886</v>
      </c>
      <c r="U45" t="n">
        <v>26692.2595277979</v>
      </c>
      <c r="V45" t="n">
        <v>28260.1506933048</v>
      </c>
      <c r="W45" t="n">
        <v>30196.1955974693</v>
      </c>
      <c r="X45" t="n">
        <v>32282.6476066976</v>
      </c>
      <c r="Y45" t="n">
        <v>33942.2122496853</v>
      </c>
      <c r="Z45" t="n">
        <v>35634.69059995</v>
      </c>
      <c r="AA45" t="n">
        <v>37361.3382939359</v>
      </c>
      <c r="AB45" t="n">
        <v>39019.0675364918</v>
      </c>
      <c r="AC45" t="n">
        <v>40463.1773229287</v>
      </c>
      <c r="AD45" t="n">
        <v>42057.7622607674</v>
      </c>
      <c r="AE45" t="n">
        <v>42294.6</v>
      </c>
      <c r="AF45" t="n">
        <v>43445.4</v>
      </c>
    </row>
    <row r="46">
      <c r="A46" t="s">
        <v>149</v>
      </c>
      <c r="B46" t="s">
        <v>362</v>
      </c>
      <c r="C46" t="s">
        <v>198</v>
      </c>
      <c r="D46" t="s">
        <v>363</v>
      </c>
      <c r="E46" t="s">
        <v>200</v>
      </c>
      <c r="F46" t="n">
        <v>9.89986535124559</v>
      </c>
      <c r="G46" t="n">
        <v>10.5090878343992</v>
      </c>
      <c r="H46" t="n">
        <v>11.1011491208442</v>
      </c>
      <c r="I46" t="n">
        <v>11.82200295986</v>
      </c>
      <c r="J46" t="n">
        <v>11.82200295986</v>
      </c>
      <c r="K46" t="n">
        <v>11.5438381843339</v>
      </c>
      <c r="L46" t="n">
        <v>11.0005987403653</v>
      </c>
      <c r="M46" t="n">
        <v>12.325972082578</v>
      </c>
      <c r="N46" t="n">
        <v>13.1044545298987</v>
      </c>
      <c r="O46" t="n">
        <v>14.5176800184171</v>
      </c>
      <c r="P46" t="n">
        <v>15.2751241932911</v>
      </c>
      <c r="Q46" t="n">
        <v>16.1444402042914</v>
      </c>
      <c r="R46" t="n">
        <v>18.3294020364511</v>
      </c>
      <c r="S46" t="n">
        <v>18.3294020364511</v>
      </c>
      <c r="T46" t="n">
        <v>20.8978532772277</v>
      </c>
      <c r="U46" t="n">
        <v>25.6745054548798</v>
      </c>
      <c r="V46" t="n">
        <v>35.1083935057426</v>
      </c>
      <c r="W46" t="n">
        <v>41.5970734936026</v>
      </c>
      <c r="X46" t="n">
        <v>41.5970734936026</v>
      </c>
      <c r="Y46" t="n">
        <v>43.2347535524058</v>
      </c>
      <c r="Z46" t="n">
        <v>45.3964912300261</v>
      </c>
      <c r="AA46" t="n">
        <v>49.74065307022</v>
      </c>
      <c r="AB46" t="n">
        <v>54.1453329317298</v>
      </c>
      <c r="AC46" t="n">
        <v>60.0444353523073</v>
      </c>
      <c r="AD46" t="n">
        <v>63.6866454689984</v>
      </c>
      <c r="AE46" t="n">
        <v>64.3</v>
      </c>
      <c r="AF46" t="n">
        <v>62.4</v>
      </c>
    </row>
    <row r="47">
      <c r="A47" t="s">
        <v>149</v>
      </c>
      <c r="B47" t="s">
        <v>364</v>
      </c>
      <c r="C47" t="s">
        <v>198</v>
      </c>
      <c r="D47" t="s">
        <v>365</v>
      </c>
      <c r="E47" t="s">
        <v>200</v>
      </c>
      <c r="F47" t="n">
        <v>455.835663085175</v>
      </c>
      <c r="G47" t="n">
        <v>459.711816682838</v>
      </c>
      <c r="H47" t="n">
        <v>461.371426129347</v>
      </c>
      <c r="I47" t="n">
        <v>480.527697415458</v>
      </c>
      <c r="J47" t="n">
        <v>509.048226218894</v>
      </c>
      <c r="K47" t="n">
        <v>522.444232172022</v>
      </c>
      <c r="L47" t="n">
        <v>544.763843356587</v>
      </c>
      <c r="M47" t="n">
        <v>586.379612563226</v>
      </c>
      <c r="N47" t="n">
        <v>615.383617571389</v>
      </c>
      <c r="O47" t="n">
        <v>643.45556312804</v>
      </c>
      <c r="P47" t="n">
        <v>671.310231703854</v>
      </c>
      <c r="Q47" t="n">
        <v>706.497868384242</v>
      </c>
      <c r="R47" t="n">
        <v>738.516972607849</v>
      </c>
      <c r="S47" t="n">
        <v>787.316084463448</v>
      </c>
      <c r="T47" t="n">
        <v>820.774093402013</v>
      </c>
      <c r="U47" t="n">
        <v>824.598874381897</v>
      </c>
      <c r="V47" t="n">
        <v>801.223851776218</v>
      </c>
      <c r="W47" t="n">
        <v>788.802676444422</v>
      </c>
      <c r="X47" t="n">
        <v>783.613185152024</v>
      </c>
      <c r="Y47" t="n">
        <v>779.568871042577</v>
      </c>
      <c r="Z47" t="n">
        <v>755.031692211925</v>
      </c>
      <c r="AA47" t="n">
        <v>745.152772874573</v>
      </c>
      <c r="AB47" t="n">
        <v>740.433221700471</v>
      </c>
      <c r="AC47" t="n">
        <v>740.64372155028</v>
      </c>
      <c r="AD47" t="n">
        <v>746.774190064795</v>
      </c>
      <c r="AE47" t="n">
        <v>757.2</v>
      </c>
      <c r="AF47" t="n">
        <v>772.2</v>
      </c>
    </row>
    <row r="48">
      <c r="A48" t="s">
        <v>149</v>
      </c>
      <c r="B48" t="s">
        <v>366</v>
      </c>
      <c r="C48" t="s">
        <v>198</v>
      </c>
      <c r="D48" t="s">
        <v>367</v>
      </c>
      <c r="E48" t="s">
        <v>200</v>
      </c>
      <c r="F48" t="n">
        <v>7559.48037133257</v>
      </c>
      <c r="G48" t="n">
        <v>7719.89169238494</v>
      </c>
      <c r="H48" t="n">
        <v>7933.415798966</v>
      </c>
      <c r="I48" t="n">
        <v>8200.26839647345</v>
      </c>
      <c r="J48" t="n">
        <v>8492.07598819515</v>
      </c>
      <c r="K48" t="n">
        <v>8786.05794068823</v>
      </c>
      <c r="L48" t="n">
        <v>9104.54703322853</v>
      </c>
      <c r="M48" t="n">
        <v>9476.8594119083</v>
      </c>
      <c r="N48" t="n">
        <v>9873.11674455017</v>
      </c>
      <c r="O48" t="n">
        <v>9952.89715514511</v>
      </c>
      <c r="P48" t="n">
        <v>10079.6265514961</v>
      </c>
      <c r="Q48" t="n">
        <v>10084.864405539</v>
      </c>
      <c r="R48" t="n">
        <v>10198.2255277738</v>
      </c>
      <c r="S48" t="n">
        <v>10383.613283219</v>
      </c>
      <c r="T48" t="n">
        <v>10676.5755889256</v>
      </c>
      <c r="U48" t="n">
        <v>10868.2401355919</v>
      </c>
      <c r="V48" t="n">
        <v>11045.484643311</v>
      </c>
      <c r="W48" t="n">
        <v>11139.8418883989</v>
      </c>
      <c r="X48" t="n">
        <v>11270.8006509667</v>
      </c>
      <c r="Y48" t="n">
        <v>11367.4246899082</v>
      </c>
      <c r="Z48" t="n">
        <v>11488.6077459725</v>
      </c>
      <c r="AA48" t="n">
        <v>11637.6680400061</v>
      </c>
      <c r="AB48" t="n">
        <v>11844.9069831019</v>
      </c>
      <c r="AC48" t="n">
        <v>12070.7848911815</v>
      </c>
      <c r="AD48" t="n">
        <v>12325.1692008717</v>
      </c>
      <c r="AE48" t="n">
        <v>12571</v>
      </c>
      <c r="AF48" t="n">
        <v>12849.7</v>
      </c>
    </row>
    <row r="49">
      <c r="A49" t="s">
        <v>149</v>
      </c>
      <c r="B49" t="s">
        <v>368</v>
      </c>
      <c r="C49" t="s">
        <v>198</v>
      </c>
      <c r="D49" t="s">
        <v>369</v>
      </c>
      <c r="E49" t="s">
        <v>200</v>
      </c>
      <c r="F49" t="n">
        <v>6592.99498961489</v>
      </c>
      <c r="G49" t="n">
        <v>6735.26643129389</v>
      </c>
      <c r="H49" t="n">
        <v>6932.65289434327</v>
      </c>
      <c r="I49" t="n">
        <v>7166.06811308603</v>
      </c>
      <c r="J49" t="n">
        <v>7415.82962727253</v>
      </c>
      <c r="K49" t="n">
        <v>7682.74425070103</v>
      </c>
      <c r="L49" t="n">
        <v>7964.74045518586</v>
      </c>
      <c r="M49" t="n">
        <v>8278.68265552166</v>
      </c>
      <c r="N49" t="n">
        <v>8624.69347424349</v>
      </c>
      <c r="O49" t="n">
        <v>8653.39848985445</v>
      </c>
      <c r="P49" t="n">
        <v>8726.48677287784</v>
      </c>
      <c r="Q49" t="n">
        <v>8668.49642861585</v>
      </c>
      <c r="R49" t="n">
        <v>8710.63995788987</v>
      </c>
      <c r="S49" t="n">
        <v>8807.01208664611</v>
      </c>
      <c r="T49" t="n">
        <v>9025.59392835571</v>
      </c>
      <c r="U49" t="n">
        <v>9182.84548210991</v>
      </c>
      <c r="V49" t="n">
        <v>9357.21468506547</v>
      </c>
      <c r="W49" t="n">
        <v>9443.33221103596</v>
      </c>
      <c r="X49" t="n">
        <v>9560.53068886948</v>
      </c>
      <c r="Y49" t="n">
        <v>9641.7438812944</v>
      </c>
      <c r="Z49" t="n">
        <v>9767.36146182635</v>
      </c>
      <c r="AA49" t="n">
        <v>9901.2248844797</v>
      </c>
      <c r="AB49" t="n">
        <v>10082.1891797292</v>
      </c>
      <c r="AC49" t="n">
        <v>10272.1788595301</v>
      </c>
      <c r="AD49" t="n">
        <v>10484.2731139793</v>
      </c>
      <c r="AE49" t="n">
        <v>10683.7</v>
      </c>
      <c r="AF49" t="n">
        <v>10908.6</v>
      </c>
    </row>
    <row r="50">
      <c r="A50" t="s">
        <v>149</v>
      </c>
      <c r="B50" t="s">
        <v>370</v>
      </c>
      <c r="C50" t="s">
        <v>198</v>
      </c>
      <c r="D50" t="s">
        <v>371</v>
      </c>
      <c r="E50" t="s">
        <v>200</v>
      </c>
      <c r="F50" t="n">
        <v>510.229323053643</v>
      </c>
      <c r="G50" t="n">
        <v>524.475483211741</v>
      </c>
      <c r="H50" t="n">
        <v>539.090284094114</v>
      </c>
      <c r="I50" t="n">
        <v>553.067788730834</v>
      </c>
      <c r="J50" t="n">
        <v>566.729109565319</v>
      </c>
      <c r="K50" t="n">
        <v>580.527731363431</v>
      </c>
      <c r="L50" t="n">
        <v>594.837966978931</v>
      </c>
      <c r="M50" t="n">
        <v>611.599631963685</v>
      </c>
      <c r="N50" t="n">
        <v>632.969565513541</v>
      </c>
      <c r="O50" t="n">
        <v>656.106496742237</v>
      </c>
      <c r="P50" t="n">
        <v>682.030518693703</v>
      </c>
      <c r="Q50" t="n">
        <v>710.084790486405</v>
      </c>
      <c r="R50" t="n">
        <v>749.167544692743</v>
      </c>
      <c r="S50" t="n">
        <v>789.396880610823</v>
      </c>
      <c r="T50" t="n">
        <v>830.32250766071</v>
      </c>
      <c r="U50" t="n">
        <v>860.787578085672</v>
      </c>
      <c r="V50" t="n">
        <v>887.147999463574</v>
      </c>
      <c r="W50" t="n">
        <v>907.803636337938</v>
      </c>
      <c r="X50" t="n">
        <v>926.638672649087</v>
      </c>
      <c r="Y50" t="n">
        <v>946.091636882078</v>
      </c>
      <c r="Z50" t="n">
        <v>966.195949056198</v>
      </c>
      <c r="AA50" t="n">
        <v>991.379350941496</v>
      </c>
      <c r="AB50" t="n">
        <v>1022.48397192743</v>
      </c>
      <c r="AC50" t="n">
        <v>1058.05778381745</v>
      </c>
      <c r="AD50" t="n">
        <v>1094.2200416026</v>
      </c>
      <c r="AE50" t="n">
        <v>1130.2</v>
      </c>
      <c r="AF50" t="n">
        <v>1168.9</v>
      </c>
    </row>
    <row r="51">
      <c r="A51" t="s">
        <v>149</v>
      </c>
      <c r="B51" t="s">
        <v>372</v>
      </c>
      <c r="C51" t="s">
        <v>198</v>
      </c>
      <c r="D51" t="s">
        <v>373</v>
      </c>
      <c r="E51" t="s">
        <v>200</v>
      </c>
      <c r="F51" t="n">
        <v>611.56869933545</v>
      </c>
      <c r="G51" t="n">
        <v>628.727588199812</v>
      </c>
      <c r="H51" t="n">
        <v>646.700403380613</v>
      </c>
      <c r="I51" t="n">
        <v>664.6378470679</v>
      </c>
      <c r="J51" t="n">
        <v>682.132427296244</v>
      </c>
      <c r="K51" t="n">
        <v>700.095401411406</v>
      </c>
      <c r="L51" t="n">
        <v>718.649966025412</v>
      </c>
      <c r="M51" t="n">
        <v>739.471777954956</v>
      </c>
      <c r="N51" t="n">
        <v>763.354064423483</v>
      </c>
      <c r="O51" t="n">
        <v>790.979666229921</v>
      </c>
      <c r="P51" t="n">
        <v>820.026942108421</v>
      </c>
      <c r="Q51" t="n">
        <v>854.103859583006</v>
      </c>
      <c r="R51" t="n">
        <v>899.168971125163</v>
      </c>
      <c r="S51" t="n">
        <v>945.621467674366</v>
      </c>
      <c r="T51" t="n">
        <v>992.985078180951</v>
      </c>
      <c r="U51" t="n">
        <v>1031.03944865818</v>
      </c>
      <c r="V51" t="n">
        <v>1065.68507818223</v>
      </c>
      <c r="W51" t="n">
        <v>1094.99735149081</v>
      </c>
      <c r="X51" t="n">
        <v>1121.84410459206</v>
      </c>
      <c r="Y51" t="n">
        <v>1145.81611751123</v>
      </c>
      <c r="Z51" t="n">
        <v>1174.79259939238</v>
      </c>
      <c r="AA51" t="n">
        <v>1201.92715015456</v>
      </c>
      <c r="AB51" t="n">
        <v>1231.26380554996</v>
      </c>
      <c r="AC51" t="n">
        <v>1260.28783449168</v>
      </c>
      <c r="AD51" t="n">
        <v>1295.4732696715</v>
      </c>
      <c r="AE51" t="n">
        <v>1334.1</v>
      </c>
      <c r="AF51" t="n">
        <v>1374</v>
      </c>
    </row>
    <row r="52">
      <c r="A52" t="s">
        <v>149</v>
      </c>
      <c r="B52" t="s">
        <v>374</v>
      </c>
      <c r="C52" t="s">
        <v>198</v>
      </c>
      <c r="D52" t="s">
        <v>375</v>
      </c>
      <c r="E52" t="s">
        <v>200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e">
        <v>#NUM!</v>
      </c>
      <c r="AD52" t="e">
        <v>#NUM!</v>
      </c>
      <c r="AE52" t="n">
        <v>0</v>
      </c>
      <c r="AF52" t="e">
        <v>#NUM!</v>
      </c>
    </row>
    <row r="53">
      <c r="A53" t="s">
        <v>149</v>
      </c>
      <c r="B53" t="s">
        <v>376</v>
      </c>
      <c r="C53" t="s">
        <v>198</v>
      </c>
      <c r="D53" t="s">
        <v>377</v>
      </c>
      <c r="E53" t="s">
        <v>200</v>
      </c>
      <c r="F53" t="n">
        <v>390.621285616123</v>
      </c>
      <c r="G53" t="n">
        <v>399.460274611803</v>
      </c>
      <c r="H53" t="n">
        <v>412.131975165954</v>
      </c>
      <c r="I53" t="n">
        <v>423.330412817943</v>
      </c>
      <c r="J53" t="n">
        <v>432.548904284547</v>
      </c>
      <c r="K53" t="n">
        <v>441.14912695774</v>
      </c>
      <c r="L53" t="n">
        <v>444.868997797171</v>
      </c>
      <c r="M53" t="n">
        <v>425.404301152455</v>
      </c>
      <c r="N53" t="n">
        <v>406.377890397641</v>
      </c>
      <c r="O53" t="n">
        <v>386.589278930156</v>
      </c>
      <c r="P53" t="n">
        <v>376.927725099609</v>
      </c>
      <c r="Q53" t="n">
        <v>364.20547891822</v>
      </c>
      <c r="R53" t="n">
        <v>354.923246725804</v>
      </c>
      <c r="S53" t="n">
        <v>346.854112397032</v>
      </c>
      <c r="T53" t="n">
        <v>345.801976565697</v>
      </c>
      <c r="U53" t="n">
        <v>341.025706171143</v>
      </c>
      <c r="V53" t="n">
        <v>339.349315761594</v>
      </c>
      <c r="W53" t="n">
        <v>337.145748776129</v>
      </c>
      <c r="X53" t="n">
        <v>327.226382045169</v>
      </c>
      <c r="Y53" t="n">
        <v>315.863596157791</v>
      </c>
      <c r="Z53" t="n">
        <v>308.191233746842</v>
      </c>
      <c r="AA53" t="n">
        <v>304.066095711485</v>
      </c>
      <c r="AB53" t="n">
        <v>303.637078292492</v>
      </c>
      <c r="AC53" t="n">
        <v>304.268559217883</v>
      </c>
      <c r="AD53" t="n">
        <v>311.127071823204</v>
      </c>
      <c r="AE53" t="n">
        <v>296</v>
      </c>
      <c r="AF53" t="n">
        <v>262.9</v>
      </c>
    </row>
    <row r="54">
      <c r="A54" t="s">
        <v>149</v>
      </c>
      <c r="B54" t="s">
        <v>378</v>
      </c>
      <c r="C54" t="s">
        <v>198</v>
      </c>
      <c r="D54" t="s">
        <v>379</v>
      </c>
      <c r="E54" t="s">
        <v>200</v>
      </c>
      <c r="F54" t="n">
        <v>424.680771566108</v>
      </c>
      <c r="G54" t="n">
        <v>440.202729591185</v>
      </c>
      <c r="H54" t="n">
        <v>458.324282781902</v>
      </c>
      <c r="I54" t="n">
        <v>473.955677239715</v>
      </c>
      <c r="J54" t="n">
        <v>487.937946306702</v>
      </c>
      <c r="K54" t="n">
        <v>501.625043123287</v>
      </c>
      <c r="L54" t="n">
        <v>510.587557637584</v>
      </c>
      <c r="M54" t="n">
        <v>496.482928973562</v>
      </c>
      <c r="N54" t="n">
        <v>482.564074048622</v>
      </c>
      <c r="O54" t="n">
        <v>467.936997769788</v>
      </c>
      <c r="P54" t="n">
        <v>461.192189262364</v>
      </c>
      <c r="Q54" t="n">
        <v>449.706081679219</v>
      </c>
      <c r="R54" t="n">
        <v>440.535892411698</v>
      </c>
      <c r="S54" t="n">
        <v>436.497547752222</v>
      </c>
      <c r="T54" t="n">
        <v>444.686995177216</v>
      </c>
      <c r="U54" t="n">
        <v>451.379408971875</v>
      </c>
      <c r="V54" t="n">
        <v>463.361872708851</v>
      </c>
      <c r="W54" t="n">
        <v>460.924958276873</v>
      </c>
      <c r="X54" t="n">
        <v>440.512083931849</v>
      </c>
      <c r="Y54" t="n">
        <v>420.836606237622</v>
      </c>
      <c r="Z54" t="n">
        <v>407.324000077925</v>
      </c>
      <c r="AA54" t="n">
        <v>394.618879307699</v>
      </c>
      <c r="AB54" t="n">
        <v>385.93061368554</v>
      </c>
      <c r="AC54" t="n">
        <v>380.352669173586</v>
      </c>
      <c r="AD54" t="n">
        <v>380.768355150825</v>
      </c>
      <c r="AE54" t="n">
        <v>359.2</v>
      </c>
      <c r="AF54" t="n">
        <v>322.5</v>
      </c>
    </row>
    <row r="55">
      <c r="A55" t="s">
        <v>149</v>
      </c>
      <c r="B55" t="s">
        <v>380</v>
      </c>
      <c r="C55" t="s">
        <v>198</v>
      </c>
      <c r="D55" t="s">
        <v>381</v>
      </c>
      <c r="E55" t="s">
        <v>200</v>
      </c>
      <c r="F55" t="n">
        <v>33.8145463613068</v>
      </c>
      <c r="G55" t="n">
        <v>40.5151246725335</v>
      </c>
      <c r="H55" t="n">
        <v>45.9778381115268</v>
      </c>
      <c r="I55" t="n">
        <v>50.4129993441499</v>
      </c>
      <c r="J55" t="n">
        <v>55.1798445543418</v>
      </c>
      <c r="K55" t="n">
        <v>60.2733686670502</v>
      </c>
      <c r="L55" t="n">
        <v>65.5265521747289</v>
      </c>
      <c r="M55" t="n">
        <v>70.908609848218</v>
      </c>
      <c r="N55" t="n">
        <v>76.0392884828757</v>
      </c>
      <c r="O55" t="n">
        <v>81.2296836011607</v>
      </c>
      <c r="P55" t="n">
        <v>84.1672350521461</v>
      </c>
      <c r="Q55" t="n">
        <v>85.4197236689935</v>
      </c>
      <c r="R55" t="n">
        <v>85.5424531570236</v>
      </c>
      <c r="S55" t="n">
        <v>89.5932099917574</v>
      </c>
      <c r="T55" t="n">
        <v>98.8574293495438</v>
      </c>
      <c r="U55" t="n">
        <v>110.360839310218</v>
      </c>
      <c r="V55" t="n">
        <v>124.05086725512</v>
      </c>
      <c r="W55" t="n">
        <v>123.818344542364</v>
      </c>
      <c r="X55" t="n">
        <v>113.311860926999</v>
      </c>
      <c r="Y55" t="n">
        <v>104.991376453133</v>
      </c>
      <c r="Z55" t="n">
        <v>99.1464957021336</v>
      </c>
      <c r="AA55" t="n">
        <v>90.5581479384619</v>
      </c>
      <c r="AB55" t="n">
        <v>82.2963263848345</v>
      </c>
      <c r="AC55" t="n">
        <v>76.0872685118099</v>
      </c>
      <c r="AD55" t="n">
        <v>69.642718446602</v>
      </c>
      <c r="AE55" t="n">
        <v>63.2</v>
      </c>
      <c r="AF55" t="n">
        <v>59.6</v>
      </c>
    </row>
    <row r="56">
      <c r="A56" t="s">
        <v>149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149</v>
      </c>
      <c r="B57" t="s">
        <v>384</v>
      </c>
      <c r="C57" t="s">
        <v>198</v>
      </c>
      <c r="D57" t="s">
        <v>385</v>
      </c>
      <c r="E57" t="s">
        <v>200</v>
      </c>
      <c r="F57" t="n">
        <v>20863.2132609663</v>
      </c>
      <c r="G57" t="n">
        <v>21425.8230338475</v>
      </c>
      <c r="H57" t="n">
        <v>22129.5920444255</v>
      </c>
      <c r="I57" t="n">
        <v>22902.4621484353</v>
      </c>
      <c r="J57" t="n">
        <v>23759.1523166735</v>
      </c>
      <c r="K57" t="n">
        <v>24686.0397049335</v>
      </c>
      <c r="L57" t="n">
        <v>25742.4450653843</v>
      </c>
      <c r="M57" t="n">
        <v>26810.9492661708</v>
      </c>
      <c r="N57" t="n">
        <v>27917.2126092278</v>
      </c>
      <c r="O57" t="n">
        <v>28727.688972031</v>
      </c>
      <c r="P57" t="n">
        <v>29777.6385782688</v>
      </c>
      <c r="Q57" t="n">
        <v>31176.2967652834</v>
      </c>
      <c r="R57" t="n">
        <v>32824.9469116099</v>
      </c>
      <c r="S57" t="n">
        <v>34315.0747603082</v>
      </c>
      <c r="T57" t="n">
        <v>35947.6055653849</v>
      </c>
      <c r="U57" t="n">
        <v>37585.8568012871</v>
      </c>
      <c r="V57" t="n">
        <v>39332.4364339155</v>
      </c>
      <c r="W57" t="n">
        <v>41364.5755631947</v>
      </c>
      <c r="X57" t="n">
        <v>43583.7920526462</v>
      </c>
      <c r="Y57" t="n">
        <v>45342.0527713071</v>
      </c>
      <c r="Z57" t="n">
        <v>47158.2990963627</v>
      </c>
      <c r="AA57" t="n">
        <v>49035.0815844463</v>
      </c>
      <c r="AB57" t="n">
        <v>50899.6173756743</v>
      </c>
      <c r="AC57" t="n">
        <v>52570.4450678736</v>
      </c>
      <c r="AD57" t="n">
        <v>54421.9078581987</v>
      </c>
      <c r="AE57" t="n">
        <v>54905.6</v>
      </c>
      <c r="AF57" t="n">
        <v>56339.9</v>
      </c>
    </row>
    <row r="58">
      <c r="A58" t="s">
        <v>149</v>
      </c>
      <c r="B58" t="s">
        <v>386</v>
      </c>
      <c r="C58" t="s">
        <v>198</v>
      </c>
      <c r="D58" t="s">
        <v>387</v>
      </c>
      <c r="E58" t="s">
        <v>200</v>
      </c>
      <c r="F58" t="n">
        <v>20863.2132609663</v>
      </c>
      <c r="G58" t="n">
        <v>21425.8230338475</v>
      </c>
      <c r="H58" t="n">
        <v>22129.5920444255</v>
      </c>
      <c r="I58" t="n">
        <v>22902.4621484353</v>
      </c>
      <c r="J58" t="n">
        <v>23759.1523166735</v>
      </c>
      <c r="K58" t="n">
        <v>24686.0397049335</v>
      </c>
      <c r="L58" t="n">
        <v>25742.4450653843</v>
      </c>
      <c r="M58" t="n">
        <v>26810.9492661708</v>
      </c>
      <c r="N58" t="n">
        <v>27917.2126092278</v>
      </c>
      <c r="O58" t="n">
        <v>28727.688972031</v>
      </c>
      <c r="P58" t="n">
        <v>29777.6385782688</v>
      </c>
      <c r="Q58" t="n">
        <v>31176.2967652834</v>
      </c>
      <c r="R58" t="n">
        <v>32824.9469116099</v>
      </c>
      <c r="S58" t="n">
        <v>34315.0747603082</v>
      </c>
      <c r="T58" t="n">
        <v>35947.6055653849</v>
      </c>
      <c r="U58" t="n">
        <v>37585.8568012871</v>
      </c>
      <c r="V58" t="n">
        <v>39332.4364339155</v>
      </c>
      <c r="W58" t="n">
        <v>41364.5755631947</v>
      </c>
      <c r="X58" t="n">
        <v>43583.7920526462</v>
      </c>
      <c r="Y58" t="n">
        <v>45342.0527713071</v>
      </c>
      <c r="Z58" t="n">
        <v>47158.2990963627</v>
      </c>
      <c r="AA58" t="n">
        <v>49035.0815844463</v>
      </c>
      <c r="AB58" t="n">
        <v>50899.6173756743</v>
      </c>
      <c r="AC58" t="n">
        <v>52570.4450678736</v>
      </c>
      <c r="AD58" t="n">
        <v>54421.9078581987</v>
      </c>
      <c r="AE58" t="n">
        <v>54905.6</v>
      </c>
      <c r="AF58" t="n">
        <v>56339.9</v>
      </c>
    </row>
    <row r="59">
      <c r="A59" t="s">
        <v>149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150</v>
      </c>
      <c r="B2" t="s">
        <v>197</v>
      </c>
      <c r="C2" t="s">
        <v>198</v>
      </c>
      <c r="D2" t="s">
        <v>199</v>
      </c>
      <c r="E2" t="s">
        <v>200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150</v>
      </c>
      <c r="B3" t="s">
        <v>276</v>
      </c>
      <c r="C3" t="s">
        <v>198</v>
      </c>
      <c r="D3" t="s">
        <v>277</v>
      </c>
      <c r="E3" t="s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150</v>
      </c>
      <c r="B4" t="s">
        <v>278</v>
      </c>
      <c r="C4" t="s">
        <v>198</v>
      </c>
      <c r="D4" t="s">
        <v>279</v>
      </c>
      <c r="E4" t="s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s">
        <v>150</v>
      </c>
      <c r="B5" t="s">
        <v>280</v>
      </c>
      <c r="C5" t="s">
        <v>198</v>
      </c>
      <c r="D5" t="s">
        <v>281</v>
      </c>
      <c r="E5" t="s">
        <v>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150</v>
      </c>
      <c r="B6" t="s">
        <v>282</v>
      </c>
      <c r="C6" t="s">
        <v>198</v>
      </c>
      <c r="D6" t="s">
        <v>283</v>
      </c>
      <c r="E6" t="s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150</v>
      </c>
      <c r="B7" t="s">
        <v>284</v>
      </c>
      <c r="C7" t="s">
        <v>198</v>
      </c>
      <c r="D7" t="s">
        <v>285</v>
      </c>
      <c r="E7" t="s">
        <v>200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s">
        <v>150</v>
      </c>
      <c r="B8" t="s">
        <v>286</v>
      </c>
      <c r="C8" t="s">
        <v>198</v>
      </c>
      <c r="D8" t="s">
        <v>287</v>
      </c>
      <c r="E8" t="s">
        <v>200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150</v>
      </c>
      <c r="B9" t="s">
        <v>288</v>
      </c>
      <c r="C9" t="s">
        <v>198</v>
      </c>
      <c r="D9" t="s">
        <v>289</v>
      </c>
      <c r="E9" t="s">
        <v>200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150</v>
      </c>
      <c r="B10" t="s">
        <v>290</v>
      </c>
      <c r="C10" t="s">
        <v>198</v>
      </c>
      <c r="D10" t="s">
        <v>291</v>
      </c>
      <c r="E10" t="s">
        <v>200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150</v>
      </c>
      <c r="B11" t="s">
        <v>292</v>
      </c>
      <c r="C11" t="s">
        <v>198</v>
      </c>
      <c r="D11" t="s">
        <v>293</v>
      </c>
      <c r="E11" t="s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150</v>
      </c>
      <c r="B12" t="s">
        <v>294</v>
      </c>
      <c r="C12" t="s">
        <v>198</v>
      </c>
      <c r="D12" t="s">
        <v>295</v>
      </c>
      <c r="E12" t="s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150</v>
      </c>
      <c r="B13" t="s">
        <v>296</v>
      </c>
      <c r="C13" t="s">
        <v>198</v>
      </c>
      <c r="D13" t="s">
        <v>297</v>
      </c>
      <c r="E13" t="s">
        <v>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150</v>
      </c>
      <c r="B14" t="s">
        <v>298</v>
      </c>
      <c r="C14" t="s">
        <v>198</v>
      </c>
      <c r="D14" t="s">
        <v>299</v>
      </c>
      <c r="E14" t="s">
        <v>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150</v>
      </c>
      <c r="B15" t="s">
        <v>300</v>
      </c>
      <c r="C15" t="s">
        <v>198</v>
      </c>
      <c r="D15" t="s">
        <v>301</v>
      </c>
      <c r="E15" t="s">
        <v>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150</v>
      </c>
      <c r="B16" t="s">
        <v>302</v>
      </c>
      <c r="C16" t="s">
        <v>198</v>
      </c>
      <c r="D16" t="s">
        <v>303</v>
      </c>
      <c r="E16" t="s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150</v>
      </c>
      <c r="B17" t="s">
        <v>304</v>
      </c>
      <c r="C17" t="s">
        <v>198</v>
      </c>
      <c r="D17" t="s">
        <v>305</v>
      </c>
      <c r="E17" t="s">
        <v>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150</v>
      </c>
      <c r="B18" t="s">
        <v>306</v>
      </c>
      <c r="C18" t="s">
        <v>198</v>
      </c>
      <c r="D18" t="s">
        <v>307</v>
      </c>
      <c r="E18" t="s">
        <v>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150</v>
      </c>
      <c r="B19" t="s">
        <v>308</v>
      </c>
      <c r="C19" t="s">
        <v>198</v>
      </c>
      <c r="D19" t="s">
        <v>309</v>
      </c>
      <c r="E19" t="s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150</v>
      </c>
      <c r="B20" t="s">
        <v>310</v>
      </c>
      <c r="C20" t="s">
        <v>198</v>
      </c>
      <c r="D20" t="s">
        <v>311</v>
      </c>
      <c r="E20" t="s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150</v>
      </c>
      <c r="B21" t="s">
        <v>312</v>
      </c>
      <c r="C21" t="s">
        <v>198</v>
      </c>
      <c r="D21" t="s">
        <v>313</v>
      </c>
      <c r="E21" t="s">
        <v>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150</v>
      </c>
      <c r="B22" t="s">
        <v>314</v>
      </c>
      <c r="C22" t="s">
        <v>198</v>
      </c>
      <c r="D22" t="s">
        <v>315</v>
      </c>
      <c r="E22" t="s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150</v>
      </c>
      <c r="B23" t="s">
        <v>316</v>
      </c>
      <c r="C23" t="s">
        <v>198</v>
      </c>
      <c r="D23" t="s">
        <v>317</v>
      </c>
      <c r="E23" t="s">
        <v>200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150</v>
      </c>
      <c r="B24" t="s">
        <v>318</v>
      </c>
      <c r="C24" t="s">
        <v>198</v>
      </c>
      <c r="D24" t="s">
        <v>319</v>
      </c>
      <c r="E24" t="s">
        <v>200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150</v>
      </c>
      <c r="B25" t="s">
        <v>320</v>
      </c>
      <c r="C25" t="s">
        <v>198</v>
      </c>
      <c r="D25" t="s">
        <v>321</v>
      </c>
      <c r="E25" t="s">
        <v>200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s">
        <v>150</v>
      </c>
      <c r="B26" t="s">
        <v>322</v>
      </c>
      <c r="C26" t="s">
        <v>198</v>
      </c>
      <c r="D26" t="s">
        <v>323</v>
      </c>
      <c r="E26" t="s">
        <v>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s">
        <v>150</v>
      </c>
      <c r="B27" t="s">
        <v>324</v>
      </c>
      <c r="C27" t="s">
        <v>198</v>
      </c>
      <c r="D27" t="s">
        <v>325</v>
      </c>
      <c r="E27" t="s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s">
        <v>150</v>
      </c>
      <c r="B28" t="s">
        <v>326</v>
      </c>
      <c r="C28" t="s">
        <v>198</v>
      </c>
      <c r="D28" t="s">
        <v>327</v>
      </c>
      <c r="E28" t="s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s">
        <v>150</v>
      </c>
      <c r="B29" t="s">
        <v>328</v>
      </c>
      <c r="C29" t="s">
        <v>198</v>
      </c>
      <c r="D29" t="s">
        <v>329</v>
      </c>
      <c r="E29" t="s">
        <v>200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s">
        <v>150</v>
      </c>
      <c r="B30" t="s">
        <v>330</v>
      </c>
      <c r="C30" t="s">
        <v>198</v>
      </c>
      <c r="D30" t="s">
        <v>331</v>
      </c>
      <c r="E30" t="s">
        <v>200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s">
        <v>150</v>
      </c>
      <c r="B31" t="s">
        <v>332</v>
      </c>
      <c r="C31" t="s">
        <v>198</v>
      </c>
      <c r="D31" t="s">
        <v>333</v>
      </c>
      <c r="E31" t="s">
        <v>200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s">
        <v>150</v>
      </c>
      <c r="B32" t="s">
        <v>334</v>
      </c>
      <c r="C32" t="s">
        <v>198</v>
      </c>
      <c r="D32" t="s">
        <v>335</v>
      </c>
      <c r="E32" t="s">
        <v>200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s">
        <v>150</v>
      </c>
      <c r="B33" t="s">
        <v>336</v>
      </c>
      <c r="C33" t="s">
        <v>198</v>
      </c>
      <c r="D33" t="s">
        <v>337</v>
      </c>
      <c r="E33" t="s">
        <v>200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s">
        <v>150</v>
      </c>
      <c r="B34" t="s">
        <v>338</v>
      </c>
      <c r="C34" t="s">
        <v>198</v>
      </c>
      <c r="D34" t="s">
        <v>339</v>
      </c>
      <c r="E34" t="s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s">
        <v>150</v>
      </c>
      <c r="B35" t="s">
        <v>340</v>
      </c>
      <c r="C35" t="s">
        <v>198</v>
      </c>
      <c r="D35" t="s">
        <v>341</v>
      </c>
      <c r="E35" t="s">
        <v>200</v>
      </c>
      <c r="F35" t="n">
        <v>315.706</v>
      </c>
      <c r="G35" t="n">
        <v>312.258</v>
      </c>
      <c r="H35" t="n">
        <v>324.136</v>
      </c>
      <c r="I35" t="n">
        <v>318.575</v>
      </c>
      <c r="J35" t="n">
        <v>318.317</v>
      </c>
      <c r="K35" t="n">
        <v>325.877</v>
      </c>
      <c r="L35" t="n">
        <v>342.488</v>
      </c>
      <c r="M35" t="n">
        <v>345.514</v>
      </c>
      <c r="N35" t="n">
        <v>353.765</v>
      </c>
      <c r="O35" t="n">
        <v>388.012</v>
      </c>
      <c r="P35" t="n">
        <v>402.691</v>
      </c>
      <c r="Q35" t="n">
        <v>414.726</v>
      </c>
      <c r="R35" t="n">
        <v>430.949</v>
      </c>
      <c r="S35" t="n">
        <v>466.701</v>
      </c>
      <c r="T35" t="n">
        <v>467.542</v>
      </c>
      <c r="U35" t="n">
        <v>482.115</v>
      </c>
      <c r="V35" t="n">
        <v>521.02</v>
      </c>
      <c r="W35" t="n">
        <v>552.358</v>
      </c>
      <c r="X35" t="n">
        <v>550.651</v>
      </c>
      <c r="Y35" t="n">
        <v>535.778</v>
      </c>
      <c r="Z35" t="n">
        <v>523.568</v>
      </c>
      <c r="AA35" t="n">
        <v>518.101</v>
      </c>
      <c r="AB35" t="n">
        <v>516.054</v>
      </c>
      <c r="AC35" t="n">
        <v>516.687</v>
      </c>
      <c r="AD35" t="n">
        <v>514.617</v>
      </c>
      <c r="AE35" t="n">
        <v>503.6</v>
      </c>
      <c r="AF35" t="n">
        <v>497.2</v>
      </c>
    </row>
    <row r="36">
      <c r="A36" t="s">
        <v>150</v>
      </c>
      <c r="B36" t="s">
        <v>342</v>
      </c>
      <c r="C36" t="s">
        <v>198</v>
      </c>
      <c r="D36" t="s">
        <v>343</v>
      </c>
      <c r="E36" t="s">
        <v>200</v>
      </c>
      <c r="F36" t="n">
        <v>295.91</v>
      </c>
      <c r="G36" t="n">
        <v>291.947</v>
      </c>
      <c r="H36" t="n">
        <v>303.446</v>
      </c>
      <c r="I36" t="n">
        <v>297.54</v>
      </c>
      <c r="J36" t="n">
        <v>297.028</v>
      </c>
      <c r="K36" t="n">
        <v>304.651</v>
      </c>
      <c r="L36" t="n">
        <v>320.764</v>
      </c>
      <c r="M36" t="n">
        <v>323.391</v>
      </c>
      <c r="N36" t="n">
        <v>337.301</v>
      </c>
      <c r="O36" t="n">
        <v>371.128</v>
      </c>
      <c r="P36" t="n">
        <v>385.076</v>
      </c>
      <c r="Q36" t="n">
        <v>396.236</v>
      </c>
      <c r="R36" t="n">
        <v>411.193</v>
      </c>
      <c r="S36" t="n">
        <v>444.935</v>
      </c>
      <c r="T36" t="n">
        <v>444.574</v>
      </c>
      <c r="U36" t="n">
        <v>458.583</v>
      </c>
      <c r="V36" t="n">
        <v>496.156</v>
      </c>
      <c r="W36" t="n">
        <v>527.035</v>
      </c>
      <c r="X36" t="n">
        <v>524.174</v>
      </c>
      <c r="Y36" t="n">
        <v>508.125</v>
      </c>
      <c r="Z36" t="n">
        <v>495.987</v>
      </c>
      <c r="AA36" t="n">
        <v>488.009</v>
      </c>
      <c r="AB36" t="n">
        <v>485.751</v>
      </c>
      <c r="AC36" t="n">
        <v>486.067</v>
      </c>
      <c r="AD36" t="n">
        <v>484.205</v>
      </c>
      <c r="AE36" t="n">
        <v>473.4</v>
      </c>
      <c r="AF36" t="n">
        <v>471.8</v>
      </c>
    </row>
    <row r="37">
      <c r="A37" t="s">
        <v>150</v>
      </c>
      <c r="B37" t="s">
        <v>344</v>
      </c>
      <c r="C37" t="s">
        <v>198</v>
      </c>
      <c r="D37" t="s">
        <v>345</v>
      </c>
      <c r="E37" t="s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s">
        <v>150</v>
      </c>
      <c r="B38" t="s">
        <v>346</v>
      </c>
      <c r="C38" t="s">
        <v>198</v>
      </c>
      <c r="D38" t="s">
        <v>347</v>
      </c>
      <c r="E38" t="s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s">
        <v>150</v>
      </c>
      <c r="B39" t="s">
        <v>348</v>
      </c>
      <c r="C39" t="s">
        <v>198</v>
      </c>
      <c r="D39" t="s">
        <v>349</v>
      </c>
      <c r="E39" t="s">
        <v>200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s">
        <v>150</v>
      </c>
      <c r="B40" t="s">
        <v>350</v>
      </c>
      <c r="C40" t="s">
        <v>198</v>
      </c>
      <c r="D40" t="s">
        <v>351</v>
      </c>
      <c r="E40" t="s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s">
        <v>150</v>
      </c>
      <c r="B41" t="s">
        <v>352</v>
      </c>
      <c r="C41" t="s">
        <v>198</v>
      </c>
      <c r="D41" t="s">
        <v>353</v>
      </c>
      <c r="E41" t="s">
        <v>200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150</v>
      </c>
      <c r="B42" t="s">
        <v>354</v>
      </c>
      <c r="C42" t="s">
        <v>198</v>
      </c>
      <c r="D42" t="s">
        <v>355</v>
      </c>
      <c r="E42" t="s">
        <v>200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150</v>
      </c>
      <c r="B43" t="s">
        <v>356</v>
      </c>
      <c r="C43" t="s">
        <v>198</v>
      </c>
      <c r="D43" t="s">
        <v>357</v>
      </c>
      <c r="E43" t="s">
        <v>200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s">
        <v>150</v>
      </c>
      <c r="B44" t="s">
        <v>358</v>
      </c>
      <c r="C44" t="s">
        <v>198</v>
      </c>
      <c r="D44" t="s">
        <v>359</v>
      </c>
      <c r="E44" t="s">
        <v>200</v>
      </c>
      <c r="F44" t="n">
        <v>970.604</v>
      </c>
      <c r="G44" t="n">
        <v>971.781</v>
      </c>
      <c r="H44" t="n">
        <v>985.034</v>
      </c>
      <c r="I44" t="n">
        <v>1013.977</v>
      </c>
      <c r="J44" t="n">
        <v>1001.236</v>
      </c>
      <c r="K44" t="n">
        <v>999.197</v>
      </c>
      <c r="L44" t="n">
        <v>1018.119</v>
      </c>
      <c r="M44" t="n">
        <v>1012.069</v>
      </c>
      <c r="N44" t="n">
        <v>1027.029</v>
      </c>
      <c r="O44" t="n">
        <v>1053.969</v>
      </c>
      <c r="P44" t="n">
        <v>1058.99</v>
      </c>
      <c r="Q44" t="n">
        <v>1054.605</v>
      </c>
      <c r="R44" t="n">
        <v>1065.723</v>
      </c>
      <c r="S44" t="n">
        <v>1086.586</v>
      </c>
      <c r="T44" t="n">
        <v>1076.792</v>
      </c>
      <c r="U44" t="n">
        <v>1089.472</v>
      </c>
      <c r="V44" t="n">
        <v>1112.355</v>
      </c>
      <c r="W44" t="n">
        <v>1131.45</v>
      </c>
      <c r="X44" t="n">
        <v>1123.025</v>
      </c>
      <c r="Y44" t="n">
        <v>1101.158</v>
      </c>
      <c r="Z44" t="n">
        <v>1079.096</v>
      </c>
      <c r="AA44" t="n">
        <v>1070.155</v>
      </c>
      <c r="AB44" t="n">
        <v>1072.136</v>
      </c>
      <c r="AC44" t="n">
        <v>1074.727</v>
      </c>
      <c r="AD44" t="n">
        <v>1071.983</v>
      </c>
      <c r="AE44" t="n">
        <v>1027.6</v>
      </c>
      <c r="AF44" t="n">
        <v>1000.8</v>
      </c>
    </row>
    <row r="45">
      <c r="A45" t="s">
        <v>150</v>
      </c>
      <c r="B45" t="s">
        <v>360</v>
      </c>
      <c r="C45" t="s">
        <v>198</v>
      </c>
      <c r="D45" t="s">
        <v>361</v>
      </c>
      <c r="E45" t="s">
        <v>200</v>
      </c>
      <c r="F45" t="n">
        <v>971.403</v>
      </c>
      <c r="G45" t="n">
        <v>972.58</v>
      </c>
      <c r="H45" t="n">
        <v>985.844</v>
      </c>
      <c r="I45" t="n">
        <v>1014.811</v>
      </c>
      <c r="J45" t="n">
        <v>1002.06</v>
      </c>
      <c r="K45" t="n">
        <v>999.862</v>
      </c>
      <c r="L45" t="n">
        <v>1018.797</v>
      </c>
      <c r="M45" t="n">
        <v>1012.744</v>
      </c>
      <c r="N45" t="n">
        <v>1027.713</v>
      </c>
      <c r="O45" t="n">
        <v>1054.672</v>
      </c>
      <c r="P45" t="n">
        <v>1059.697</v>
      </c>
      <c r="Q45" t="n">
        <v>1055.172</v>
      </c>
      <c r="R45" t="n">
        <v>1066.431</v>
      </c>
      <c r="S45" t="n">
        <v>1087.308</v>
      </c>
      <c r="T45" t="n">
        <v>1077.379</v>
      </c>
      <c r="U45" t="n">
        <v>1089.811</v>
      </c>
      <c r="V45" t="n">
        <v>1112.702</v>
      </c>
      <c r="W45" t="n">
        <v>1131.803</v>
      </c>
      <c r="X45" t="n">
        <v>1123.256</v>
      </c>
      <c r="Y45" t="n">
        <v>1101.384</v>
      </c>
      <c r="Z45" t="n">
        <v>1079.204</v>
      </c>
      <c r="AA45" t="n">
        <v>1070.262</v>
      </c>
      <c r="AB45" t="n">
        <v>1072.244</v>
      </c>
      <c r="AC45" t="n">
        <v>1074.727</v>
      </c>
      <c r="AD45" t="n">
        <v>1071.983</v>
      </c>
      <c r="AE45" t="n">
        <v>1027.6</v>
      </c>
      <c r="AF45" t="n">
        <v>1000.8</v>
      </c>
    </row>
    <row r="46">
      <c r="A46" t="s">
        <v>150</v>
      </c>
      <c r="B46" t="s">
        <v>362</v>
      </c>
      <c r="C46" t="s">
        <v>198</v>
      </c>
      <c r="D46" t="s">
        <v>363</v>
      </c>
      <c r="E46" t="s">
        <v>200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150</v>
      </c>
      <c r="B47" t="s">
        <v>364</v>
      </c>
      <c r="C47" t="s">
        <v>198</v>
      </c>
      <c r="D47" t="s">
        <v>365</v>
      </c>
      <c r="E47" t="s">
        <v>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s">
        <v>150</v>
      </c>
      <c r="B48" t="s">
        <v>366</v>
      </c>
      <c r="C48" t="s">
        <v>198</v>
      </c>
      <c r="D48" t="s">
        <v>367</v>
      </c>
      <c r="E48" t="s">
        <v>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s">
        <v>150</v>
      </c>
      <c r="B49" t="s">
        <v>368</v>
      </c>
      <c r="C49" t="s">
        <v>198</v>
      </c>
      <c r="D49" t="s">
        <v>369</v>
      </c>
      <c r="E49" t="s">
        <v>200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s">
        <v>150</v>
      </c>
      <c r="B50" t="s">
        <v>370</v>
      </c>
      <c r="C50" t="s">
        <v>198</v>
      </c>
      <c r="D50" t="s">
        <v>371</v>
      </c>
      <c r="E50" t="s">
        <v>200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s">
        <v>150</v>
      </c>
      <c r="B51" t="s">
        <v>372</v>
      </c>
      <c r="C51" t="s">
        <v>198</v>
      </c>
      <c r="D51" t="s">
        <v>373</v>
      </c>
      <c r="E51" t="s">
        <v>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150</v>
      </c>
      <c r="B52" t="s">
        <v>374</v>
      </c>
      <c r="C52" t="s">
        <v>198</v>
      </c>
      <c r="D52" t="s">
        <v>375</v>
      </c>
      <c r="E52" t="s">
        <v>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150</v>
      </c>
      <c r="B53" t="s">
        <v>376</v>
      </c>
      <c r="C53" t="s">
        <v>198</v>
      </c>
      <c r="D53" t="s">
        <v>377</v>
      </c>
      <c r="E53" t="s">
        <v>200</v>
      </c>
      <c r="F53" t="n">
        <v>690.139</v>
      </c>
      <c r="G53" t="n">
        <v>695.487</v>
      </c>
      <c r="H53" t="n">
        <v>694.127</v>
      </c>
      <c r="I53" t="n">
        <v>736.213</v>
      </c>
      <c r="J53" t="n">
        <v>721.315</v>
      </c>
      <c r="K53" t="n">
        <v>707.999</v>
      </c>
      <c r="L53" t="n">
        <v>706.555</v>
      </c>
      <c r="M53" t="n">
        <v>695.466</v>
      </c>
      <c r="N53" t="n">
        <v>701.277</v>
      </c>
      <c r="O53" t="n">
        <v>686.551</v>
      </c>
      <c r="P53" t="n">
        <v>673.243</v>
      </c>
      <c r="Q53" t="n">
        <v>654.029</v>
      </c>
      <c r="R53" t="n">
        <v>646.718</v>
      </c>
      <c r="S53" t="n">
        <v>626.987</v>
      </c>
      <c r="T53" t="n">
        <v>615.407</v>
      </c>
      <c r="U53" t="n">
        <v>614.735</v>
      </c>
      <c r="V53" t="n">
        <v>595.84</v>
      </c>
      <c r="W53" t="n">
        <v>581.504</v>
      </c>
      <c r="X53" t="n">
        <v>572.185</v>
      </c>
      <c r="Y53" t="n">
        <v>565.703</v>
      </c>
      <c r="Z53" t="n">
        <v>555.685</v>
      </c>
      <c r="AA53" t="n">
        <v>552.487</v>
      </c>
      <c r="AB53" t="n">
        <v>556.763</v>
      </c>
      <c r="AC53" t="n">
        <v>558.749</v>
      </c>
      <c r="AD53" t="n">
        <v>557.888</v>
      </c>
      <c r="AE53" t="n">
        <v>524.3</v>
      </c>
      <c r="AF53" t="n">
        <v>503.6</v>
      </c>
    </row>
    <row r="54">
      <c r="A54" t="s">
        <v>150</v>
      </c>
      <c r="B54" t="s">
        <v>378</v>
      </c>
      <c r="C54" t="s">
        <v>198</v>
      </c>
      <c r="D54" t="s">
        <v>379</v>
      </c>
      <c r="E54" t="s">
        <v>200</v>
      </c>
      <c r="F54" t="n">
        <v>690.406</v>
      </c>
      <c r="G54" t="n">
        <v>695.756</v>
      </c>
      <c r="H54" t="n">
        <v>694.396</v>
      </c>
      <c r="I54" t="n">
        <v>736.688</v>
      </c>
      <c r="J54" t="n">
        <v>721.781</v>
      </c>
      <c r="K54" t="n">
        <v>708.456</v>
      </c>
      <c r="L54" t="n">
        <v>707.192</v>
      </c>
      <c r="M54" t="n">
        <v>696.092</v>
      </c>
      <c r="N54" t="n">
        <v>701.909</v>
      </c>
      <c r="O54" t="n">
        <v>686.846</v>
      </c>
      <c r="P54" t="n">
        <v>673.532</v>
      </c>
      <c r="Q54" t="n">
        <v>654.158</v>
      </c>
      <c r="R54" t="n">
        <v>646.992</v>
      </c>
      <c r="S54" t="n">
        <v>627.253</v>
      </c>
      <c r="T54" t="n">
        <v>615.668</v>
      </c>
      <c r="U54" t="n">
        <v>614.995</v>
      </c>
      <c r="V54" t="n">
        <v>596.092</v>
      </c>
      <c r="W54" t="n">
        <v>581.622</v>
      </c>
      <c r="X54" t="n">
        <v>572.301</v>
      </c>
      <c r="Y54" t="n">
        <v>565.7</v>
      </c>
      <c r="Z54" t="n">
        <v>555.681</v>
      </c>
      <c r="AA54" t="n">
        <v>552.484</v>
      </c>
      <c r="AB54" t="n">
        <v>556.873</v>
      </c>
      <c r="AC54" t="n">
        <v>558.749</v>
      </c>
      <c r="AD54" t="n">
        <v>557.888</v>
      </c>
      <c r="AE54" t="n">
        <v>524.3</v>
      </c>
      <c r="AF54" t="n">
        <v>503.6</v>
      </c>
    </row>
    <row r="55">
      <c r="A55" t="s">
        <v>150</v>
      </c>
      <c r="B55" t="s">
        <v>380</v>
      </c>
      <c r="C55" t="s">
        <v>198</v>
      </c>
      <c r="D55" t="s">
        <v>381</v>
      </c>
      <c r="E55" t="s">
        <v>200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s">
        <v>150</v>
      </c>
      <c r="B56" t="s">
        <v>382</v>
      </c>
      <c r="C56" t="s">
        <v>198</v>
      </c>
      <c r="D56" t="s">
        <v>383</v>
      </c>
      <c r="E56" t="s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150</v>
      </c>
      <c r="B57" t="s">
        <v>384</v>
      </c>
      <c r="C57" t="s">
        <v>198</v>
      </c>
      <c r="D57" t="s">
        <v>385</v>
      </c>
      <c r="E57" t="s">
        <v>200</v>
      </c>
      <c r="F57" t="n">
        <v>971.566</v>
      </c>
      <c r="G57" t="n">
        <v>972.575</v>
      </c>
      <c r="H57" t="n">
        <v>985.673</v>
      </c>
      <c r="I57" t="n">
        <v>1015.13</v>
      </c>
      <c r="J57" t="n">
        <v>1002.059</v>
      </c>
      <c r="K57" t="n">
        <v>999.86</v>
      </c>
      <c r="L57" t="n">
        <v>1018.484</v>
      </c>
      <c r="M57" t="n">
        <v>1012.281</v>
      </c>
      <c r="N57" t="n">
        <v>1027.096</v>
      </c>
      <c r="O57" t="n">
        <v>1054.185</v>
      </c>
      <c r="P57" t="n">
        <v>1058.927</v>
      </c>
      <c r="Q57" t="n">
        <v>1054.679</v>
      </c>
      <c r="R57" t="n">
        <v>1065.798</v>
      </c>
      <c r="S57" t="n">
        <v>1086.794</v>
      </c>
      <c r="T57" t="n">
        <v>1076.997</v>
      </c>
      <c r="U57" t="n">
        <v>1089.933</v>
      </c>
      <c r="V57" t="n">
        <v>1112.827</v>
      </c>
      <c r="W57" t="n">
        <v>1131.808</v>
      </c>
      <c r="X57" t="n">
        <v>1123.262</v>
      </c>
      <c r="Y57" t="n">
        <v>1101.276</v>
      </c>
      <c r="Z57" t="n">
        <v>1079.212</v>
      </c>
      <c r="AA57" t="n">
        <v>1070.158</v>
      </c>
      <c r="AB57" t="n">
        <v>1072.14</v>
      </c>
      <c r="AC57" t="n">
        <v>1074.623</v>
      </c>
      <c r="AD57" t="n">
        <v>1071.878</v>
      </c>
      <c r="AE57" t="n">
        <v>1027.5</v>
      </c>
      <c r="AF57" t="n">
        <v>1000.8</v>
      </c>
    </row>
    <row r="58">
      <c r="A58" t="s">
        <v>150</v>
      </c>
      <c r="B58" t="s">
        <v>386</v>
      </c>
      <c r="C58" t="s">
        <v>198</v>
      </c>
      <c r="D58" t="s">
        <v>387</v>
      </c>
      <c r="E58" t="s">
        <v>200</v>
      </c>
      <c r="F58" t="n">
        <v>971.566</v>
      </c>
      <c r="G58" t="n">
        <v>972.575</v>
      </c>
      <c r="H58" t="n">
        <v>985.673</v>
      </c>
      <c r="I58" t="n">
        <v>1015.13</v>
      </c>
      <c r="J58" t="n">
        <v>1002.059</v>
      </c>
      <c r="K58" t="n">
        <v>999.86</v>
      </c>
      <c r="L58" t="n">
        <v>1018.484</v>
      </c>
      <c r="M58" t="n">
        <v>1012.281</v>
      </c>
      <c r="N58" t="n">
        <v>1027.096</v>
      </c>
      <c r="O58" t="n">
        <v>1054.185</v>
      </c>
      <c r="P58" t="n">
        <v>1058.927</v>
      </c>
      <c r="Q58" t="n">
        <v>1054.679</v>
      </c>
      <c r="R58" t="n">
        <v>1065.798</v>
      </c>
      <c r="S58" t="n">
        <v>1086.794</v>
      </c>
      <c r="T58" t="n">
        <v>1076.997</v>
      </c>
      <c r="U58" t="n">
        <v>1089.933</v>
      </c>
      <c r="V58" t="n">
        <v>1112.827</v>
      </c>
      <c r="W58" t="n">
        <v>1131.808</v>
      </c>
      <c r="X58" t="n">
        <v>1123.262</v>
      </c>
      <c r="Y58" t="n">
        <v>1101.276</v>
      </c>
      <c r="Z58" t="n">
        <v>1079.212</v>
      </c>
      <c r="AA58" t="n">
        <v>1070.158</v>
      </c>
      <c r="AB58" t="n">
        <v>1072.14</v>
      </c>
      <c r="AC58" t="n">
        <v>1074.623</v>
      </c>
      <c r="AD58" t="n">
        <v>1071.878</v>
      </c>
      <c r="AE58" t="n">
        <v>1027.5</v>
      </c>
      <c r="AF58" t="n">
        <v>1000.8</v>
      </c>
    </row>
    <row r="59">
      <c r="A59" t="s">
        <v>150</v>
      </c>
      <c r="B59" t="s">
        <v>388</v>
      </c>
      <c r="C59" t="s">
        <v>198</v>
      </c>
      <c r="D59" t="s">
        <v>389</v>
      </c>
      <c r="E59" t="s">
        <v>200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</row>
    <row r="2">
      <c r="A2" t="s">
        <v>151</v>
      </c>
      <c r="B2" t="s">
        <v>197</v>
      </c>
      <c r="C2" t="s">
        <v>198</v>
      </c>
      <c r="D2" t="s">
        <v>199</v>
      </c>
      <c r="E2" t="s">
        <v>200</v>
      </c>
      <c r="F2" t="n">
        <v>34289.1774832819</v>
      </c>
      <c r="G2" t="n">
        <v>34381.8655933462</v>
      </c>
      <c r="H2" t="n">
        <v>34795.765729767</v>
      </c>
      <c r="I2" t="n">
        <v>34980.5757696641</v>
      </c>
      <c r="J2" t="n">
        <v>35168.0974257147</v>
      </c>
      <c r="K2" t="n">
        <v>35226.2098976794</v>
      </c>
      <c r="L2" t="n">
        <v>35284.7867192164</v>
      </c>
      <c r="M2" t="n">
        <v>35323.4121414541</v>
      </c>
      <c r="N2" t="n">
        <v>35318.4882457713</v>
      </c>
      <c r="O2" t="n">
        <v>35346.8231620564</v>
      </c>
      <c r="P2" t="n">
        <v>35470.0608503233</v>
      </c>
      <c r="Q2" t="n">
        <v>35448.6547451848</v>
      </c>
      <c r="R2" t="n">
        <v>35669.1718734434</v>
      </c>
      <c r="S2" t="n">
        <v>36094.2990636223</v>
      </c>
      <c r="T2" t="n">
        <v>36444.0720944094</v>
      </c>
      <c r="U2" t="n">
        <v>36711.5384355871</v>
      </c>
      <c r="V2" t="n">
        <v>37047.9515061916</v>
      </c>
      <c r="W2" t="n">
        <v>37376.799232907</v>
      </c>
      <c r="X2" t="n">
        <v>37573.1211094432</v>
      </c>
      <c r="Y2" t="n">
        <v>37408.9294272446</v>
      </c>
      <c r="Z2" t="n">
        <v>37271.9752383838</v>
      </c>
      <c r="AA2" t="n">
        <v>37029.9132411892</v>
      </c>
      <c r="AB2" t="n">
        <v>36971.8050891766</v>
      </c>
      <c r="AC2" t="n">
        <v>37049.4862159503</v>
      </c>
      <c r="AD2" t="n">
        <v>37129.5461374524</v>
      </c>
      <c r="AE2" t="n">
        <v>37312.7</v>
      </c>
      <c r="AF2" t="n">
        <v>38301.8</v>
      </c>
    </row>
    <row r="3">
      <c r="A3" t="s">
        <v>151</v>
      </c>
      <c r="B3" t="s">
        <v>276</v>
      </c>
      <c r="C3" t="s">
        <v>198</v>
      </c>
      <c r="D3" t="s">
        <v>277</v>
      </c>
      <c r="E3" t="s">
        <v>200</v>
      </c>
      <c r="F3" t="n">
        <v>2788.86129403983</v>
      </c>
      <c r="G3" t="n">
        <v>2765.07209693587</v>
      </c>
      <c r="H3" t="n">
        <v>2746.28269864455</v>
      </c>
      <c r="I3" t="n">
        <v>2695.63097147321</v>
      </c>
      <c r="J3" t="n">
        <v>2676.61312633467</v>
      </c>
      <c r="K3" t="n">
        <v>2659.12180497092</v>
      </c>
      <c r="L3" t="n">
        <v>2722.44460288273</v>
      </c>
      <c r="M3" t="n">
        <v>2663.9717409682</v>
      </c>
      <c r="N3" t="n">
        <v>2614.1033070302</v>
      </c>
      <c r="O3" t="n">
        <v>2585.64495065506</v>
      </c>
      <c r="P3" t="n">
        <v>2611.49040209717</v>
      </c>
      <c r="Q3" t="n">
        <v>2648.1999886155</v>
      </c>
      <c r="R3" t="n">
        <v>2748.00091920216</v>
      </c>
      <c r="S3" t="n">
        <v>2875.37060259508</v>
      </c>
      <c r="T3" t="n">
        <v>2924.09095168595</v>
      </c>
      <c r="U3" t="n">
        <v>2997.61623934334</v>
      </c>
      <c r="V3" t="n">
        <v>3055.30607787028</v>
      </c>
      <c r="W3" t="n">
        <v>3054.95914682435</v>
      </c>
      <c r="X3" t="n">
        <v>3189.09479135885</v>
      </c>
      <c r="Y3" t="n">
        <v>3307.54496616417</v>
      </c>
      <c r="Z3" t="n">
        <v>3280.90954207069</v>
      </c>
      <c r="AA3" t="n">
        <v>3227.0775986407</v>
      </c>
      <c r="AB3" t="n">
        <v>3205.75400896838</v>
      </c>
      <c r="AC3" t="n">
        <v>3244.39161895694</v>
      </c>
      <c r="AD3" t="n">
        <v>3251.78250691363</v>
      </c>
      <c r="AE3" t="n">
        <v>3177.4</v>
      </c>
      <c r="AF3" t="n">
        <v>3186.2</v>
      </c>
    </row>
    <row r="4">
      <c r="A4" t="s">
        <v>151</v>
      </c>
      <c r="B4" t="s">
        <v>278</v>
      </c>
      <c r="C4" t="s">
        <v>198</v>
      </c>
      <c r="D4" t="s">
        <v>279</v>
      </c>
      <c r="E4" t="s">
        <v>200</v>
      </c>
      <c r="F4" t="n">
        <v>79118.6327120251</v>
      </c>
      <c r="G4" t="n">
        <v>80708.3261208127</v>
      </c>
      <c r="H4" t="n">
        <v>82394.9583879314</v>
      </c>
      <c r="I4" t="n">
        <v>83866.5396302096</v>
      </c>
      <c r="J4" t="n">
        <v>84959.6139291592</v>
      </c>
      <c r="K4" t="n">
        <v>87381.6556476016</v>
      </c>
      <c r="L4" t="n">
        <v>89978.6827993334</v>
      </c>
      <c r="M4" t="n">
        <v>91363.464195901</v>
      </c>
      <c r="N4" t="n">
        <v>92725.8932789311</v>
      </c>
      <c r="O4" t="n">
        <v>93501.3052244421</v>
      </c>
      <c r="P4" t="n">
        <v>94282.5756190245</v>
      </c>
      <c r="Q4" t="n">
        <v>96553.4598333298</v>
      </c>
      <c r="R4" t="n">
        <v>98784.8268307459</v>
      </c>
      <c r="S4" t="n">
        <v>100980.863425357</v>
      </c>
      <c r="T4" t="n">
        <v>101798.986552437</v>
      </c>
      <c r="U4" t="n">
        <v>102267.521841079</v>
      </c>
      <c r="V4" t="n">
        <v>103419.545442387</v>
      </c>
      <c r="W4" t="n">
        <v>105507.498780259</v>
      </c>
      <c r="X4" t="n">
        <v>108651.567710785</v>
      </c>
      <c r="Y4" t="n">
        <v>110540.812556978</v>
      </c>
      <c r="Z4" t="n">
        <v>112498.873568662</v>
      </c>
      <c r="AA4" t="n">
        <v>114941.710625596</v>
      </c>
      <c r="AB4" t="n">
        <v>117893.05922169</v>
      </c>
      <c r="AC4" t="n">
        <v>121454.727591376</v>
      </c>
      <c r="AD4" t="n">
        <v>125022.36193692</v>
      </c>
      <c r="AE4" t="n">
        <v>126399</v>
      </c>
      <c r="AF4" t="n">
        <v>129627.6</v>
      </c>
    </row>
    <row r="5">
      <c r="A5" t="s">
        <v>151</v>
      </c>
      <c r="B5" t="s">
        <v>280</v>
      </c>
      <c r="C5" t="s">
        <v>198</v>
      </c>
      <c r="D5" t="s">
        <v>281</v>
      </c>
      <c r="E5" t="s">
        <v>200</v>
      </c>
      <c r="F5" t="n">
        <v>11528.7788796635</v>
      </c>
      <c r="G5" t="n">
        <v>11614.3053847869</v>
      </c>
      <c r="H5" t="n">
        <v>11720.2416408706</v>
      </c>
      <c r="I5" t="n">
        <v>11804.6603865102</v>
      </c>
      <c r="J5" t="n">
        <v>11779.5218295452</v>
      </c>
      <c r="K5" t="n">
        <v>11848.8077599506</v>
      </c>
      <c r="L5" t="n">
        <v>11908.562169958</v>
      </c>
      <c r="M5" t="n">
        <v>11920.8317230764</v>
      </c>
      <c r="N5" t="n">
        <v>11990.1967394861</v>
      </c>
      <c r="O5" t="n">
        <v>12191.6535257752</v>
      </c>
      <c r="P5" t="n">
        <v>12141.71417869</v>
      </c>
      <c r="Q5" t="n">
        <v>12198.1821431772</v>
      </c>
      <c r="R5" t="n">
        <v>12198.8634992859</v>
      </c>
      <c r="S5" t="n">
        <v>12281.1075143687</v>
      </c>
      <c r="T5" t="n">
        <v>12302.247178816</v>
      </c>
      <c r="U5" t="n">
        <v>12362.0658895679</v>
      </c>
      <c r="V5" t="n">
        <v>12412.2790925669</v>
      </c>
      <c r="W5" t="n">
        <v>12339.7254123805</v>
      </c>
      <c r="X5" t="n">
        <v>12479.8077974021</v>
      </c>
      <c r="Y5" t="n">
        <v>12785.301211983</v>
      </c>
      <c r="Z5" t="n">
        <v>13047.8605977544</v>
      </c>
      <c r="AA5" t="n">
        <v>13346.0374115392</v>
      </c>
      <c r="AB5" t="n">
        <v>13529.5747108618</v>
      </c>
      <c r="AC5" t="n">
        <v>14005.4314893252</v>
      </c>
      <c r="AD5" t="n">
        <v>14314.8107719839</v>
      </c>
      <c r="AE5" t="n">
        <v>14644.1</v>
      </c>
      <c r="AF5" t="n">
        <v>14985.5</v>
      </c>
    </row>
    <row r="6">
      <c r="A6" t="s">
        <v>151</v>
      </c>
      <c r="B6" t="s">
        <v>282</v>
      </c>
      <c r="C6" t="s">
        <v>198</v>
      </c>
      <c r="D6" t="s">
        <v>283</v>
      </c>
      <c r="E6" t="s">
        <v>200</v>
      </c>
      <c r="F6" t="n">
        <v>3356.25237253607</v>
      </c>
      <c r="G6" t="n">
        <v>3346.05896460143</v>
      </c>
      <c r="H6" t="n">
        <v>3349.68055409468</v>
      </c>
      <c r="I6" t="n">
        <v>3405.95974673047</v>
      </c>
      <c r="J6" t="n">
        <v>3384.41818824798</v>
      </c>
      <c r="K6" t="n">
        <v>3402.35901201145</v>
      </c>
      <c r="L6" t="n">
        <v>3470.50236230249</v>
      </c>
      <c r="M6" t="n">
        <v>3472.42576331877</v>
      </c>
      <c r="N6" t="n">
        <v>3399.18584316314</v>
      </c>
      <c r="O6" t="n">
        <v>3320.43174935988</v>
      </c>
      <c r="P6" t="n">
        <v>3236.96023623526</v>
      </c>
      <c r="Q6" t="n">
        <v>3163.57318773697</v>
      </c>
      <c r="R6" t="n">
        <v>3095.5278333729</v>
      </c>
      <c r="S6" t="n">
        <v>3040.31188072505</v>
      </c>
      <c r="T6" t="n">
        <v>2954.99667525645</v>
      </c>
      <c r="U6" t="n">
        <v>2890.11650873385</v>
      </c>
      <c r="V6" t="n">
        <v>2850.10397725511</v>
      </c>
      <c r="W6" t="n">
        <v>2856.51396846731</v>
      </c>
      <c r="X6" t="n">
        <v>2822.52071952588</v>
      </c>
      <c r="Y6" t="n">
        <v>2788.14137400794</v>
      </c>
      <c r="Z6" t="n">
        <v>2775.32259868942</v>
      </c>
      <c r="AA6" t="n">
        <v>2764.14680299</v>
      </c>
      <c r="AB6" t="n">
        <v>2763.14955608762</v>
      </c>
      <c r="AC6" t="n">
        <v>2740.14681887366</v>
      </c>
      <c r="AD6" t="n">
        <v>2695.40540051171</v>
      </c>
      <c r="AE6" t="n">
        <v>2631.9</v>
      </c>
      <c r="AF6" t="n">
        <v>2595.2</v>
      </c>
    </row>
    <row r="7">
      <c r="A7" t="s">
        <v>151</v>
      </c>
      <c r="B7" t="s">
        <v>284</v>
      </c>
      <c r="C7" t="s">
        <v>198</v>
      </c>
      <c r="D7" t="s">
        <v>285</v>
      </c>
      <c r="E7" t="s">
        <v>200</v>
      </c>
      <c r="F7" t="n">
        <v>13081.9246699044</v>
      </c>
      <c r="G7" t="n">
        <v>13379.4559882249</v>
      </c>
      <c r="H7" t="n">
        <v>13621.4798960195</v>
      </c>
      <c r="I7" t="n">
        <v>13842.8880759198</v>
      </c>
      <c r="J7" t="n">
        <v>13986.3492560762</v>
      </c>
      <c r="K7" t="n">
        <v>14338.6326926429</v>
      </c>
      <c r="L7" t="n">
        <v>14823.1905832248</v>
      </c>
      <c r="M7" t="n">
        <v>15048.3897173895</v>
      </c>
      <c r="N7" t="n">
        <v>15111.2527627917</v>
      </c>
      <c r="O7" t="n">
        <v>14945.0217364332</v>
      </c>
      <c r="P7" t="n">
        <v>14664.9440671013</v>
      </c>
      <c r="Q7" t="n">
        <v>14613.4716186253</v>
      </c>
      <c r="R7" t="n">
        <v>14571.0247017757</v>
      </c>
      <c r="S7" t="n">
        <v>14358.2300341012</v>
      </c>
      <c r="T7" t="n">
        <v>14101.7992499958</v>
      </c>
      <c r="U7" t="n">
        <v>13783.7848443173</v>
      </c>
      <c r="V7" t="n">
        <v>13605.8221640502</v>
      </c>
      <c r="W7" t="n">
        <v>13601.151850062</v>
      </c>
      <c r="X7" t="n">
        <v>13466.6869712591</v>
      </c>
      <c r="Y7" t="n">
        <v>13119.3593605331</v>
      </c>
      <c r="Z7" t="n">
        <v>13063.6059283151</v>
      </c>
      <c r="AA7" t="n">
        <v>12906.3595427482</v>
      </c>
      <c r="AB7" t="n">
        <v>12886.9063644061</v>
      </c>
      <c r="AC7" t="n">
        <v>12924.5870614727</v>
      </c>
      <c r="AD7" t="n">
        <v>12988.213326221</v>
      </c>
      <c r="AE7" t="n">
        <v>13162.4</v>
      </c>
      <c r="AF7" t="n">
        <v>13364.7</v>
      </c>
    </row>
    <row r="8">
      <c r="A8" t="s">
        <v>151</v>
      </c>
      <c r="B8" t="s">
        <v>286</v>
      </c>
      <c r="C8" t="s">
        <v>198</v>
      </c>
      <c r="D8" t="s">
        <v>287</v>
      </c>
      <c r="E8" t="s">
        <v>200</v>
      </c>
      <c r="F8" t="n">
        <v>1280.73783499956</v>
      </c>
      <c r="G8" t="n">
        <v>1259.85534622758</v>
      </c>
      <c r="H8" t="n">
        <v>1241.67726960841</v>
      </c>
      <c r="I8" t="n">
        <v>1214.39849423057</v>
      </c>
      <c r="J8" t="n">
        <v>1277.02297798409</v>
      </c>
      <c r="K8" t="n">
        <v>1423.97149241943</v>
      </c>
      <c r="L8" t="n">
        <v>1377.99828302067</v>
      </c>
      <c r="M8" t="n">
        <v>1319.70682661586</v>
      </c>
      <c r="N8" t="n">
        <v>1393.95556520465</v>
      </c>
      <c r="O8" t="n">
        <v>1478.64877831991</v>
      </c>
      <c r="P8" t="n">
        <v>1547.12102887632</v>
      </c>
      <c r="Q8" t="n">
        <v>1479.56345442704</v>
      </c>
      <c r="R8" t="n">
        <v>1678.40875166867</v>
      </c>
      <c r="S8" t="n">
        <v>1745.37359103572</v>
      </c>
      <c r="T8" t="n">
        <v>1710.0686297912</v>
      </c>
      <c r="U8" t="n">
        <v>1680.98748545364</v>
      </c>
      <c r="V8" t="n">
        <v>1678.84306484853</v>
      </c>
      <c r="W8" t="n">
        <v>1600.85764543569</v>
      </c>
      <c r="X8" t="n">
        <v>1563.62306912662</v>
      </c>
      <c r="Y8" t="n">
        <v>1522.96706740128</v>
      </c>
      <c r="Z8" t="n">
        <v>1527.7426514382</v>
      </c>
      <c r="AA8" t="n">
        <v>1513.50460249655</v>
      </c>
      <c r="AB8" t="n">
        <v>1556.58756869344</v>
      </c>
      <c r="AC8" t="n">
        <v>1604.34278358853</v>
      </c>
      <c r="AD8" t="n">
        <v>1597.19856596558</v>
      </c>
      <c r="AE8" t="n">
        <v>1705.2</v>
      </c>
      <c r="AF8" t="n">
        <v>1861.5</v>
      </c>
    </row>
    <row r="9">
      <c r="A9" t="s">
        <v>151</v>
      </c>
      <c r="B9" t="s">
        <v>288</v>
      </c>
      <c r="C9" t="s">
        <v>198</v>
      </c>
      <c r="D9" t="s">
        <v>289</v>
      </c>
      <c r="E9" t="s">
        <v>200</v>
      </c>
      <c r="F9" t="n">
        <v>3486.43615609179</v>
      </c>
      <c r="G9" t="n">
        <v>3566.32885551674</v>
      </c>
      <c r="H9" t="n">
        <v>3694.78455770517</v>
      </c>
      <c r="I9" t="n">
        <v>3750.2941830317</v>
      </c>
      <c r="J9" t="n">
        <v>3896.07937158933</v>
      </c>
      <c r="K9" t="n">
        <v>4049.17716124142</v>
      </c>
      <c r="L9" t="n">
        <v>4197.66565151803</v>
      </c>
      <c r="M9" t="n">
        <v>4190.43199230237</v>
      </c>
      <c r="N9" t="n">
        <v>4261.12822772322</v>
      </c>
      <c r="O9" t="n">
        <v>4369.93958898795</v>
      </c>
      <c r="P9" t="n">
        <v>4414.9052279452</v>
      </c>
      <c r="Q9" t="n">
        <v>4558.88968587429</v>
      </c>
      <c r="R9" t="n">
        <v>4856.84168991423</v>
      </c>
      <c r="S9" t="n">
        <v>5259.92738566261</v>
      </c>
      <c r="T9" t="n">
        <v>5399.61041763199</v>
      </c>
      <c r="U9" t="n">
        <v>5568.79563787412</v>
      </c>
      <c r="V9" t="n">
        <v>5809.22276674533</v>
      </c>
      <c r="W9" t="n">
        <v>6037.8647769056</v>
      </c>
      <c r="X9" t="n">
        <v>6369.02866819419</v>
      </c>
      <c r="Y9" t="n">
        <v>6416.62586454169</v>
      </c>
      <c r="Z9" t="n">
        <v>6461.44474487137</v>
      </c>
      <c r="AA9" t="n">
        <v>6582.07964907279</v>
      </c>
      <c r="AB9" t="n">
        <v>6725.48078882182</v>
      </c>
      <c r="AC9" t="n">
        <v>7032.63209641874</v>
      </c>
      <c r="AD9" t="n">
        <v>7118.45085060136</v>
      </c>
      <c r="AE9" t="n">
        <v>7094.6</v>
      </c>
      <c r="AF9" t="n">
        <v>7173.7</v>
      </c>
    </row>
    <row r="10">
      <c r="A10" t="s">
        <v>151</v>
      </c>
      <c r="B10" t="s">
        <v>290</v>
      </c>
      <c r="C10" t="s">
        <v>198</v>
      </c>
      <c r="D10" t="s">
        <v>291</v>
      </c>
      <c r="E10" t="s">
        <v>200</v>
      </c>
      <c r="F10" t="n">
        <v>6576.34839585452</v>
      </c>
      <c r="G10" t="n">
        <v>6684.8884346295</v>
      </c>
      <c r="H10" t="n">
        <v>6824.57765940363</v>
      </c>
      <c r="I10" t="n">
        <v>6907.80086112779</v>
      </c>
      <c r="J10" t="n">
        <v>7101.63071266207</v>
      </c>
      <c r="K10" t="n">
        <v>7400.50432942288</v>
      </c>
      <c r="L10" t="n">
        <v>7688.86401078093</v>
      </c>
      <c r="M10" t="n">
        <v>7865.8238505282</v>
      </c>
      <c r="N10" t="n">
        <v>8137.55479976765</v>
      </c>
      <c r="O10" t="n">
        <v>8358.1462248067</v>
      </c>
      <c r="P10" t="n">
        <v>8426.61236571023</v>
      </c>
      <c r="Q10" t="n">
        <v>8683.4305579685</v>
      </c>
      <c r="R10" t="n">
        <v>9304.25483123834</v>
      </c>
      <c r="S10" t="n">
        <v>9866.92863206412</v>
      </c>
      <c r="T10" t="n">
        <v>10103.8047673248</v>
      </c>
      <c r="U10" t="n">
        <v>10337.2351166998</v>
      </c>
      <c r="V10" t="n">
        <v>10674.6449598157</v>
      </c>
      <c r="W10" t="n">
        <v>11241.7850800277</v>
      </c>
      <c r="X10" t="n">
        <v>11866.2895735843</v>
      </c>
      <c r="Y10" t="n">
        <v>12085.6596066004</v>
      </c>
      <c r="Z10" t="n">
        <v>12346.2034220617</v>
      </c>
      <c r="AA10" t="n">
        <v>12618.0754883133</v>
      </c>
      <c r="AB10" t="n">
        <v>13093.6198173547</v>
      </c>
      <c r="AC10" t="n">
        <v>13660.8024468651</v>
      </c>
      <c r="AD10" t="n">
        <v>14251.0418344236</v>
      </c>
      <c r="AE10" t="n">
        <v>14649.4</v>
      </c>
      <c r="AF10" t="n">
        <v>15095</v>
      </c>
    </row>
    <row r="11">
      <c r="A11" t="s">
        <v>151</v>
      </c>
      <c r="B11" t="s">
        <v>292</v>
      </c>
      <c r="C11" t="s">
        <v>198</v>
      </c>
      <c r="D11" t="s">
        <v>293</v>
      </c>
      <c r="E11" t="s">
        <v>200</v>
      </c>
      <c r="F11" t="n">
        <v>3089.93616803698</v>
      </c>
      <c r="G11" t="n">
        <v>3116.81915328067</v>
      </c>
      <c r="H11" t="n">
        <v>3123.91830907069</v>
      </c>
      <c r="I11" t="n">
        <v>3150.78949511138</v>
      </c>
      <c r="J11" t="n">
        <v>3195.82505154097</v>
      </c>
      <c r="K11" t="n">
        <v>3341.83937363122</v>
      </c>
      <c r="L11" t="n">
        <v>3481.80584094699</v>
      </c>
      <c r="M11" t="n">
        <v>3670.38966743351</v>
      </c>
      <c r="N11" t="n">
        <v>3874.14503326508</v>
      </c>
      <c r="O11" t="n">
        <v>3986.09042799491</v>
      </c>
      <c r="P11" t="n">
        <v>4009.30370443637</v>
      </c>
      <c r="Q11" t="n">
        <v>4121.83079828401</v>
      </c>
      <c r="R11" t="n">
        <v>4445.01431582946</v>
      </c>
      <c r="S11" t="n">
        <v>4603.01060155839</v>
      </c>
      <c r="T11" t="n">
        <v>4699.93351646905</v>
      </c>
      <c r="U11" t="n">
        <v>4763.28859999742</v>
      </c>
      <c r="V11" t="n">
        <v>4858.80909331288</v>
      </c>
      <c r="W11" t="n">
        <v>5198.50187292635</v>
      </c>
      <c r="X11" t="n">
        <v>5491.61708275646</v>
      </c>
      <c r="Y11" t="n">
        <v>5664.37198719591</v>
      </c>
      <c r="Z11" t="n">
        <v>5881.26904519808</v>
      </c>
      <c r="AA11" t="n">
        <v>6032.72140640782</v>
      </c>
      <c r="AB11" t="n">
        <v>6365.92116138236</v>
      </c>
      <c r="AC11" t="n">
        <v>6625.71286183586</v>
      </c>
      <c r="AD11" t="n">
        <v>7131.62380535812</v>
      </c>
      <c r="AE11" t="n">
        <v>7554.8</v>
      </c>
      <c r="AF11" t="n">
        <v>7921.3</v>
      </c>
    </row>
    <row r="12">
      <c r="A12" t="s">
        <v>151</v>
      </c>
      <c r="B12" t="s">
        <v>294</v>
      </c>
      <c r="C12" t="s">
        <v>198</v>
      </c>
      <c r="D12" t="s">
        <v>295</v>
      </c>
      <c r="E12" t="s">
        <v>200</v>
      </c>
      <c r="F12" t="n">
        <v>9547.65764968239</v>
      </c>
      <c r="G12" t="n">
        <v>9758.81827280151</v>
      </c>
      <c r="H12" t="n">
        <v>9963.53992287996</v>
      </c>
      <c r="I12" t="n">
        <v>10186.6713650647</v>
      </c>
      <c r="J12" t="n">
        <v>10323.7546746927</v>
      </c>
      <c r="K12" t="n">
        <v>10587.3077494319</v>
      </c>
      <c r="L12" t="n">
        <v>10845.2736364898</v>
      </c>
      <c r="M12" t="n">
        <v>10954.051274484</v>
      </c>
      <c r="N12" t="n">
        <v>10965.5003203075</v>
      </c>
      <c r="O12" t="n">
        <v>10974.2613729147</v>
      </c>
      <c r="P12" t="n">
        <v>11075.0623179111</v>
      </c>
      <c r="Q12" t="n">
        <v>11336.6549254658</v>
      </c>
      <c r="R12" t="n">
        <v>11533.9938684167</v>
      </c>
      <c r="S12" t="n">
        <v>11712.3924986244</v>
      </c>
      <c r="T12" t="n">
        <v>11652.9419332001</v>
      </c>
      <c r="U12" t="n">
        <v>11725.43224082</v>
      </c>
      <c r="V12" t="n">
        <v>11821.3979452737</v>
      </c>
      <c r="W12" t="n">
        <v>11900.9070733472</v>
      </c>
      <c r="X12" t="n">
        <v>12099.9596002331</v>
      </c>
      <c r="Y12" t="n">
        <v>12250.7761428039</v>
      </c>
      <c r="Z12" t="n">
        <v>12441.9013615278</v>
      </c>
      <c r="AA12" t="n">
        <v>12645.7921125477</v>
      </c>
      <c r="AB12" t="n">
        <v>12775.903671386</v>
      </c>
      <c r="AC12" t="n">
        <v>13052.71724768</v>
      </c>
      <c r="AD12" t="n">
        <v>13256.6676015609</v>
      </c>
      <c r="AE12" t="n">
        <v>13267.6</v>
      </c>
      <c r="AF12" t="n">
        <v>13398.4</v>
      </c>
    </row>
    <row r="13">
      <c r="A13" t="s">
        <v>151</v>
      </c>
      <c r="B13" t="s">
        <v>296</v>
      </c>
      <c r="C13" t="s">
        <v>198</v>
      </c>
      <c r="D13" t="s">
        <v>297</v>
      </c>
      <c r="E13" t="s">
        <v>200</v>
      </c>
      <c r="F13" t="n">
        <v>12473.5375347477</v>
      </c>
      <c r="G13" t="n">
        <v>12944.6425394251</v>
      </c>
      <c r="H13" t="n">
        <v>13428.4450436752</v>
      </c>
      <c r="I13" t="n">
        <v>13864.4964177048</v>
      </c>
      <c r="J13" t="n">
        <v>14078.7250067003</v>
      </c>
      <c r="K13" t="n">
        <v>14408.9060901181</v>
      </c>
      <c r="L13" t="n">
        <v>14823.8307532134</v>
      </c>
      <c r="M13" t="n">
        <v>15111.0342983487</v>
      </c>
      <c r="N13" t="n">
        <v>15369.1644784325</v>
      </c>
      <c r="O13" t="n">
        <v>15394.3702167064</v>
      </c>
      <c r="P13" t="n">
        <v>15542.7641199797</v>
      </c>
      <c r="Q13" t="n">
        <v>16037.6213483496</v>
      </c>
      <c r="R13" t="n">
        <v>16664.5064275132</v>
      </c>
      <c r="S13" t="n">
        <v>17114.8319123829</v>
      </c>
      <c r="T13" t="n">
        <v>17575.6747128796</v>
      </c>
      <c r="U13" t="n">
        <v>17624.9934392187</v>
      </c>
      <c r="V13" t="n">
        <v>17634.6269228185</v>
      </c>
      <c r="W13" t="n">
        <v>17912.5675681215</v>
      </c>
      <c r="X13" t="n">
        <v>18589.5619235386</v>
      </c>
      <c r="Y13" t="n">
        <v>19090.2160025819</v>
      </c>
      <c r="Z13" t="n">
        <v>19506.2300920593</v>
      </c>
      <c r="AA13" t="n">
        <v>20131.5353866866</v>
      </c>
      <c r="AB13" t="n">
        <v>20754.8764351877</v>
      </c>
      <c r="AC13" t="n">
        <v>21222.5946438199</v>
      </c>
      <c r="AD13" t="n">
        <v>21809.8568459789</v>
      </c>
      <c r="AE13" t="n">
        <v>21909</v>
      </c>
      <c r="AF13" t="n">
        <v>22195.9</v>
      </c>
    </row>
    <row r="14">
      <c r="A14" t="s">
        <v>151</v>
      </c>
      <c r="B14" t="s">
        <v>298</v>
      </c>
      <c r="C14" t="s">
        <v>198</v>
      </c>
      <c r="D14" t="s">
        <v>299</v>
      </c>
      <c r="E14" t="s">
        <v>200</v>
      </c>
      <c r="F14" t="n">
        <v>6639.13910426254</v>
      </c>
      <c r="G14" t="n">
        <v>6856.00592580422</v>
      </c>
      <c r="H14" t="n">
        <v>7097.14797615722</v>
      </c>
      <c r="I14" t="n">
        <v>7303.19107255728</v>
      </c>
      <c r="J14" t="n">
        <v>7500.4543247293</v>
      </c>
      <c r="K14" t="n">
        <v>8063.94645834273</v>
      </c>
      <c r="L14" t="n">
        <v>8816.69427680705</v>
      </c>
      <c r="M14" t="n">
        <v>9014.24893414462</v>
      </c>
      <c r="N14" t="n">
        <v>8976.54012233588</v>
      </c>
      <c r="O14" t="n">
        <v>8845.31589318856</v>
      </c>
      <c r="P14" t="n">
        <v>8761.20808030166</v>
      </c>
      <c r="Q14" t="n">
        <v>8843.9485388457</v>
      </c>
      <c r="R14" t="n">
        <v>8620.61328230549</v>
      </c>
      <c r="S14" t="n">
        <v>8301.11072459666</v>
      </c>
      <c r="T14" t="n">
        <v>7955.9671655497</v>
      </c>
      <c r="U14" t="n">
        <v>7725.73526290754</v>
      </c>
      <c r="V14" t="n">
        <v>7757.359181199</v>
      </c>
      <c r="W14" t="n">
        <v>7909.05802535626</v>
      </c>
      <c r="X14" t="n">
        <v>7997.39738197626</v>
      </c>
      <c r="Y14" t="n">
        <v>8084.67544574189</v>
      </c>
      <c r="Z14" t="n">
        <v>8125.74635218099</v>
      </c>
      <c r="AA14" t="n">
        <v>8198.71214862487</v>
      </c>
      <c r="AB14" t="n">
        <v>8595.46906791405</v>
      </c>
      <c r="AC14" t="n">
        <v>9097.30936852447</v>
      </c>
      <c r="AD14" t="n">
        <v>9660.22920514562</v>
      </c>
      <c r="AE14" t="n">
        <v>10089.6</v>
      </c>
      <c r="AF14" t="n">
        <v>11197.6</v>
      </c>
    </row>
    <row r="15">
      <c r="A15" t="s">
        <v>151</v>
      </c>
      <c r="B15" t="s">
        <v>300</v>
      </c>
      <c r="C15" t="s">
        <v>198</v>
      </c>
      <c r="D15" t="s">
        <v>301</v>
      </c>
      <c r="E15" t="s">
        <v>200</v>
      </c>
      <c r="F15" t="n">
        <v>9393.31697496801</v>
      </c>
      <c r="G15" t="n">
        <v>9672.94145586782</v>
      </c>
      <c r="H15" t="n">
        <v>9977.59264595703</v>
      </c>
      <c r="I15" t="n">
        <v>10322.9107976017</v>
      </c>
      <c r="J15" t="n">
        <v>10612.8668907575</v>
      </c>
      <c r="K15" t="n">
        <v>11390.6982164077</v>
      </c>
      <c r="L15" t="n">
        <v>12373.553153792</v>
      </c>
      <c r="M15" t="n">
        <v>12685.4068187189</v>
      </c>
      <c r="N15" t="n">
        <v>12746.0571407885</v>
      </c>
      <c r="O15" t="n">
        <v>12685.6948284958</v>
      </c>
      <c r="P15" t="n">
        <v>12782.306595174</v>
      </c>
      <c r="Q15" t="n">
        <v>13089.3247663084</v>
      </c>
      <c r="R15" t="n">
        <v>13405.1403304523</v>
      </c>
      <c r="S15" t="n">
        <v>13950.2303646471</v>
      </c>
      <c r="T15" t="n">
        <v>14665.2610490078</v>
      </c>
      <c r="U15" t="n">
        <v>15349.7871603685</v>
      </c>
      <c r="V15" t="n">
        <v>15734.7147463525</v>
      </c>
      <c r="W15" t="n">
        <v>16302.4646067878</v>
      </c>
      <c r="X15" t="n">
        <v>16967.1652367849</v>
      </c>
      <c r="Y15" t="n">
        <v>17507.4053805803</v>
      </c>
      <c r="Z15" t="n">
        <v>17987.46300462</v>
      </c>
      <c r="AA15" t="n">
        <v>18555.2992400782</v>
      </c>
      <c r="AB15" t="n">
        <v>19482.7469512996</v>
      </c>
      <c r="AC15" t="n">
        <v>20310.1705264795</v>
      </c>
      <c r="AD15" t="n">
        <v>20967.0341969909</v>
      </c>
      <c r="AE15" t="n">
        <v>21265.6</v>
      </c>
      <c r="AF15" t="n">
        <v>22496.1</v>
      </c>
    </row>
    <row r="16">
      <c r="A16" t="s">
        <v>151</v>
      </c>
      <c r="B16" t="s">
        <v>302</v>
      </c>
      <c r="C16" t="s">
        <v>198</v>
      </c>
      <c r="D16" t="s">
        <v>303</v>
      </c>
      <c r="E16" t="s">
        <v>200</v>
      </c>
      <c r="F16" t="n">
        <v>2762.11203320374</v>
      </c>
      <c r="G16" t="n">
        <v>2829.43948695317</v>
      </c>
      <c r="H16" t="n">
        <v>2898.80555867706</v>
      </c>
      <c r="I16" t="n">
        <v>3030.41814212022</v>
      </c>
      <c r="J16" t="n">
        <v>3121.85482132319</v>
      </c>
      <c r="K16" t="n">
        <v>3339.10226861481</v>
      </c>
      <c r="L16" t="n">
        <v>3577.80280114609</v>
      </c>
      <c r="M16" t="n">
        <v>3689.81030157779</v>
      </c>
      <c r="N16" t="n">
        <v>3780.86108106945</v>
      </c>
      <c r="O16" t="n">
        <v>3845.57712930652</v>
      </c>
      <c r="P16" t="n">
        <v>4019.18135139438</v>
      </c>
      <c r="Q16" t="n">
        <v>4240.28733056055</v>
      </c>
      <c r="R16" t="n">
        <v>4777.52002984657</v>
      </c>
      <c r="S16" t="n">
        <v>5643.02990282229</v>
      </c>
      <c r="T16" t="n">
        <v>6703.39141624337</v>
      </c>
      <c r="U16" t="n">
        <v>7620.47493573089</v>
      </c>
      <c r="V16" t="n">
        <v>7974.87056269893</v>
      </c>
      <c r="W16" t="n">
        <v>8391.60097128353</v>
      </c>
      <c r="X16" t="n">
        <v>8968.96626323467</v>
      </c>
      <c r="Y16" t="n">
        <v>9422.23503604799</v>
      </c>
      <c r="Z16" t="n">
        <v>9861.51760287251</v>
      </c>
      <c r="AA16" t="n">
        <v>10356.9935989894</v>
      </c>
      <c r="AB16" t="n">
        <v>10887.7350203606</v>
      </c>
      <c r="AC16" t="n">
        <v>11213.234805788</v>
      </c>
      <c r="AD16" t="n">
        <v>11307.0127301035</v>
      </c>
      <c r="AE16" t="n">
        <v>11176</v>
      </c>
      <c r="AF16" t="n">
        <v>11298.5</v>
      </c>
    </row>
    <row r="17">
      <c r="A17" t="s">
        <v>151</v>
      </c>
      <c r="B17" t="s">
        <v>304</v>
      </c>
      <c r="C17" t="s">
        <v>198</v>
      </c>
      <c r="D17" t="s">
        <v>305</v>
      </c>
      <c r="E17" t="s">
        <v>200</v>
      </c>
      <c r="F17" t="n">
        <v>5005.28501925674</v>
      </c>
      <c r="G17" t="n">
        <v>5136.47767503213</v>
      </c>
      <c r="H17" t="n">
        <v>5326.37021530999</v>
      </c>
      <c r="I17" t="n">
        <v>5519.66320045187</v>
      </c>
      <c r="J17" t="n">
        <v>5711.45595484092</v>
      </c>
      <c r="K17" t="n">
        <v>6045.3926879137</v>
      </c>
      <c r="L17" t="n">
        <v>6548.8231470877</v>
      </c>
      <c r="M17" t="n">
        <v>6893.58170006312</v>
      </c>
      <c r="N17" t="n">
        <v>7226.91523674374</v>
      </c>
      <c r="O17" t="n">
        <v>7548.44414143068</v>
      </c>
      <c r="P17" t="n">
        <v>7788.13562916657</v>
      </c>
      <c r="Q17" t="n">
        <v>8152.08179876059</v>
      </c>
      <c r="R17" t="n">
        <v>8570.61194637212</v>
      </c>
      <c r="S17" t="n">
        <v>8937.59859222342</v>
      </c>
      <c r="T17" t="n">
        <v>9219.75119402063</v>
      </c>
      <c r="U17" t="n">
        <v>9456.82627695468</v>
      </c>
      <c r="V17" t="n">
        <v>9908.18449959518</v>
      </c>
      <c r="W17" t="n">
        <v>10467.9662532875</v>
      </c>
      <c r="X17" t="n">
        <v>11195.7378224427</v>
      </c>
      <c r="Y17" t="n">
        <v>11750.2453049142</v>
      </c>
      <c r="Z17" t="n">
        <v>12191.0063355389</v>
      </c>
      <c r="AA17" t="n">
        <v>12624.3638967362</v>
      </c>
      <c r="AB17" t="n">
        <v>13193.8506778026</v>
      </c>
      <c r="AC17" t="n">
        <v>13804.7904321656</v>
      </c>
      <c r="AD17" t="n">
        <v>14374.011624874</v>
      </c>
      <c r="AE17" t="n">
        <v>14554.7</v>
      </c>
      <c r="AF17" t="n">
        <v>15015.5</v>
      </c>
    </row>
    <row r="18">
      <c r="A18" t="s">
        <v>151</v>
      </c>
      <c r="B18" t="s">
        <v>306</v>
      </c>
      <c r="C18" t="s">
        <v>198</v>
      </c>
      <c r="D18" t="s">
        <v>307</v>
      </c>
      <c r="E18" t="s">
        <v>200</v>
      </c>
      <c r="F18" t="n">
        <v>6524.87048809115</v>
      </c>
      <c r="G18" t="n">
        <v>6651.23020908397</v>
      </c>
      <c r="H18" t="n">
        <v>6803.83969762892</v>
      </c>
      <c r="I18" t="n">
        <v>6954.81046902904</v>
      </c>
      <c r="J18" t="n">
        <v>7103.47860915675</v>
      </c>
      <c r="K18" t="n">
        <v>7374.04923635608</v>
      </c>
      <c r="L18" t="n">
        <v>7736.29530369394</v>
      </c>
      <c r="M18" t="n">
        <v>8174.17893903797</v>
      </c>
      <c r="N18" t="n">
        <v>8834.34450253593</v>
      </c>
      <c r="O18" t="n">
        <v>9182.13888982804</v>
      </c>
      <c r="P18" t="n">
        <v>9493.56071967936</v>
      </c>
      <c r="Q18" t="n">
        <v>9858.04851605546</v>
      </c>
      <c r="R18" t="n">
        <v>10130.7851202714</v>
      </c>
      <c r="S18" t="n">
        <v>10391.5979885989</v>
      </c>
      <c r="T18" t="n">
        <v>10586.2391086021</v>
      </c>
      <c r="U18" t="n">
        <v>10667.6783312911</v>
      </c>
      <c r="V18" t="n">
        <v>10805.6841283151</v>
      </c>
      <c r="W18" t="n">
        <v>11219.9987562316</v>
      </c>
      <c r="X18" t="n">
        <v>11670.805359662</v>
      </c>
      <c r="Y18" t="n">
        <v>11941.7855474734</v>
      </c>
      <c r="Z18" t="n">
        <v>12307.210085252</v>
      </c>
      <c r="AA18" t="n">
        <v>12817.0612480451</v>
      </c>
      <c r="AB18" t="n">
        <v>13409.9468325867</v>
      </c>
      <c r="AC18" t="n">
        <v>13814.430084104</v>
      </c>
      <c r="AD18" t="n">
        <v>14674.8191418958</v>
      </c>
      <c r="AE18" t="n">
        <v>14729.6</v>
      </c>
      <c r="AF18" t="n">
        <v>14881.5</v>
      </c>
    </row>
    <row r="19">
      <c r="A19" t="s">
        <v>151</v>
      </c>
      <c r="B19" t="s">
        <v>308</v>
      </c>
      <c r="C19" t="s">
        <v>198</v>
      </c>
      <c r="D19" t="s">
        <v>309</v>
      </c>
      <c r="E19" t="s">
        <v>200</v>
      </c>
      <c r="F19" t="n">
        <v>4797.26270523123</v>
      </c>
      <c r="G19" t="n">
        <v>4874.25105800946</v>
      </c>
      <c r="H19" t="n">
        <v>4932.59179909974</v>
      </c>
      <c r="I19" t="n">
        <v>5033.74563233419</v>
      </c>
      <c r="J19" t="n">
        <v>5123.3596186677</v>
      </c>
      <c r="K19" t="n">
        <v>5282.28855361777</v>
      </c>
      <c r="L19" t="n">
        <v>5448.55980639047</v>
      </c>
      <c r="M19" t="n">
        <v>5540.47320130071</v>
      </c>
      <c r="N19" t="n">
        <v>5619.43940545051</v>
      </c>
      <c r="O19" t="n">
        <v>5652.81813376937</v>
      </c>
      <c r="P19" t="n">
        <v>5653.7665022608</v>
      </c>
      <c r="Q19" t="n">
        <v>5716.28798280312</v>
      </c>
      <c r="R19" t="n">
        <v>5866.7659371024</v>
      </c>
      <c r="S19" t="n">
        <v>5893.09780306398</v>
      </c>
      <c r="T19" t="n">
        <v>5977.79591369549</v>
      </c>
      <c r="U19" t="n">
        <v>6075.00200538213</v>
      </c>
      <c r="V19" t="n">
        <v>6194.445581837</v>
      </c>
      <c r="W19" t="n">
        <v>6318.57622793547</v>
      </c>
      <c r="X19" t="n">
        <v>6559.84317757165</v>
      </c>
      <c r="Y19" t="n">
        <v>6700.032444776</v>
      </c>
      <c r="Z19" t="n">
        <v>6796.44721382285</v>
      </c>
      <c r="AA19" t="n">
        <v>6913.3883209695</v>
      </c>
      <c r="AB19" t="n">
        <v>7137.11297400249</v>
      </c>
      <c r="AC19" t="n">
        <v>7259.78412263213</v>
      </c>
      <c r="AD19" t="n">
        <v>7505.29068893981</v>
      </c>
      <c r="AE19" t="n">
        <v>7607.2</v>
      </c>
      <c r="AF19" t="n">
        <v>7978.8</v>
      </c>
    </row>
    <row r="20">
      <c r="A20" t="s">
        <v>151</v>
      </c>
      <c r="B20" t="s">
        <v>310</v>
      </c>
      <c r="C20" t="s">
        <v>198</v>
      </c>
      <c r="D20" t="s">
        <v>311</v>
      </c>
      <c r="E20" t="s">
        <v>200</v>
      </c>
      <c r="F20" t="n">
        <v>26305.0702147995</v>
      </c>
      <c r="G20" t="n">
        <v>26816.5708510096</v>
      </c>
      <c r="H20" t="n">
        <v>27245.6963398281</v>
      </c>
      <c r="I20" t="n">
        <v>27551.9199363379</v>
      </c>
      <c r="J20" t="n">
        <v>27839.0641059512</v>
      </c>
      <c r="K20" t="n">
        <v>27785.9870468774</v>
      </c>
      <c r="L20" t="n">
        <v>27816.8561790816</v>
      </c>
      <c r="M20" t="n">
        <v>27514.5852200263</v>
      </c>
      <c r="N20" t="n">
        <v>27350.2241616765</v>
      </c>
      <c r="O20" t="n">
        <v>27393.2758194714</v>
      </c>
      <c r="P20" t="n">
        <v>27451.0424066585</v>
      </c>
      <c r="Q20" t="n">
        <v>27898.2726264664</v>
      </c>
      <c r="R20" t="n">
        <v>28398.2587191942</v>
      </c>
      <c r="S20" t="n">
        <v>28858.0452972455</v>
      </c>
      <c r="T20" t="n">
        <v>29440.504924483</v>
      </c>
      <c r="U20" t="n">
        <v>29652.5499319141</v>
      </c>
      <c r="V20" t="n">
        <v>30637.1594363868</v>
      </c>
      <c r="W20" t="n">
        <v>31817.6289919844</v>
      </c>
      <c r="X20" t="n">
        <v>32124.667433889</v>
      </c>
      <c r="Y20" t="n">
        <v>32338.7523007868</v>
      </c>
      <c r="Z20" t="n">
        <v>32546.8838935457</v>
      </c>
      <c r="AA20" t="n">
        <v>32967.5281670955</v>
      </c>
      <c r="AB20" t="n">
        <v>33794.9127649015</v>
      </c>
      <c r="AC20" t="n">
        <v>34274.3918978253</v>
      </c>
      <c r="AD20" t="n">
        <v>34694.1277896792</v>
      </c>
      <c r="AE20" t="n">
        <v>34519.7</v>
      </c>
      <c r="AF20" t="n">
        <v>34788.7</v>
      </c>
    </row>
    <row r="21">
      <c r="A21" t="s">
        <v>151</v>
      </c>
      <c r="B21" t="s">
        <v>312</v>
      </c>
      <c r="C21" t="s">
        <v>198</v>
      </c>
      <c r="D21" t="s">
        <v>313</v>
      </c>
      <c r="E21" t="s">
        <v>200</v>
      </c>
      <c r="F21" t="n">
        <v>55692.1488109925</v>
      </c>
      <c r="G21" t="n">
        <v>57175.7715624472</v>
      </c>
      <c r="H21" t="n">
        <v>60755.4091086227</v>
      </c>
      <c r="I21" t="n">
        <v>62109.6849706974</v>
      </c>
      <c r="J21" t="n">
        <v>63201.6537693181</v>
      </c>
      <c r="K21" t="n">
        <v>64020.9991185228</v>
      </c>
      <c r="L21" t="n">
        <v>64762.3745563868</v>
      </c>
      <c r="M21" t="n">
        <v>65138.4443303676</v>
      </c>
      <c r="N21" t="n">
        <v>65605.5388808755</v>
      </c>
      <c r="O21" t="n">
        <v>65934.6760008582</v>
      </c>
      <c r="P21" t="n">
        <v>66285.3311316829</v>
      </c>
      <c r="Q21" t="n">
        <v>66835.8412090962</v>
      </c>
      <c r="R21" t="n">
        <v>67527.7887416139</v>
      </c>
      <c r="S21" t="n">
        <v>67992.3701894518</v>
      </c>
      <c r="T21" t="n">
        <v>68160.7046061364</v>
      </c>
      <c r="U21" t="n">
        <v>67789.4655769212</v>
      </c>
      <c r="V21" t="n">
        <v>68417.9778304443</v>
      </c>
      <c r="W21" t="n">
        <v>69348.3530668549</v>
      </c>
      <c r="X21" t="n">
        <v>69375.7678174348</v>
      </c>
      <c r="Y21" t="n">
        <v>69328.3756085006</v>
      </c>
      <c r="Z21" t="n">
        <v>69248.6508529837</v>
      </c>
      <c r="AA21" t="n">
        <v>69267.3056590601</v>
      </c>
      <c r="AB21" t="n">
        <v>69864.0779752955</v>
      </c>
      <c r="AC21" t="n">
        <v>70146.7704802666</v>
      </c>
      <c r="AD21" t="n">
        <v>70600.8234833453</v>
      </c>
      <c r="AE21" t="n">
        <v>70250.4</v>
      </c>
      <c r="AF21" t="n">
        <v>70480.7</v>
      </c>
    </row>
    <row r="22">
      <c r="A22" t="s">
        <v>151</v>
      </c>
      <c r="B22" t="s">
        <v>314</v>
      </c>
      <c r="C22" t="s">
        <v>198</v>
      </c>
      <c r="D22" t="s">
        <v>315</v>
      </c>
      <c r="E22" t="s">
        <v>200</v>
      </c>
      <c r="F22" t="n">
        <v>29226.6621783728</v>
      </c>
      <c r="G22" t="n">
        <v>30219.8280996819</v>
      </c>
      <c r="H22" t="n">
        <v>33519.8282284915</v>
      </c>
      <c r="I22" t="n">
        <v>34605.2369774064</v>
      </c>
      <c r="J22" t="n">
        <v>35435.1825345829</v>
      </c>
      <c r="K22" t="n">
        <v>36358.5369093305</v>
      </c>
      <c r="L22" t="n">
        <v>37104.6495477092</v>
      </c>
      <c r="M22" t="n">
        <v>37840.8323614033</v>
      </c>
      <c r="N22" t="n">
        <v>38520.6910725127</v>
      </c>
      <c r="O22" t="n">
        <v>38820.2348392287</v>
      </c>
      <c r="P22" t="n">
        <v>39125.6248852891</v>
      </c>
      <c r="Q22" t="n">
        <v>39205.0290901878</v>
      </c>
      <c r="R22" t="n">
        <v>39376.2486864915</v>
      </c>
      <c r="S22" t="n">
        <v>39356.6867297327</v>
      </c>
      <c r="T22" t="n">
        <v>38899.7284150986</v>
      </c>
      <c r="U22" t="n">
        <v>38287.8025001981</v>
      </c>
      <c r="V22" t="n">
        <v>37888.7151145666</v>
      </c>
      <c r="W22" t="n">
        <v>37601.3431076106</v>
      </c>
      <c r="X22" t="n">
        <v>37308.9392997652</v>
      </c>
      <c r="Y22" t="n">
        <v>37038.5745072697</v>
      </c>
      <c r="Z22" t="n">
        <v>36742.166417587</v>
      </c>
      <c r="AA22" t="n">
        <v>36326.2366456987</v>
      </c>
      <c r="AB22" t="n">
        <v>36079.776241573</v>
      </c>
      <c r="AC22" t="n">
        <v>35875.1139166499</v>
      </c>
      <c r="AD22" t="n">
        <v>35906.6797629221</v>
      </c>
      <c r="AE22" t="n">
        <v>35730.7</v>
      </c>
      <c r="AF22" t="n">
        <v>35692</v>
      </c>
    </row>
    <row r="23">
      <c r="A23" t="s">
        <v>151</v>
      </c>
      <c r="B23" t="s">
        <v>316</v>
      </c>
      <c r="C23" t="s">
        <v>198</v>
      </c>
      <c r="D23" t="s">
        <v>317</v>
      </c>
      <c r="E23" t="s">
        <v>200</v>
      </c>
      <c r="F23" t="n">
        <v>30072.9874113033</v>
      </c>
      <c r="G23" t="n">
        <v>30982.516502865</v>
      </c>
      <c r="H23" t="n">
        <v>31892.8623329866</v>
      </c>
      <c r="I23" t="n">
        <v>32743.4278915417</v>
      </c>
      <c r="J23" t="n">
        <v>33503.3884102524</v>
      </c>
      <c r="K23" t="n">
        <v>34037.1602459055</v>
      </c>
      <c r="L23" t="n">
        <v>34578.7484427068</v>
      </c>
      <c r="M23" t="n">
        <v>34858.9863954363</v>
      </c>
      <c r="N23" t="n">
        <v>35445.3757616989</v>
      </c>
      <c r="O23" t="n">
        <v>35988.399983668</v>
      </c>
      <c r="P23" t="n">
        <v>37116.5254365676</v>
      </c>
      <c r="Q23" t="n">
        <v>37803.9670793492</v>
      </c>
      <c r="R23" t="n">
        <v>38000.2035131838</v>
      </c>
      <c r="S23" t="n">
        <v>37333.5985562929</v>
      </c>
      <c r="T23" t="n">
        <v>36534.5064632899</v>
      </c>
      <c r="U23" t="n">
        <v>36083.5350644851</v>
      </c>
      <c r="V23" t="n">
        <v>35476.342729834</v>
      </c>
      <c r="W23" t="n">
        <v>35079.6855703493</v>
      </c>
      <c r="X23" t="n">
        <v>34749.5974623178</v>
      </c>
      <c r="Y23" t="n">
        <v>34308.3588565622</v>
      </c>
      <c r="Z23" t="n">
        <v>33694.4759365091</v>
      </c>
      <c r="AA23" t="n">
        <v>33176.088999286</v>
      </c>
      <c r="AB23" t="n">
        <v>32746.2073100607</v>
      </c>
      <c r="AC23" t="n">
        <v>32358.7775127936</v>
      </c>
      <c r="AD23" t="n">
        <v>32138.4302044092</v>
      </c>
      <c r="AE23" t="n">
        <v>31808.8</v>
      </c>
      <c r="AF23" t="n">
        <v>31960.5</v>
      </c>
    </row>
    <row r="24">
      <c r="A24" t="s">
        <v>151</v>
      </c>
      <c r="B24" t="s">
        <v>318</v>
      </c>
      <c r="C24" t="s">
        <v>198</v>
      </c>
      <c r="D24" t="s">
        <v>319</v>
      </c>
      <c r="E24" t="s">
        <v>200</v>
      </c>
      <c r="F24" t="n">
        <v>40372.484697991</v>
      </c>
      <c r="G24" t="n">
        <v>41637.618073237</v>
      </c>
      <c r="H24" t="n">
        <v>42500.1077910526</v>
      </c>
      <c r="I24" t="n">
        <v>43495.1029063423</v>
      </c>
      <c r="J24" t="n">
        <v>44262.1925172058</v>
      </c>
      <c r="K24" t="n">
        <v>45190.391417579</v>
      </c>
      <c r="L24" t="n">
        <v>45954.9636206535</v>
      </c>
      <c r="M24" t="n">
        <v>46389.6713204591</v>
      </c>
      <c r="N24" t="n">
        <v>46620.2565857549</v>
      </c>
      <c r="O24" t="n">
        <v>46938.5911342077</v>
      </c>
      <c r="P24" t="n">
        <v>47208.0065778532</v>
      </c>
      <c r="Q24" t="n">
        <v>47568.4950315267</v>
      </c>
      <c r="R24" t="n">
        <v>48047.1988845541</v>
      </c>
      <c r="S24" t="n">
        <v>47949.3769189744</v>
      </c>
      <c r="T24" t="n">
        <v>47272.128018569</v>
      </c>
      <c r="U24" t="n">
        <v>46821.6474081618</v>
      </c>
      <c r="V24" t="n">
        <v>47073.0118377965</v>
      </c>
      <c r="W24" t="n">
        <v>47598.393280185</v>
      </c>
      <c r="X24" t="n">
        <v>47781.0203245708</v>
      </c>
      <c r="Y24" t="n">
        <v>48506.7383008254</v>
      </c>
      <c r="Z24" t="n">
        <v>49274.8362708776</v>
      </c>
      <c r="AA24" t="n">
        <v>50706.843261728</v>
      </c>
      <c r="AB24" t="n">
        <v>51440.412739438</v>
      </c>
      <c r="AC24" t="n">
        <v>52588.811123521</v>
      </c>
      <c r="AD24" t="n">
        <v>53992.1444871946</v>
      </c>
      <c r="AE24" t="n">
        <v>54981.6</v>
      </c>
      <c r="AF24" t="n">
        <v>56054.6</v>
      </c>
    </row>
    <row r="25">
      <c r="A25" t="s">
        <v>151</v>
      </c>
      <c r="B25" t="s">
        <v>320</v>
      </c>
      <c r="C25" t="s">
        <v>198</v>
      </c>
      <c r="D25" t="s">
        <v>321</v>
      </c>
      <c r="E25" t="s">
        <v>200</v>
      </c>
      <c r="F25" t="n">
        <v>4672.14507203316</v>
      </c>
      <c r="G25" t="n">
        <v>4847.19201125145</v>
      </c>
      <c r="H25" t="n">
        <v>5040.11583995587</v>
      </c>
      <c r="I25" t="n">
        <v>5283.8703158444</v>
      </c>
      <c r="J25" t="n">
        <v>5415.33977659919</v>
      </c>
      <c r="K25" t="n">
        <v>5608.18374079612</v>
      </c>
      <c r="L25" t="n">
        <v>5764.64790069662</v>
      </c>
      <c r="M25" t="n">
        <v>5879.77786905136</v>
      </c>
      <c r="N25" t="n">
        <v>5994.59275345084</v>
      </c>
      <c r="O25" t="n">
        <v>6069.39900153787</v>
      </c>
      <c r="P25" t="n">
        <v>6141.52885138329</v>
      </c>
      <c r="Q25" t="n">
        <v>6233.202066495</v>
      </c>
      <c r="R25" t="n">
        <v>6327.69403937254</v>
      </c>
      <c r="S25" t="n">
        <v>6332.09075212844</v>
      </c>
      <c r="T25" t="n">
        <v>6262.59967739577</v>
      </c>
      <c r="U25" t="n">
        <v>6221.62058931982</v>
      </c>
      <c r="V25" t="n">
        <v>6248.54790581695</v>
      </c>
      <c r="W25" t="n">
        <v>6275.67636997529</v>
      </c>
      <c r="X25" t="n">
        <v>6387.76597765623</v>
      </c>
      <c r="Y25" t="n">
        <v>6498.78186604687</v>
      </c>
      <c r="Z25" t="n">
        <v>6677.63349841045</v>
      </c>
      <c r="AA25" t="n">
        <v>6857.2440039094</v>
      </c>
      <c r="AB25" t="n">
        <v>7106.90229840362</v>
      </c>
      <c r="AC25" t="n">
        <v>7295.39984502979</v>
      </c>
      <c r="AD25" t="n">
        <v>7424.93539751031</v>
      </c>
      <c r="AE25" t="n">
        <v>7513.6</v>
      </c>
      <c r="AF25" t="n">
        <v>7690.4</v>
      </c>
    </row>
    <row r="26">
      <c r="A26" t="s">
        <v>151</v>
      </c>
      <c r="B26" t="s">
        <v>322</v>
      </c>
      <c r="C26" t="s">
        <v>198</v>
      </c>
      <c r="D26" t="s">
        <v>323</v>
      </c>
      <c r="E26" t="s">
        <v>200</v>
      </c>
      <c r="F26" t="n">
        <v>23295.59978134</v>
      </c>
      <c r="G26" t="n">
        <v>23896.5169560543</v>
      </c>
      <c r="H26" t="n">
        <v>24222.7727704753</v>
      </c>
      <c r="I26" t="n">
        <v>24595.8581903355</v>
      </c>
      <c r="J26" t="n">
        <v>24908.5904596308</v>
      </c>
      <c r="K26" t="n">
        <v>25260.1052132606</v>
      </c>
      <c r="L26" t="n">
        <v>25471.142669458</v>
      </c>
      <c r="M26" t="n">
        <v>25459.9664152363</v>
      </c>
      <c r="N26" t="n">
        <v>25461.1881832952</v>
      </c>
      <c r="O26" t="n">
        <v>25408.4473760178</v>
      </c>
      <c r="P26" t="n">
        <v>25291.8093938606</v>
      </c>
      <c r="Q26" t="n">
        <v>25355.413547251</v>
      </c>
      <c r="R26" t="n">
        <v>25613.6991340778</v>
      </c>
      <c r="S26" t="n">
        <v>25841.0990458756</v>
      </c>
      <c r="T26" t="n">
        <v>25765.1079901826</v>
      </c>
      <c r="U26" t="n">
        <v>25682.2995394017</v>
      </c>
      <c r="V26" t="n">
        <v>26001.0094320021</v>
      </c>
      <c r="W26" t="n">
        <v>26592.37183884</v>
      </c>
      <c r="X26" t="n">
        <v>26787.7753694856</v>
      </c>
      <c r="Y26" t="n">
        <v>27150.3483892632</v>
      </c>
      <c r="Z26" t="n">
        <v>27650.358198467</v>
      </c>
      <c r="AA26" t="n">
        <v>28495.2704489713</v>
      </c>
      <c r="AB26" t="n">
        <v>28799.8069911964</v>
      </c>
      <c r="AC26" t="n">
        <v>29688.2660954462</v>
      </c>
      <c r="AD26" t="n">
        <v>30769.5163321024</v>
      </c>
      <c r="AE26" t="n">
        <v>31612.1</v>
      </c>
      <c r="AF26" t="n">
        <v>32562.5</v>
      </c>
    </row>
    <row r="27">
      <c r="A27" t="s">
        <v>151</v>
      </c>
      <c r="B27" t="s">
        <v>324</v>
      </c>
      <c r="C27" t="s">
        <v>198</v>
      </c>
      <c r="D27" t="s">
        <v>325</v>
      </c>
      <c r="E27" t="s">
        <v>200</v>
      </c>
      <c r="F27" t="n">
        <v>17359.288907509</v>
      </c>
      <c r="G27" t="n">
        <v>17851.3227127839</v>
      </c>
      <c r="H27" t="n">
        <v>18352.9070278441</v>
      </c>
      <c r="I27" t="n">
        <v>18897.424129573</v>
      </c>
      <c r="J27" t="n">
        <v>19393.0526037179</v>
      </c>
      <c r="K27" t="n">
        <v>19938.239472744</v>
      </c>
      <c r="L27" t="n">
        <v>20401.9379067438</v>
      </c>
      <c r="M27" t="n">
        <v>20667.2899794273</v>
      </c>
      <c r="N27" t="n">
        <v>20848.9378049996</v>
      </c>
      <c r="O27" t="n">
        <v>20993.4182214553</v>
      </c>
      <c r="P27" t="n">
        <v>21140.3906566454</v>
      </c>
      <c r="Q27" t="n">
        <v>21246.9902112559</v>
      </c>
      <c r="R27" t="n">
        <v>21335.0131446473</v>
      </c>
      <c r="S27" t="n">
        <v>21423.0076513218</v>
      </c>
      <c r="T27" t="n">
        <v>21422.0534578021</v>
      </c>
      <c r="U27" t="n">
        <v>21493.5551928144</v>
      </c>
      <c r="V27" t="n">
        <v>21779.5319541294</v>
      </c>
      <c r="W27" t="n">
        <v>21971.7953468568</v>
      </c>
      <c r="X27" t="n">
        <v>22150.473102099</v>
      </c>
      <c r="Y27" t="n">
        <v>22691.7985162753</v>
      </c>
      <c r="Z27" t="n">
        <v>23279.5016114709</v>
      </c>
      <c r="AA27" t="n">
        <v>24263.1827156952</v>
      </c>
      <c r="AB27" t="n">
        <v>24754.2450490562</v>
      </c>
      <c r="AC27" t="n">
        <v>25235.8451472868</v>
      </c>
      <c r="AD27" t="n">
        <v>25841.0509402439</v>
      </c>
      <c r="AE27" t="n">
        <v>26311.2</v>
      </c>
      <c r="AF27" t="n">
        <v>26958</v>
      </c>
    </row>
    <row r="28">
      <c r="A28" t="s">
        <v>151</v>
      </c>
      <c r="B28" t="s">
        <v>326</v>
      </c>
      <c r="C28" t="s">
        <v>198</v>
      </c>
      <c r="D28" t="s">
        <v>327</v>
      </c>
      <c r="E28" t="s">
        <v>200</v>
      </c>
      <c r="F28" t="n">
        <v>61011.0455143645</v>
      </c>
      <c r="G28" t="n">
        <v>62375.1353790101</v>
      </c>
      <c r="H28" t="n">
        <v>64759.8657954779</v>
      </c>
      <c r="I28" t="n">
        <v>66708.889728515</v>
      </c>
      <c r="J28" t="n">
        <v>68944.3289770622</v>
      </c>
      <c r="K28" t="n">
        <v>71613.1176221286</v>
      </c>
      <c r="L28" t="n">
        <v>73840.1784189985</v>
      </c>
      <c r="M28" t="n">
        <v>76085.0821848759</v>
      </c>
      <c r="N28" t="n">
        <v>78823.1147421459</v>
      </c>
      <c r="O28" t="n">
        <v>83270.7913679733</v>
      </c>
      <c r="P28" t="n">
        <v>86616.4829114609</v>
      </c>
      <c r="Q28" t="n">
        <v>88505.9811925587</v>
      </c>
      <c r="R28" t="n">
        <v>90915.4355114804</v>
      </c>
      <c r="S28" t="n">
        <v>94294.4101666584</v>
      </c>
      <c r="T28" t="n">
        <v>96855.5568606571</v>
      </c>
      <c r="U28" t="n">
        <v>98513.379964044</v>
      </c>
      <c r="V28" t="n">
        <v>100624.050525612</v>
      </c>
      <c r="W28" t="n">
        <v>101583.689210909</v>
      </c>
      <c r="X28" t="n">
        <v>102516.862921507</v>
      </c>
      <c r="Y28" t="n">
        <v>103731.029657066</v>
      </c>
      <c r="Z28" t="n">
        <v>105004.938359298</v>
      </c>
      <c r="AA28" t="n">
        <v>107216.635584523</v>
      </c>
      <c r="AB28" t="n">
        <v>109641.96028789</v>
      </c>
      <c r="AC28" t="n">
        <v>111672.932607939</v>
      </c>
      <c r="AD28" t="n">
        <v>113834.183951642</v>
      </c>
      <c r="AE28" t="n">
        <v>115616.7</v>
      </c>
      <c r="AF28" t="n">
        <v>116805</v>
      </c>
    </row>
    <row r="29">
      <c r="A29" t="s">
        <v>151</v>
      </c>
      <c r="B29" t="s">
        <v>328</v>
      </c>
      <c r="C29" t="s">
        <v>198</v>
      </c>
      <c r="D29" t="s">
        <v>329</v>
      </c>
      <c r="E29" t="s">
        <v>200</v>
      </c>
      <c r="F29" t="n">
        <v>41110.6656672136</v>
      </c>
      <c r="G29" t="n">
        <v>41705.6616356654</v>
      </c>
      <c r="H29" t="n">
        <v>42615.5157562288</v>
      </c>
      <c r="I29" t="n">
        <v>43908.864581267</v>
      </c>
      <c r="J29" t="n">
        <v>45621.4976690834</v>
      </c>
      <c r="K29" t="n">
        <v>47330.747169299</v>
      </c>
      <c r="L29" t="n">
        <v>48720.552871808</v>
      </c>
      <c r="M29" t="n">
        <v>49816.3327470928</v>
      </c>
      <c r="N29" t="n">
        <v>51215.3744246068</v>
      </c>
      <c r="O29" t="n">
        <v>54644.8011246859</v>
      </c>
      <c r="P29" t="n">
        <v>29881.6856757752</v>
      </c>
      <c r="Q29" t="n">
        <v>29873.8348024362</v>
      </c>
      <c r="R29" t="n">
        <v>30786.4978700872</v>
      </c>
      <c r="S29" t="n">
        <v>31199.7605173612</v>
      </c>
      <c r="T29" t="n">
        <v>31260.5688860811</v>
      </c>
      <c r="U29" t="n">
        <v>31330.4132070678</v>
      </c>
      <c r="V29" t="n">
        <v>31522.398417057</v>
      </c>
      <c r="W29" t="n">
        <v>31528.2859012429</v>
      </c>
      <c r="X29" t="n">
        <v>31509.0059939025</v>
      </c>
      <c r="Y29" t="n">
        <v>31469.6808348212</v>
      </c>
      <c r="Z29" t="n">
        <v>31436.966927735</v>
      </c>
      <c r="AA29" t="n">
        <v>32166.281013877</v>
      </c>
      <c r="AB29" t="n">
        <v>32627.9430131318</v>
      </c>
      <c r="AC29" t="n">
        <v>32987.8073125711</v>
      </c>
      <c r="AD29" t="n">
        <v>33152.6591479112</v>
      </c>
      <c r="AE29" t="n">
        <v>33288.2</v>
      </c>
      <c r="AF29" t="n">
        <v>33646.6</v>
      </c>
    </row>
    <row r="30">
      <c r="A30" t="s">
        <v>151</v>
      </c>
      <c r="B30" t="s">
        <v>330</v>
      </c>
      <c r="C30" t="s">
        <v>198</v>
      </c>
      <c r="D30" t="s">
        <v>331</v>
      </c>
      <c r="E30" t="s">
        <v>200</v>
      </c>
      <c r="F30" t="n">
        <v>237.66196949106</v>
      </c>
      <c r="G30" t="n">
        <v>206.929818263768</v>
      </c>
      <c r="H30" t="n">
        <v>188.890547363252</v>
      </c>
      <c r="I30" t="n">
        <v>168.54848841644</v>
      </c>
      <c r="J30" t="n">
        <v>148.773780334585</v>
      </c>
      <c r="K30" t="n">
        <v>161.81065799277</v>
      </c>
      <c r="L30" t="n">
        <v>205.485887141709</v>
      </c>
      <c r="M30" t="n">
        <v>209.374266374376</v>
      </c>
      <c r="N30" t="n">
        <v>202.321659507028</v>
      </c>
      <c r="O30" t="n">
        <v>221.714436598546</v>
      </c>
      <c r="P30" t="n">
        <v>203.822697040884</v>
      </c>
      <c r="Q30" t="n">
        <v>182.294099411052</v>
      </c>
      <c r="R30" t="n">
        <v>176.504848100361</v>
      </c>
      <c r="S30" t="n">
        <v>204.140762278556</v>
      </c>
      <c r="T30" t="n">
        <v>239.147312593912</v>
      </c>
      <c r="U30" t="n">
        <v>205.23554291138</v>
      </c>
      <c r="V30" t="n">
        <v>179.270513572108</v>
      </c>
      <c r="W30" t="n">
        <v>161.929632831481</v>
      </c>
      <c r="X30" t="n">
        <v>148.405576283102</v>
      </c>
      <c r="Y30" t="n">
        <v>135.258713579651</v>
      </c>
      <c r="Z30" t="n">
        <v>137.130806501168</v>
      </c>
      <c r="AA30" t="n">
        <v>138.72535076281</v>
      </c>
      <c r="AB30" t="n">
        <v>149.738830895543</v>
      </c>
      <c r="AC30" t="n">
        <v>156.973649957846</v>
      </c>
      <c r="AD30" t="n">
        <v>174.533414190418</v>
      </c>
      <c r="AE30" t="n">
        <v>170.4</v>
      </c>
      <c r="AF30" t="n">
        <v>168.9</v>
      </c>
    </row>
    <row r="31">
      <c r="A31" t="s">
        <v>151</v>
      </c>
      <c r="B31" t="s">
        <v>332</v>
      </c>
      <c r="C31" t="s">
        <v>198</v>
      </c>
      <c r="D31" t="s">
        <v>333</v>
      </c>
      <c r="E31" t="s">
        <v>200</v>
      </c>
      <c r="F31" t="n">
        <v>1760.28690357598</v>
      </c>
      <c r="G31" t="n">
        <v>2154.66530899838</v>
      </c>
      <c r="H31" t="n">
        <v>2396.07278245952</v>
      </c>
      <c r="I31" t="n">
        <v>2799.39552946869</v>
      </c>
      <c r="J31" t="n">
        <v>3024.6220890513</v>
      </c>
      <c r="K31" t="n">
        <v>3467.67758585141</v>
      </c>
      <c r="L31" t="n">
        <v>3303.86270103263</v>
      </c>
      <c r="M31" t="n">
        <v>3124.51871320112</v>
      </c>
      <c r="N31" t="n">
        <v>2948.10974246072</v>
      </c>
      <c r="O31" t="n">
        <v>2867.6131084195</v>
      </c>
      <c r="P31" t="n">
        <v>2619.64162282424</v>
      </c>
      <c r="Q31" t="n">
        <v>2432.27669064436</v>
      </c>
      <c r="R31" t="n">
        <v>2507.28238861116</v>
      </c>
      <c r="S31" t="n">
        <v>2720.43253370976</v>
      </c>
      <c r="T31" t="n">
        <v>2757.56921165412</v>
      </c>
      <c r="U31" t="n">
        <v>2340.39450191648</v>
      </c>
      <c r="V31" t="n">
        <v>2230.33683933153</v>
      </c>
      <c r="W31" t="n">
        <v>2127.9180092606</v>
      </c>
      <c r="X31" t="n">
        <v>2008.0794894998</v>
      </c>
      <c r="Y31" t="n">
        <v>1803.99665036502</v>
      </c>
      <c r="Z31" t="n">
        <v>1718.21523341237</v>
      </c>
      <c r="AA31" t="n">
        <v>1696.79033271398</v>
      </c>
      <c r="AB31" t="n">
        <v>1825.78908971298</v>
      </c>
      <c r="AC31" t="n">
        <v>1700.87098601806</v>
      </c>
      <c r="AD31" t="n">
        <v>1808.554514098</v>
      </c>
      <c r="AE31" t="n">
        <v>1840.6</v>
      </c>
      <c r="AF31" t="n">
        <v>1759.9</v>
      </c>
    </row>
    <row r="32">
      <c r="A32" t="s">
        <v>151</v>
      </c>
      <c r="B32" t="s">
        <v>334</v>
      </c>
      <c r="C32" t="s">
        <v>198</v>
      </c>
      <c r="D32" t="s">
        <v>335</v>
      </c>
      <c r="E32" t="s">
        <v>200</v>
      </c>
      <c r="F32" t="n">
        <v>18484.9542622254</v>
      </c>
      <c r="G32" t="n">
        <v>18704.4793431701</v>
      </c>
      <c r="H32" t="n">
        <v>18776.1751472607</v>
      </c>
      <c r="I32" t="n">
        <v>18870.0982884105</v>
      </c>
      <c r="J32" t="n">
        <v>19068.7966743613</v>
      </c>
      <c r="K32" t="n">
        <v>19342.4410266599</v>
      </c>
      <c r="L32" t="n">
        <v>19753.9174505716</v>
      </c>
      <c r="M32" t="n">
        <v>20332.3860075684</v>
      </c>
      <c r="N32" t="n">
        <v>21415.7006127058</v>
      </c>
      <c r="O32" t="n">
        <v>22831.9211498973</v>
      </c>
      <c r="P32" t="n">
        <v>51406.731205249</v>
      </c>
      <c r="Q32" t="n">
        <v>53342.1588305709</v>
      </c>
      <c r="R32" t="n">
        <v>54527.3721265474</v>
      </c>
      <c r="S32" t="n">
        <v>56572.5246008804</v>
      </c>
      <c r="T32" t="n">
        <v>58720.9044575515</v>
      </c>
      <c r="U32" t="n">
        <v>60726.7884600266</v>
      </c>
      <c r="V32" t="n">
        <v>62360.6025409413</v>
      </c>
      <c r="W32" t="n">
        <v>63223.1839201553</v>
      </c>
      <c r="X32" t="n">
        <v>64245.5403071687</v>
      </c>
      <c r="Y32" t="n">
        <v>65290.9165275872</v>
      </c>
      <c r="Z32" t="n">
        <v>66372.3790963784</v>
      </c>
      <c r="AA32" t="n">
        <v>67392.5530435363</v>
      </c>
      <c r="AB32" t="n">
        <v>68532.0772088209</v>
      </c>
      <c r="AC32" t="n">
        <v>69928.1588874106</v>
      </c>
      <c r="AD32" t="n">
        <v>71621.9787965047</v>
      </c>
      <c r="AE32" t="n">
        <v>73224.5</v>
      </c>
      <c r="AF32" t="n">
        <v>74683.4</v>
      </c>
    </row>
    <row r="33">
      <c r="A33" t="s">
        <v>151</v>
      </c>
      <c r="B33" t="s">
        <v>336</v>
      </c>
      <c r="C33" t="s">
        <v>198</v>
      </c>
      <c r="D33" t="s">
        <v>337</v>
      </c>
      <c r="E33" t="s">
        <v>200</v>
      </c>
      <c r="F33" t="n">
        <v>637.566978405846</v>
      </c>
      <c r="G33" t="n">
        <v>705.845849868348</v>
      </c>
      <c r="H33" t="n">
        <v>797.592556412888</v>
      </c>
      <c r="I33" t="n">
        <v>779.919782732835</v>
      </c>
      <c r="J33" t="n">
        <v>775.772794522485</v>
      </c>
      <c r="K33" t="n">
        <v>789.420254349158</v>
      </c>
      <c r="L33" t="n">
        <v>843.463002944387</v>
      </c>
      <c r="M33" t="n">
        <v>898.266261361853</v>
      </c>
      <c r="N33" t="n">
        <v>863.365739222148</v>
      </c>
      <c r="O33" t="n">
        <v>834.12044919015</v>
      </c>
      <c r="P33" t="n">
        <v>861.223832486116</v>
      </c>
      <c r="Q33" t="n">
        <v>890.925904228241</v>
      </c>
      <c r="R33" t="n">
        <v>913.988927037082</v>
      </c>
      <c r="S33" t="n">
        <v>906.500389423274</v>
      </c>
      <c r="T33" t="n">
        <v>871.881918781502</v>
      </c>
      <c r="U33" t="n">
        <v>844.64721451742</v>
      </c>
      <c r="V33" t="n">
        <v>867.235910692868</v>
      </c>
      <c r="W33" t="n">
        <v>887.624726526543</v>
      </c>
      <c r="X33" t="n">
        <v>920.714726141987</v>
      </c>
      <c r="Y33" t="n">
        <v>947.861950587826</v>
      </c>
      <c r="Z33" t="n">
        <v>1000.97295640283</v>
      </c>
      <c r="AA33" t="n">
        <v>1061.56373066378</v>
      </c>
      <c r="AB33" t="n">
        <v>1108.06197671765</v>
      </c>
      <c r="AC33" t="n">
        <v>1140.17346840897</v>
      </c>
      <c r="AD33" t="n">
        <v>1250.34943110973</v>
      </c>
      <c r="AE33" t="n">
        <v>1326.1</v>
      </c>
      <c r="AF33" t="n">
        <v>1375.7</v>
      </c>
    </row>
    <row r="34">
      <c r="A34" t="s">
        <v>151</v>
      </c>
      <c r="B34" t="s">
        <v>338</v>
      </c>
      <c r="C34" t="s">
        <v>198</v>
      </c>
      <c r="D34" t="s">
        <v>339</v>
      </c>
      <c r="E34" t="s">
        <v>200</v>
      </c>
      <c r="F34" t="n">
        <v>19633.2400663873</v>
      </c>
      <c r="G34" t="n">
        <v>20129.7986405768</v>
      </c>
      <c r="H34" t="n">
        <v>20341.2576213699</v>
      </c>
      <c r="I34" t="n">
        <v>20456.99501987</v>
      </c>
      <c r="J34" t="n">
        <v>20613.6968677039</v>
      </c>
      <c r="K34" t="n">
        <v>21025.4014947534</v>
      </c>
      <c r="L34" t="n">
        <v>21322.9374978528</v>
      </c>
      <c r="M34" t="n">
        <v>21515.7267739825</v>
      </c>
      <c r="N34" t="n">
        <v>21756.2442555473</v>
      </c>
      <c r="O34" t="n">
        <v>22066.7695164153</v>
      </c>
      <c r="P34" t="n">
        <v>22344.2007383183</v>
      </c>
      <c r="Q34" t="n">
        <v>22544.398918346</v>
      </c>
      <c r="R34" t="n">
        <v>22687.6950926442</v>
      </c>
      <c r="S34" t="n">
        <v>22630.3903194578</v>
      </c>
      <c r="T34" t="n">
        <v>22590.3234867629</v>
      </c>
      <c r="U34" t="n">
        <v>22537.406233022</v>
      </c>
      <c r="V34" t="n">
        <v>22476.3066720699</v>
      </c>
      <c r="W34" t="n">
        <v>22543.3407139595</v>
      </c>
      <c r="X34" t="n">
        <v>22608.79100346</v>
      </c>
      <c r="Y34" t="n">
        <v>22517.4895261964</v>
      </c>
      <c r="Z34" t="n">
        <v>22352.7313336642</v>
      </c>
      <c r="AA34" t="n">
        <v>22237.8261814552</v>
      </c>
      <c r="AB34" t="n">
        <v>22224.2779750016</v>
      </c>
      <c r="AC34" t="n">
        <v>22294.6540938449</v>
      </c>
      <c r="AD34" t="n">
        <v>22453.3330223327</v>
      </c>
      <c r="AE34" t="n">
        <v>22255.8</v>
      </c>
      <c r="AF34" t="n">
        <v>22285.4</v>
      </c>
    </row>
    <row r="35">
      <c r="A35" t="s">
        <v>151</v>
      </c>
      <c r="B35" t="s">
        <v>340</v>
      </c>
      <c r="C35" t="s">
        <v>198</v>
      </c>
      <c r="D35" t="s">
        <v>341</v>
      </c>
      <c r="E35" t="s">
        <v>200</v>
      </c>
      <c r="F35" t="n">
        <v>12649.9562765165</v>
      </c>
      <c r="G35" t="n">
        <v>12854.650133044</v>
      </c>
      <c r="H35" t="n">
        <v>12949.653303072</v>
      </c>
      <c r="I35" t="n">
        <v>13576.5667248144</v>
      </c>
      <c r="J35" t="n">
        <v>14290.270191465</v>
      </c>
      <c r="K35" t="n">
        <v>15284.5957744283</v>
      </c>
      <c r="L35" t="n">
        <v>15969.092204193</v>
      </c>
      <c r="M35" t="n">
        <v>16271.1932787793</v>
      </c>
      <c r="N35" t="n">
        <v>16148.2792227986</v>
      </c>
      <c r="O35" t="n">
        <v>16133.9243243503</v>
      </c>
      <c r="P35" t="n">
        <v>16004.1304715778</v>
      </c>
      <c r="Q35" t="n">
        <v>15932.8546723532</v>
      </c>
      <c r="R35" t="n">
        <v>16112.898327568</v>
      </c>
      <c r="S35" t="n">
        <v>16326.9703548006</v>
      </c>
      <c r="T35" t="n">
        <v>16550.2614345735</v>
      </c>
      <c r="U35" t="n">
        <v>16196.431080127</v>
      </c>
      <c r="V35" t="n">
        <v>16476.449952481</v>
      </c>
      <c r="W35" t="n">
        <v>16794.2156179387</v>
      </c>
      <c r="X35" t="n">
        <v>17187.4242213422</v>
      </c>
      <c r="Y35" t="n">
        <v>17575.4303692656</v>
      </c>
      <c r="Z35" t="n">
        <v>18195.095569313</v>
      </c>
      <c r="AA35" t="n">
        <v>19279.2088957668</v>
      </c>
      <c r="AB35" t="n">
        <v>19495.0817203673</v>
      </c>
      <c r="AC35" t="n">
        <v>20083.3591892761</v>
      </c>
      <c r="AD35" t="n">
        <v>20655.369260457</v>
      </c>
      <c r="AE35" t="n">
        <v>21002.2</v>
      </c>
      <c r="AF35" t="n">
        <v>20889.7</v>
      </c>
    </row>
    <row r="36">
      <c r="A36" t="s">
        <v>151</v>
      </c>
      <c r="B36" t="s">
        <v>342</v>
      </c>
      <c r="C36" t="s">
        <v>198</v>
      </c>
      <c r="D36" t="s">
        <v>343</v>
      </c>
      <c r="E36" t="s">
        <v>200</v>
      </c>
      <c r="F36" t="n">
        <v>1426.31463169529</v>
      </c>
      <c r="G36" t="n">
        <v>1461.16194639485</v>
      </c>
      <c r="H36" t="n">
        <v>1533.35121709379</v>
      </c>
      <c r="I36" t="n">
        <v>1575.95490438967</v>
      </c>
      <c r="J36" t="n">
        <v>1632.08549780769</v>
      </c>
      <c r="K36" t="n">
        <v>1727.58722418468</v>
      </c>
      <c r="L36" t="n">
        <v>1899.95733036377</v>
      </c>
      <c r="M36" t="n">
        <v>2021.39218196928</v>
      </c>
      <c r="N36" t="n">
        <v>2110.63294115062</v>
      </c>
      <c r="O36" t="n">
        <v>2177.19019581395</v>
      </c>
      <c r="P36" t="n">
        <v>2070.58939447891</v>
      </c>
      <c r="Q36" t="n">
        <v>2081.04112303214</v>
      </c>
      <c r="R36" t="n">
        <v>2102.37801254209</v>
      </c>
      <c r="S36" t="n">
        <v>2119.49855526535</v>
      </c>
      <c r="T36" t="n">
        <v>2072.1732286725</v>
      </c>
      <c r="U36" t="n">
        <v>2081.26118327918</v>
      </c>
      <c r="V36" t="n">
        <v>2132.66789624618</v>
      </c>
      <c r="W36" t="n">
        <v>2233.91246712464</v>
      </c>
      <c r="X36" t="n">
        <v>2276.66951506375</v>
      </c>
      <c r="Y36" t="n">
        <v>2286.95941900091</v>
      </c>
      <c r="Z36" t="n">
        <v>2366.08176458583</v>
      </c>
      <c r="AA36" t="n">
        <v>2462.17408103461</v>
      </c>
      <c r="AB36" t="n">
        <v>2503.7601400125</v>
      </c>
      <c r="AC36" t="n">
        <v>2557.5293283924</v>
      </c>
      <c r="AD36" t="n">
        <v>2625.30120093619</v>
      </c>
      <c r="AE36" t="n">
        <v>2670.8</v>
      </c>
      <c r="AF36" t="n">
        <v>2794.2</v>
      </c>
    </row>
    <row r="37">
      <c r="A37" t="s">
        <v>151</v>
      </c>
      <c r="B37" t="s">
        <v>344</v>
      </c>
      <c r="C37" t="s">
        <v>198</v>
      </c>
      <c r="D37" t="s">
        <v>345</v>
      </c>
      <c r="E37" t="s">
        <v>200</v>
      </c>
      <c r="F37" t="n">
        <v>13442.6582546704</v>
      </c>
      <c r="G37" t="n">
        <v>14112.7633873104</v>
      </c>
      <c r="H37" t="n">
        <v>14458.0943371482</v>
      </c>
      <c r="I37" t="n">
        <v>15294.61455484</v>
      </c>
      <c r="J37" t="n">
        <v>16227.3321091103</v>
      </c>
      <c r="K37" t="n">
        <v>17449.9409569275</v>
      </c>
      <c r="L37" t="n">
        <v>17963.7313454553</v>
      </c>
      <c r="M37" t="n">
        <v>17823.7467787781</v>
      </c>
      <c r="N37" t="n">
        <v>17437.7987955291</v>
      </c>
      <c r="O37" t="n">
        <v>17143.4756336993</v>
      </c>
      <c r="P37" t="n">
        <v>16902.6374616074</v>
      </c>
      <c r="Q37" t="n">
        <v>16713.064092041</v>
      </c>
      <c r="R37" t="n">
        <v>16528.0231050756</v>
      </c>
      <c r="S37" t="n">
        <v>16577.8284804931</v>
      </c>
      <c r="T37" t="n">
        <v>16414.2083749938</v>
      </c>
      <c r="U37" t="n">
        <v>15269.2277570623</v>
      </c>
      <c r="V37" t="n">
        <v>15070.7015903261</v>
      </c>
      <c r="W37" t="n">
        <v>14766.6132595466</v>
      </c>
      <c r="X37" t="n">
        <v>14585.6464007131</v>
      </c>
      <c r="Y37" t="n">
        <v>14540.2742338749</v>
      </c>
      <c r="Z37" t="n">
        <v>14804.8651285095</v>
      </c>
      <c r="AA37" t="n">
        <v>15701.1442426516</v>
      </c>
      <c r="AB37" t="n">
        <v>15518.5933361849</v>
      </c>
      <c r="AC37" t="n">
        <v>15643.1316908505</v>
      </c>
      <c r="AD37" t="n">
        <v>15675.6478230822</v>
      </c>
      <c r="AE37" t="n">
        <v>15869.4</v>
      </c>
      <c r="AF37" t="n">
        <v>16064.7</v>
      </c>
    </row>
    <row r="38">
      <c r="A38" t="s">
        <v>151</v>
      </c>
      <c r="B38" t="s">
        <v>346</v>
      </c>
      <c r="C38" t="s">
        <v>198</v>
      </c>
      <c r="D38" t="s">
        <v>347</v>
      </c>
      <c r="E38" t="s">
        <v>200</v>
      </c>
      <c r="F38" t="n">
        <v>876.746665109376</v>
      </c>
      <c r="G38" t="n">
        <v>975.777458746157</v>
      </c>
      <c r="H38" t="n">
        <v>1108.59508743926</v>
      </c>
      <c r="I38" t="n">
        <v>1331.44156775992</v>
      </c>
      <c r="J38" t="n">
        <v>1602.3629968152</v>
      </c>
      <c r="K38" t="n">
        <v>1822.09462199705</v>
      </c>
      <c r="L38" t="n">
        <v>2119.45752285015</v>
      </c>
      <c r="M38" t="n">
        <v>2417.08944701281</v>
      </c>
      <c r="N38" t="n">
        <v>2609.43681461455</v>
      </c>
      <c r="O38" t="n">
        <v>2765.36313716774</v>
      </c>
      <c r="P38" t="n">
        <v>2905.42537749319</v>
      </c>
      <c r="Q38" t="n">
        <v>2961.07401814012</v>
      </c>
      <c r="R38" t="n">
        <v>3133.69812660992</v>
      </c>
      <c r="S38" t="n">
        <v>3113.20637517722</v>
      </c>
      <c r="T38" t="n">
        <v>3124.3689886088</v>
      </c>
      <c r="U38" t="n">
        <v>3264.14339073077</v>
      </c>
      <c r="V38" t="n">
        <v>3540.11313495345</v>
      </c>
      <c r="W38" t="n">
        <v>3797.48746008508</v>
      </c>
      <c r="X38" t="n">
        <v>4295.32948032408</v>
      </c>
      <c r="Y38" t="n">
        <v>4716.17043561107</v>
      </c>
      <c r="Z38" t="n">
        <v>4842.69419514968</v>
      </c>
      <c r="AA38" t="n">
        <v>4908.32233728714</v>
      </c>
      <c r="AB38" t="n">
        <v>5237.26641485479</v>
      </c>
      <c r="AC38" t="n">
        <v>5782.76286895816</v>
      </c>
      <c r="AD38" t="n">
        <v>6309.32071057327</v>
      </c>
      <c r="AE38" t="n">
        <v>6556.4</v>
      </c>
      <c r="AF38" t="n">
        <v>6910.6</v>
      </c>
    </row>
    <row r="39">
      <c r="A39" t="s">
        <v>151</v>
      </c>
      <c r="B39" t="s">
        <v>348</v>
      </c>
      <c r="C39" t="s">
        <v>198</v>
      </c>
      <c r="D39" t="s">
        <v>349</v>
      </c>
      <c r="E39" t="s">
        <v>200</v>
      </c>
      <c r="F39" t="n">
        <v>19576.7609419004</v>
      </c>
      <c r="G39" t="n">
        <v>20693.7774881111</v>
      </c>
      <c r="H39" t="n">
        <v>21742.6506625913</v>
      </c>
      <c r="I39" t="n">
        <v>22924.2576212008</v>
      </c>
      <c r="J39" t="n">
        <v>24064.3297604565</v>
      </c>
      <c r="K39" t="n">
        <v>24861.3139389267</v>
      </c>
      <c r="L39" t="n">
        <v>25385.8579033804</v>
      </c>
      <c r="M39" t="n">
        <v>25751.6169691903</v>
      </c>
      <c r="N39" t="n">
        <v>25873.6456409845</v>
      </c>
      <c r="O39" t="n">
        <v>26140.9207885782</v>
      </c>
      <c r="P39" t="n">
        <v>26355.7523224511</v>
      </c>
      <c r="Q39" t="n">
        <v>26397.3740447907</v>
      </c>
      <c r="R39" t="n">
        <v>26234.4451597959</v>
      </c>
      <c r="S39" t="n">
        <v>25890.7520011119</v>
      </c>
      <c r="T39" t="n">
        <v>25411.5740031205</v>
      </c>
      <c r="U39" t="n">
        <v>25044.3115801325</v>
      </c>
      <c r="V39" t="n">
        <v>25521.6889489544</v>
      </c>
      <c r="W39" t="n">
        <v>25473.470092527</v>
      </c>
      <c r="X39" t="n">
        <v>25462.5673610435</v>
      </c>
      <c r="Y39" t="n">
        <v>25717.6598781669</v>
      </c>
      <c r="Z39" t="n">
        <v>26113.8122806505</v>
      </c>
      <c r="AA39" t="n">
        <v>25882.4070980172</v>
      </c>
      <c r="AB39" t="n">
        <v>25979.616057097</v>
      </c>
      <c r="AC39" t="n">
        <v>26372.3363257306</v>
      </c>
      <c r="AD39" t="n">
        <v>27263.0458967301</v>
      </c>
      <c r="AE39" t="n">
        <v>28101.5</v>
      </c>
      <c r="AF39" t="n">
        <v>28837.2</v>
      </c>
    </row>
    <row r="40">
      <c r="A40" t="s">
        <v>151</v>
      </c>
      <c r="B40" t="s">
        <v>350</v>
      </c>
      <c r="C40" t="s">
        <v>198</v>
      </c>
      <c r="D40" t="s">
        <v>351</v>
      </c>
      <c r="E40" t="s">
        <v>200</v>
      </c>
      <c r="F40" t="n">
        <v>469328.06405448</v>
      </c>
      <c r="G40" t="n">
        <v>484100.554651928</v>
      </c>
      <c r="H40" t="n">
        <v>497993.537990623</v>
      </c>
      <c r="I40" t="n">
        <v>512575.58656378</v>
      </c>
      <c r="J40" t="n">
        <v>526880.410691448</v>
      </c>
      <c r="K40" t="n">
        <v>542126.873455685</v>
      </c>
      <c r="L40" t="n">
        <v>555755.904900949</v>
      </c>
      <c r="M40" t="n">
        <v>569575.354656237</v>
      </c>
      <c r="N40" t="n">
        <v>587770.296678469</v>
      </c>
      <c r="O40" t="n">
        <v>599298.115421686</v>
      </c>
      <c r="P40" t="n">
        <v>611274.22546611</v>
      </c>
      <c r="Q40" t="n">
        <v>623601.423494105</v>
      </c>
      <c r="R40" t="n">
        <v>636828.383755709</v>
      </c>
      <c r="S40" t="n">
        <v>650695.64860265</v>
      </c>
      <c r="T40" t="n">
        <v>662906.110659696</v>
      </c>
      <c r="U40" t="n">
        <v>674058.813486144</v>
      </c>
      <c r="V40" t="n">
        <v>684306.672634506</v>
      </c>
      <c r="W40" t="n">
        <v>694268.053284651</v>
      </c>
      <c r="X40" t="n">
        <v>704346.804449754</v>
      </c>
      <c r="Y40" t="n">
        <v>713749.886070072</v>
      </c>
      <c r="Z40" t="n">
        <v>723764.37498676</v>
      </c>
      <c r="AA40" t="n">
        <v>733890.232185538</v>
      </c>
      <c r="AB40" t="n">
        <v>744463.147667497</v>
      </c>
      <c r="AC40" t="n">
        <v>755399.336660358</v>
      </c>
      <c r="AD40" t="n">
        <v>767040.11925914</v>
      </c>
      <c r="AE40" t="n">
        <v>777932.2</v>
      </c>
      <c r="AF40" t="n">
        <v>794347.3</v>
      </c>
    </row>
    <row r="41">
      <c r="A41" t="s">
        <v>151</v>
      </c>
      <c r="B41" t="s">
        <v>352</v>
      </c>
      <c r="C41" t="s">
        <v>198</v>
      </c>
      <c r="D41" t="s">
        <v>353</v>
      </c>
      <c r="E41" t="s">
        <v>200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n">
        <v>0</v>
      </c>
      <c r="AF41" t="e">
        <v>#NUM!</v>
      </c>
    </row>
    <row r="42">
      <c r="A42" t="s">
        <v>151</v>
      </c>
      <c r="B42" t="s">
        <v>354</v>
      </c>
      <c r="C42" t="s">
        <v>198</v>
      </c>
      <c r="D42" t="s">
        <v>355</v>
      </c>
      <c r="E42" t="s">
        <v>200</v>
      </c>
      <c r="F42" t="n">
        <v>6507.31576330394</v>
      </c>
      <c r="G42" t="n">
        <v>6976.4852711194</v>
      </c>
      <c r="H42" t="n">
        <v>7471.91466134394</v>
      </c>
      <c r="I42" t="n">
        <v>8019.01611177978</v>
      </c>
      <c r="J42" t="n">
        <v>8606.21826010733</v>
      </c>
      <c r="K42" t="n">
        <v>9115.7768816821</v>
      </c>
      <c r="L42" t="n">
        <v>9585.35316254938</v>
      </c>
      <c r="M42" t="n">
        <v>10076.0100510688</v>
      </c>
      <c r="N42" t="n">
        <v>10646.7758696474</v>
      </c>
      <c r="O42" t="n">
        <v>11169.7699583187</v>
      </c>
      <c r="P42" t="n">
        <v>11827.7692384574</v>
      </c>
      <c r="Q42" t="n">
        <v>12659.0185106399</v>
      </c>
      <c r="R42" t="n">
        <v>13628.7470984361</v>
      </c>
      <c r="S42" t="n">
        <v>14547.4957000494</v>
      </c>
      <c r="T42" t="n">
        <v>14897.2228177416</v>
      </c>
      <c r="U42" t="n">
        <v>15555.3681926052</v>
      </c>
      <c r="V42" t="n">
        <v>16397.461316338</v>
      </c>
      <c r="W42" t="n">
        <v>17175.199087355</v>
      </c>
      <c r="X42" t="n">
        <v>17670.9311608513</v>
      </c>
      <c r="Y42" t="n">
        <v>18040.5762922136</v>
      </c>
      <c r="Z42" t="n">
        <v>18350.7865136048</v>
      </c>
      <c r="AA42" t="n">
        <v>18750.1612761218</v>
      </c>
      <c r="AB42" t="n">
        <v>19145.5035054304</v>
      </c>
      <c r="AC42" t="n">
        <v>19736.7963396598</v>
      </c>
      <c r="AD42" t="n">
        <v>20553.2672227291</v>
      </c>
      <c r="AE42" t="n">
        <v>21236.9</v>
      </c>
      <c r="AF42" t="n">
        <v>21839.9</v>
      </c>
    </row>
    <row r="43">
      <c r="A43" t="s">
        <v>151</v>
      </c>
      <c r="B43" t="s">
        <v>356</v>
      </c>
      <c r="C43" t="s">
        <v>198</v>
      </c>
      <c r="D43" t="s">
        <v>357</v>
      </c>
      <c r="E43" t="s">
        <v>200</v>
      </c>
      <c r="F43" t="n">
        <v>17323.1089246948</v>
      </c>
      <c r="G43" t="n">
        <v>18407.3473777445</v>
      </c>
      <c r="H43" t="n">
        <v>19359.6769748426</v>
      </c>
      <c r="I43" t="n">
        <v>20600.2118755038</v>
      </c>
      <c r="J43" t="n">
        <v>21986.4246751859</v>
      </c>
      <c r="K43" t="n">
        <v>23489.7335466188</v>
      </c>
      <c r="L43" t="n">
        <v>25146.0844178343</v>
      </c>
      <c r="M43" t="n">
        <v>26786.5654621669</v>
      </c>
      <c r="N43" t="n">
        <v>29084.0303801542</v>
      </c>
      <c r="O43" t="n">
        <v>31283.7041728848</v>
      </c>
      <c r="P43" t="n">
        <v>33110.9771555356</v>
      </c>
      <c r="Q43" t="n">
        <v>35084.0067530121</v>
      </c>
      <c r="R43" t="n">
        <v>37376.2735454388</v>
      </c>
      <c r="S43" t="n">
        <v>39518.0804845596</v>
      </c>
      <c r="T43" t="n">
        <v>39928.588364939</v>
      </c>
      <c r="U43" t="n">
        <v>40847.6783026792</v>
      </c>
      <c r="V43" t="n">
        <v>42463.5221772126</v>
      </c>
      <c r="W43" t="n">
        <v>43947.0499400081</v>
      </c>
      <c r="X43" t="n">
        <v>45089.4642071212</v>
      </c>
      <c r="Y43" t="n">
        <v>46024.9897088868</v>
      </c>
      <c r="Z43" t="n">
        <v>47027.6745716555</v>
      </c>
      <c r="AA43" t="n">
        <v>48121.1534250612</v>
      </c>
      <c r="AB43" t="n">
        <v>50038.1284962821</v>
      </c>
      <c r="AC43" t="n">
        <v>52336.3108903992</v>
      </c>
      <c r="AD43" t="n">
        <v>54467.2171221183</v>
      </c>
      <c r="AE43" t="n">
        <v>55245.7</v>
      </c>
      <c r="AF43" t="n">
        <v>55381.3</v>
      </c>
    </row>
    <row r="44">
      <c r="A44" t="s">
        <v>151</v>
      </c>
      <c r="B44" t="s">
        <v>358</v>
      </c>
      <c r="C44" t="s">
        <v>198</v>
      </c>
      <c r="D44" t="s">
        <v>359</v>
      </c>
      <c r="E44" t="s">
        <v>200</v>
      </c>
      <c r="F44" t="n">
        <v>388095.387782069</v>
      </c>
      <c r="G44" t="n">
        <v>397964.639427978</v>
      </c>
      <c r="H44" t="n">
        <v>410188.833102032</v>
      </c>
      <c r="I44" t="n">
        <v>420478.568176661</v>
      </c>
      <c r="J44" t="n">
        <v>430368.92358915</v>
      </c>
      <c r="K44" t="n">
        <v>441896.936027222</v>
      </c>
      <c r="L44" t="n">
        <v>452413.016174385</v>
      </c>
      <c r="M44" t="n">
        <v>459866.391197841</v>
      </c>
      <c r="N44" t="n">
        <v>467861.032529994</v>
      </c>
      <c r="O44" t="n">
        <v>477074.039967587</v>
      </c>
      <c r="P44" t="n">
        <v>485251.09976218</v>
      </c>
      <c r="Q44" t="n">
        <v>493335.126529151</v>
      </c>
      <c r="R44" t="n">
        <v>502270.971936062</v>
      </c>
      <c r="S44" t="n">
        <v>510162.868400787</v>
      </c>
      <c r="T44" t="n">
        <v>512753.744872895</v>
      </c>
      <c r="U44" t="n">
        <v>514052.548335666</v>
      </c>
      <c r="V44" t="n">
        <v>520270.148120451</v>
      </c>
      <c r="W44" t="n">
        <v>526536.155410899</v>
      </c>
      <c r="X44" t="n">
        <v>532427.81244853</v>
      </c>
      <c r="Y44" t="n">
        <v>537267.881587508</v>
      </c>
      <c r="Z44" t="n">
        <v>542275.861400839</v>
      </c>
      <c r="AA44" t="n">
        <v>549391.459407956</v>
      </c>
      <c r="AB44" t="n">
        <v>557866.76963206</v>
      </c>
      <c r="AC44" t="n">
        <v>568015.694329184</v>
      </c>
      <c r="AD44" t="n">
        <v>579475.633533095</v>
      </c>
      <c r="AE44" t="n">
        <v>584690.5</v>
      </c>
      <c r="AF44" t="n">
        <v>592588.7</v>
      </c>
    </row>
    <row r="45">
      <c r="A45" t="s">
        <v>151</v>
      </c>
      <c r="B45" t="s">
        <v>360</v>
      </c>
      <c r="C45" t="s">
        <v>198</v>
      </c>
      <c r="D45" t="s">
        <v>361</v>
      </c>
      <c r="E45" t="s">
        <v>200</v>
      </c>
      <c r="F45" t="n">
        <v>354103.44470157</v>
      </c>
      <c r="G45" t="n">
        <v>363853.155136504</v>
      </c>
      <c r="H45" t="n">
        <v>375644.354797364</v>
      </c>
      <c r="I45" t="n">
        <v>385726.509333139</v>
      </c>
      <c r="J45" t="n">
        <v>395407.169078405</v>
      </c>
      <c r="K45" t="n">
        <v>406845.100382445</v>
      </c>
      <c r="L45" t="n">
        <v>417274.049112607</v>
      </c>
      <c r="M45" t="n">
        <v>424667.532648139</v>
      </c>
      <c r="N45" t="n">
        <v>432641.577472051</v>
      </c>
      <c r="O45" t="n">
        <v>441799.943882246</v>
      </c>
      <c r="P45" t="n">
        <v>449836.191599774</v>
      </c>
      <c r="Q45" t="n">
        <v>457920.38517716</v>
      </c>
      <c r="R45" t="n">
        <v>466622.264758268</v>
      </c>
      <c r="S45" t="n">
        <v>474085.336634284</v>
      </c>
      <c r="T45" t="n">
        <v>476330.819440825</v>
      </c>
      <c r="U45" t="n">
        <v>477365.86848992</v>
      </c>
      <c r="V45" t="n">
        <v>483245.783756287</v>
      </c>
      <c r="W45" t="n">
        <v>489182.022262682</v>
      </c>
      <c r="X45" t="n">
        <v>494875.704458487</v>
      </c>
      <c r="Y45" t="n">
        <v>499875.919353339</v>
      </c>
      <c r="Z45" t="n">
        <v>505017.14680843</v>
      </c>
      <c r="AA45" t="n">
        <v>512369.600180687</v>
      </c>
      <c r="AB45" t="n">
        <v>520898.909500069</v>
      </c>
      <c r="AC45" t="n">
        <v>530967.327150192</v>
      </c>
      <c r="AD45" t="n">
        <v>542346.123274246</v>
      </c>
      <c r="AE45" t="n">
        <v>547377.8</v>
      </c>
      <c r="AF45" t="n">
        <v>554286.9</v>
      </c>
    </row>
    <row r="46">
      <c r="A46" t="s">
        <v>151</v>
      </c>
      <c r="B46" t="s">
        <v>362</v>
      </c>
      <c r="C46" t="s">
        <v>198</v>
      </c>
      <c r="D46" t="s">
        <v>363</v>
      </c>
      <c r="E46" t="s">
        <v>200</v>
      </c>
      <c r="F46" t="n">
        <v>10807.9768829187</v>
      </c>
      <c r="G46" t="n">
        <v>11428.8095326399</v>
      </c>
      <c r="H46" t="n">
        <v>11898.5942336071</v>
      </c>
      <c r="I46" t="n">
        <v>12599.0495255616</v>
      </c>
      <c r="J46" t="n">
        <v>13403.5234192875</v>
      </c>
      <c r="K46" t="n">
        <v>14392.0889339326</v>
      </c>
      <c r="L46" t="n">
        <v>15565.7266228358</v>
      </c>
      <c r="M46" t="n">
        <v>16704.4784270697</v>
      </c>
      <c r="N46" t="n">
        <v>18405.1779137269</v>
      </c>
      <c r="O46" t="n">
        <v>20054.5165368099</v>
      </c>
      <c r="P46" t="n">
        <v>21220.8021814136</v>
      </c>
      <c r="Q46" t="n">
        <v>22369.2848608722</v>
      </c>
      <c r="R46" t="n">
        <v>23699.2187545183</v>
      </c>
      <c r="S46" t="n">
        <v>24928.7061661848</v>
      </c>
      <c r="T46" t="n">
        <v>25000.6521860626</v>
      </c>
      <c r="U46" t="n">
        <v>25280.195197016</v>
      </c>
      <c r="V46" t="n">
        <v>26067.0562637298</v>
      </c>
      <c r="W46" t="n">
        <v>26783.2466938012</v>
      </c>
      <c r="X46" t="n">
        <v>27432.3811681237</v>
      </c>
      <c r="Y46" t="n">
        <v>27998.6571328799</v>
      </c>
      <c r="Z46" t="n">
        <v>28688.7622263317</v>
      </c>
      <c r="AA46" t="n">
        <v>29382.2784252602</v>
      </c>
      <c r="AB46" t="n">
        <v>30894.8526409961</v>
      </c>
      <c r="AC46" t="n">
        <v>32595.5058565076</v>
      </c>
      <c r="AD46" t="n">
        <v>33909.9858708136</v>
      </c>
      <c r="AE46" t="n">
        <v>34008.8</v>
      </c>
      <c r="AF46" t="n">
        <v>33541.4</v>
      </c>
    </row>
    <row r="47">
      <c r="A47" t="s">
        <v>151</v>
      </c>
      <c r="B47" t="s">
        <v>364</v>
      </c>
      <c r="C47" t="s">
        <v>198</v>
      </c>
      <c r="D47" t="s">
        <v>365</v>
      </c>
      <c r="E47" t="s">
        <v>200</v>
      </c>
      <c r="F47" t="n">
        <v>62752.3918392458</v>
      </c>
      <c r="G47" t="n">
        <v>63154.1987933396</v>
      </c>
      <c r="H47" t="n">
        <v>63618.0003161874</v>
      </c>
      <c r="I47" t="n">
        <v>63858.5876346385</v>
      </c>
      <c r="J47" t="n">
        <v>63891.2985600067</v>
      </c>
      <c r="K47" t="n">
        <v>63675.6164176626</v>
      </c>
      <c r="L47" t="n">
        <v>63236.7338880092</v>
      </c>
      <c r="M47" t="n">
        <v>63192.7486848694</v>
      </c>
      <c r="N47" t="n">
        <v>61535.399925665</v>
      </c>
      <c r="O47" t="n">
        <v>61558.9806379511</v>
      </c>
      <c r="P47" t="n">
        <v>61345.7983254119</v>
      </c>
      <c r="Q47" t="n">
        <v>61096.1687962746</v>
      </c>
      <c r="R47" t="n">
        <v>61406.7763655556</v>
      </c>
      <c r="S47" t="n">
        <v>62155.3822105768</v>
      </c>
      <c r="T47" t="n">
        <v>61836.2558336701</v>
      </c>
      <c r="U47" t="n">
        <v>60918.0585479439</v>
      </c>
      <c r="V47" t="n">
        <v>59904.9263378328</v>
      </c>
      <c r="W47" t="n">
        <v>58968.6097154806</v>
      </c>
      <c r="X47" t="n">
        <v>58173.1790579874</v>
      </c>
      <c r="Y47" t="n">
        <v>57673.5954172379</v>
      </c>
      <c r="Z47" t="n">
        <v>57254.0991955858</v>
      </c>
      <c r="AA47" t="n">
        <v>56889.2908298838</v>
      </c>
      <c r="AB47" t="n">
        <v>56644.5796555303</v>
      </c>
      <c r="AC47" t="n">
        <v>56664.1428681713</v>
      </c>
      <c r="AD47" t="n">
        <v>56703.2111294864</v>
      </c>
      <c r="AE47" t="n">
        <v>56659.6</v>
      </c>
      <c r="AF47" t="n">
        <v>56767</v>
      </c>
    </row>
    <row r="48">
      <c r="A48" t="s">
        <v>151</v>
      </c>
      <c r="B48" t="s">
        <v>366</v>
      </c>
      <c r="C48" t="s">
        <v>198</v>
      </c>
      <c r="D48" t="s">
        <v>367</v>
      </c>
      <c r="E48" t="s">
        <v>200</v>
      </c>
      <c r="F48" t="n">
        <v>109672.538125498</v>
      </c>
      <c r="G48" t="n">
        <v>111290.269394148</v>
      </c>
      <c r="H48" t="n">
        <v>112851.334443285</v>
      </c>
      <c r="I48" t="n">
        <v>113969.507080085</v>
      </c>
      <c r="J48" t="n">
        <v>114935.591474309</v>
      </c>
      <c r="K48" t="n">
        <v>115374.324629059</v>
      </c>
      <c r="L48" t="n">
        <v>115328.910273091</v>
      </c>
      <c r="M48" t="n">
        <v>115846.976500494</v>
      </c>
      <c r="N48" t="n">
        <v>114835.496636585</v>
      </c>
      <c r="O48" t="n">
        <v>115101.630717708</v>
      </c>
      <c r="P48" t="n">
        <v>115235.628733857</v>
      </c>
      <c r="Q48" t="n">
        <v>114970.550119042</v>
      </c>
      <c r="R48" t="n">
        <v>115449.05897421</v>
      </c>
      <c r="S48" t="n">
        <v>116480.333440965</v>
      </c>
      <c r="T48" t="n">
        <v>116945.770146103</v>
      </c>
      <c r="U48" t="n">
        <v>116649.146940637</v>
      </c>
      <c r="V48" t="n">
        <v>116274.771899805</v>
      </c>
      <c r="W48" t="n">
        <v>115909.719098901</v>
      </c>
      <c r="X48" t="n">
        <v>115722.71493399</v>
      </c>
      <c r="Y48" t="n">
        <v>115902.036018263</v>
      </c>
      <c r="Z48" t="n">
        <v>116161.97668443</v>
      </c>
      <c r="AA48" t="n">
        <v>116521.1585765</v>
      </c>
      <c r="AB48" t="n">
        <v>117316.664618861</v>
      </c>
      <c r="AC48" t="n">
        <v>118285.34195628</v>
      </c>
      <c r="AD48" t="n">
        <v>119117.508401649</v>
      </c>
      <c r="AE48" t="n">
        <v>119752.6</v>
      </c>
      <c r="AF48" t="n">
        <v>120826.1</v>
      </c>
    </row>
    <row r="49">
      <c r="A49" t="s">
        <v>151</v>
      </c>
      <c r="B49" t="s">
        <v>368</v>
      </c>
      <c r="C49" t="s">
        <v>198</v>
      </c>
      <c r="D49" t="s">
        <v>369</v>
      </c>
      <c r="E49" t="s">
        <v>200</v>
      </c>
      <c r="F49" t="n">
        <v>26220.0297517495</v>
      </c>
      <c r="G49" t="n">
        <v>26791.7929411927</v>
      </c>
      <c r="H49" t="n">
        <v>27304.4135670744</v>
      </c>
      <c r="I49" t="n">
        <v>27433.835450127</v>
      </c>
      <c r="J49" t="n">
        <v>27535.0004295088</v>
      </c>
      <c r="K49" t="n">
        <v>27540.9556929639</v>
      </c>
      <c r="L49" t="n">
        <v>27555.6730366463</v>
      </c>
      <c r="M49" t="n">
        <v>27690.1207319038</v>
      </c>
      <c r="N49" t="n">
        <v>27819.0486844946</v>
      </c>
      <c r="O49" t="n">
        <v>27594.918793407</v>
      </c>
      <c r="P49" t="n">
        <v>27403.2566672962</v>
      </c>
      <c r="Q49" t="n">
        <v>27022.9408263698</v>
      </c>
      <c r="R49" t="n">
        <v>26748.6052070801</v>
      </c>
      <c r="S49" t="n">
        <v>26625.5629320879</v>
      </c>
      <c r="T49" t="n">
        <v>26730.1935432965</v>
      </c>
      <c r="U49" t="n">
        <v>26769.1133056439</v>
      </c>
      <c r="V49" t="n">
        <v>26754.1738064004</v>
      </c>
      <c r="W49" t="n">
        <v>26568.1419708494</v>
      </c>
      <c r="X49" t="n">
        <v>26538.8221907896</v>
      </c>
      <c r="Y49" t="n">
        <v>26550.7577211171</v>
      </c>
      <c r="Z49" t="n">
        <v>26628.0396052283</v>
      </c>
      <c r="AA49" t="n">
        <v>26827.2621409476</v>
      </c>
      <c r="AB49" t="n">
        <v>27211.3316708716</v>
      </c>
      <c r="AC49" t="n">
        <v>27615.7208327667</v>
      </c>
      <c r="AD49" t="n">
        <v>28081.3491490653</v>
      </c>
      <c r="AE49" t="n">
        <v>28464.2</v>
      </c>
      <c r="AF49" t="n">
        <v>29071.5</v>
      </c>
    </row>
    <row r="50">
      <c r="A50" t="s">
        <v>151</v>
      </c>
      <c r="B50" t="s">
        <v>370</v>
      </c>
      <c r="C50" t="s">
        <v>198</v>
      </c>
      <c r="D50" t="s">
        <v>371</v>
      </c>
      <c r="E50" t="s">
        <v>200</v>
      </c>
      <c r="F50" t="n">
        <v>20662.3909866086</v>
      </c>
      <c r="G50" t="n">
        <v>21295.8500966552</v>
      </c>
      <c r="H50" t="n">
        <v>21872.2935931522</v>
      </c>
      <c r="I50" t="n">
        <v>22616.1188053436</v>
      </c>
      <c r="J50" t="n">
        <v>23442.5477887769</v>
      </c>
      <c r="K50" t="n">
        <v>24086.6302716795</v>
      </c>
      <c r="L50" t="n">
        <v>24459.6852600037</v>
      </c>
      <c r="M50" t="n">
        <v>24882.4782184645</v>
      </c>
      <c r="N50" t="n">
        <v>25372.5172240059</v>
      </c>
      <c r="O50" t="n">
        <v>25849.3507914296</v>
      </c>
      <c r="P50" t="n">
        <v>26394.9517443992</v>
      </c>
      <c r="Q50" t="n">
        <v>26772.2320953297</v>
      </c>
      <c r="R50" t="n">
        <v>27229.5395156422</v>
      </c>
      <c r="S50" t="n">
        <v>27648.7501824217</v>
      </c>
      <c r="T50" t="n">
        <v>28329.2210243893</v>
      </c>
      <c r="U50" t="n">
        <v>28914.9946701408</v>
      </c>
      <c r="V50" t="n">
        <v>29578.1654344675</v>
      </c>
      <c r="W50" t="n">
        <v>30348.0786405493</v>
      </c>
      <c r="X50" t="n">
        <v>30995.9229738224</v>
      </c>
      <c r="Y50" t="n">
        <v>31670.7565209144</v>
      </c>
      <c r="Z50" t="n">
        <v>32277.9838983946</v>
      </c>
      <c r="AA50" t="n">
        <v>32804.7144298308</v>
      </c>
      <c r="AB50" t="n">
        <v>33461.0319105673</v>
      </c>
      <c r="AC50" t="n">
        <v>34005.3058146914</v>
      </c>
      <c r="AD50" t="n">
        <v>34332.5635704087</v>
      </c>
      <c r="AE50" t="n">
        <v>34628.8</v>
      </c>
      <c r="AF50" t="n">
        <v>34987.5</v>
      </c>
    </row>
    <row r="51">
      <c r="A51" t="s">
        <v>151</v>
      </c>
      <c r="B51" t="s">
        <v>372</v>
      </c>
      <c r="C51" t="s">
        <v>198</v>
      </c>
      <c r="D51" t="s">
        <v>373</v>
      </c>
      <c r="E51" t="s">
        <v>200</v>
      </c>
      <c r="F51" t="n">
        <v>25664.2705559395</v>
      </c>
      <c r="G51" t="n">
        <v>26353.382983434</v>
      </c>
      <c r="H51" t="n">
        <v>26970.5720585949</v>
      </c>
      <c r="I51" t="n">
        <v>27725.8400418956</v>
      </c>
      <c r="J51" t="n">
        <v>28578.1392039408</v>
      </c>
      <c r="K51" t="n">
        <v>29302.6680632162</v>
      </c>
      <c r="L51" t="n">
        <v>29885.1336138643</v>
      </c>
      <c r="M51" t="n">
        <v>30542.5400319598</v>
      </c>
      <c r="N51" t="n">
        <v>31297.8653036921</v>
      </c>
      <c r="O51" t="n">
        <v>32024.2416427639</v>
      </c>
      <c r="P51" t="n">
        <v>32804.0838327076</v>
      </c>
      <c r="Q51" t="n">
        <v>33438.0513653733</v>
      </c>
      <c r="R51" t="n">
        <v>34225.2720962059</v>
      </c>
      <c r="S51" t="n">
        <v>35084.6225005723</v>
      </c>
      <c r="T51" t="n">
        <v>35950.3503517094</v>
      </c>
      <c r="U51" t="n">
        <v>36888.3105600354</v>
      </c>
      <c r="V51" t="n">
        <v>37875.3375868059</v>
      </c>
      <c r="W51" t="n">
        <v>39006.6742024654</v>
      </c>
      <c r="X51" t="n">
        <v>40007.9867765163</v>
      </c>
      <c r="Y51" t="n">
        <v>41032.821905767</v>
      </c>
      <c r="Z51" t="n">
        <v>42139.7452017218</v>
      </c>
      <c r="AA51" t="n">
        <v>43035.5707897848</v>
      </c>
      <c r="AB51" t="n">
        <v>44056.9458585684</v>
      </c>
      <c r="AC51" t="n">
        <v>44947.6946223885</v>
      </c>
      <c r="AD51" t="n">
        <v>45639.1533742304</v>
      </c>
      <c r="AE51" t="n">
        <v>46271.7</v>
      </c>
      <c r="AF51" t="n">
        <v>46788.1</v>
      </c>
    </row>
    <row r="52">
      <c r="A52" t="s">
        <v>151</v>
      </c>
      <c r="B52" t="s">
        <v>374</v>
      </c>
      <c r="C52" t="s">
        <v>198</v>
      </c>
      <c r="D52" t="s">
        <v>375</v>
      </c>
      <c r="E52" t="s">
        <v>200</v>
      </c>
      <c r="F52" t="n">
        <v>6282.36459287633</v>
      </c>
      <c r="G52" t="n">
        <v>6487.78657950467</v>
      </c>
      <c r="H52" t="n">
        <v>6663.35004348133</v>
      </c>
      <c r="I52" t="n">
        <v>6859.88215969683</v>
      </c>
      <c r="J52" t="n">
        <v>7111.13690134419</v>
      </c>
      <c r="K52" t="n">
        <v>7384.87426780251</v>
      </c>
      <c r="L52" t="n">
        <v>7616.50803926969</v>
      </c>
      <c r="M52" t="n">
        <v>7864.19538055958</v>
      </c>
      <c r="N52" t="n">
        <v>8148.97574969648</v>
      </c>
      <c r="O52" t="n">
        <v>8404.22429146037</v>
      </c>
      <c r="P52" t="n">
        <v>8646.35929540687</v>
      </c>
      <c r="Q52" t="n">
        <v>8904.10700735821</v>
      </c>
      <c r="R52" t="n">
        <v>9164.68824190672</v>
      </c>
      <c r="S52" t="n">
        <v>9453.26886518792</v>
      </c>
      <c r="T52" t="n">
        <v>9771.56979022373</v>
      </c>
      <c r="U52" t="n">
        <v>10052.2425395174</v>
      </c>
      <c r="V52" t="n">
        <v>10363.047707502</v>
      </c>
      <c r="W52" t="n">
        <v>10704.5983298896</v>
      </c>
      <c r="X52" t="n">
        <v>11054.061161965</v>
      </c>
      <c r="Y52" t="n">
        <v>11450.1420434218</v>
      </c>
      <c r="Z52" t="n">
        <v>11897.4701018783</v>
      </c>
      <c r="AA52" t="n">
        <v>12394.091226251</v>
      </c>
      <c r="AB52" t="n">
        <v>12932.8469004196</v>
      </c>
      <c r="AC52" t="n">
        <v>13463.4495247442</v>
      </c>
      <c r="AD52" t="n">
        <v>13902.683389225</v>
      </c>
      <c r="AE52" t="n">
        <v>14304.7</v>
      </c>
      <c r="AF52" t="n">
        <v>14683</v>
      </c>
    </row>
    <row r="53">
      <c r="A53" t="s">
        <v>151</v>
      </c>
      <c r="B53" t="s">
        <v>376</v>
      </c>
      <c r="C53" t="s">
        <v>198</v>
      </c>
      <c r="D53" t="s">
        <v>377</v>
      </c>
      <c r="E53" t="s">
        <v>200</v>
      </c>
      <c r="F53" t="n">
        <v>9389.34388084521</v>
      </c>
      <c r="G53" t="n">
        <v>9495.31766448705</v>
      </c>
      <c r="H53" t="n">
        <v>9573.89960377936</v>
      </c>
      <c r="I53" t="n">
        <v>9686.8831111407</v>
      </c>
      <c r="J53" t="n">
        <v>9773.74517596498</v>
      </c>
      <c r="K53" t="n">
        <v>9816.8013221146</v>
      </c>
      <c r="L53" t="n">
        <v>9838.79949423911</v>
      </c>
      <c r="M53" t="n">
        <v>9849.06525610173</v>
      </c>
      <c r="N53" t="n">
        <v>9837.43762900489</v>
      </c>
      <c r="O53" t="n">
        <v>9791.92080738201</v>
      </c>
      <c r="P53" t="n">
        <v>9771.13561134294</v>
      </c>
      <c r="Q53" t="n">
        <v>9783.24539402114</v>
      </c>
      <c r="R53" t="n">
        <v>9758.76640972577</v>
      </c>
      <c r="S53" t="n">
        <v>9730.85504434044</v>
      </c>
      <c r="T53" t="n">
        <v>9726.37751566296</v>
      </c>
      <c r="U53" t="n">
        <v>9694.81669588703</v>
      </c>
      <c r="V53" t="n">
        <v>9595.72485878379</v>
      </c>
      <c r="W53" t="n">
        <v>9554.22722409372</v>
      </c>
      <c r="X53" t="n">
        <v>9524.9269977371</v>
      </c>
      <c r="Y53" t="n">
        <v>9514.41727507885</v>
      </c>
      <c r="Z53" t="n">
        <v>9456.82519032068</v>
      </c>
      <c r="AA53" t="n">
        <v>9432.69433727504</v>
      </c>
      <c r="AB53" t="n">
        <v>9461.04492955506</v>
      </c>
      <c r="AC53" t="n">
        <v>9510.73051595658</v>
      </c>
      <c r="AD53" t="n">
        <v>9580.92547265086</v>
      </c>
      <c r="AE53" t="n">
        <v>9488.5</v>
      </c>
      <c r="AF53" t="n">
        <v>9484.8</v>
      </c>
    </row>
    <row r="54">
      <c r="A54" t="s">
        <v>151</v>
      </c>
      <c r="B54" t="s">
        <v>378</v>
      </c>
      <c r="C54" t="s">
        <v>198</v>
      </c>
      <c r="D54" t="s">
        <v>379</v>
      </c>
      <c r="E54" t="s">
        <v>200</v>
      </c>
      <c r="F54" t="n">
        <v>17779.1452834396</v>
      </c>
      <c r="G54" t="n">
        <v>18062.5969380611</v>
      </c>
      <c r="H54" t="n">
        <v>18288.0546157508</v>
      </c>
      <c r="I54" t="n">
        <v>18534.5964913522</v>
      </c>
      <c r="J54" t="n">
        <v>18765.0349662095</v>
      </c>
      <c r="K54" t="n">
        <v>18913.9448756497</v>
      </c>
      <c r="L54" t="n">
        <v>19037.3962641278</v>
      </c>
      <c r="M54" t="n">
        <v>19137.0930785859</v>
      </c>
      <c r="N54" t="n">
        <v>19160.9767851681</v>
      </c>
      <c r="O54" t="n">
        <v>19168.3632597751</v>
      </c>
      <c r="P54" t="n">
        <v>19162.3351408503</v>
      </c>
      <c r="Q54" t="n">
        <v>19196.737896938</v>
      </c>
      <c r="R54" t="n">
        <v>19162.5211458889</v>
      </c>
      <c r="S54" t="n">
        <v>19078.8599814243</v>
      </c>
      <c r="T54" t="n">
        <v>19030.1934796229</v>
      </c>
      <c r="U54" t="n">
        <v>18960.4550623381</v>
      </c>
      <c r="V54" t="n">
        <v>18840.5584355728</v>
      </c>
      <c r="W54" t="n">
        <v>18757.6881276678</v>
      </c>
      <c r="X54" t="n">
        <v>18665.287471532</v>
      </c>
      <c r="Y54" t="n">
        <v>18649.9632193209</v>
      </c>
      <c r="Z54" t="n">
        <v>18579.0573343234</v>
      </c>
      <c r="AA54" t="n">
        <v>18479.3274517439</v>
      </c>
      <c r="AB54" t="n">
        <v>18480.6554268879</v>
      </c>
      <c r="AC54" t="n">
        <v>18454.7203301671</v>
      </c>
      <c r="AD54" t="n">
        <v>18674.5528149343</v>
      </c>
      <c r="AE54" t="n">
        <v>18538.7</v>
      </c>
      <c r="AF54" t="n">
        <v>18778.7</v>
      </c>
    </row>
    <row r="55">
      <c r="A55" t="s">
        <v>151</v>
      </c>
      <c r="B55" t="s">
        <v>380</v>
      </c>
      <c r="C55" t="s">
        <v>198</v>
      </c>
      <c r="D55" t="s">
        <v>381</v>
      </c>
      <c r="E55" t="s">
        <v>200</v>
      </c>
      <c r="F55" t="n">
        <v>8386.4077626132</v>
      </c>
      <c r="G55" t="n">
        <v>8564.20552256921</v>
      </c>
      <c r="H55" t="n">
        <v>8711.40848411497</v>
      </c>
      <c r="I55" t="n">
        <v>8845.09155620207</v>
      </c>
      <c r="J55" t="n">
        <v>8988.96549760552</v>
      </c>
      <c r="K55" t="n">
        <v>9095.15641849455</v>
      </c>
      <c r="L55" t="n">
        <v>9197.06558431735</v>
      </c>
      <c r="M55" t="n">
        <v>9287.01667281458</v>
      </c>
      <c r="N55" t="n">
        <v>9322.86598799957</v>
      </c>
      <c r="O55" t="n">
        <v>9376.53035825774</v>
      </c>
      <c r="P55" t="n">
        <v>9391.57292032981</v>
      </c>
      <c r="Q55" t="n">
        <v>9413.95251082596</v>
      </c>
      <c r="R55" t="n">
        <v>9404.3240006175</v>
      </c>
      <c r="S55" t="n">
        <v>9348.34999488233</v>
      </c>
      <c r="T55" t="n">
        <v>9303.86902684209</v>
      </c>
      <c r="U55" t="n">
        <v>9265.63555195438</v>
      </c>
      <c r="V55" t="n">
        <v>9245.32889921059</v>
      </c>
      <c r="W55" t="n">
        <v>9203.94556922006</v>
      </c>
      <c r="X55" t="n">
        <v>9140.64405092932</v>
      </c>
      <c r="Y55" t="n">
        <v>9135.85812895542</v>
      </c>
      <c r="Z55" t="n">
        <v>9122.75468633067</v>
      </c>
      <c r="AA55" t="n">
        <v>9046.93166196901</v>
      </c>
      <c r="AB55" t="n">
        <v>9019.72768713952</v>
      </c>
      <c r="AC55" t="n">
        <v>8943.78628663986</v>
      </c>
      <c r="AD55" t="n">
        <v>9093.57502995447</v>
      </c>
      <c r="AE55" t="n">
        <v>9050.2</v>
      </c>
      <c r="AF55" t="n">
        <v>9293.9</v>
      </c>
    </row>
    <row r="56">
      <c r="A56" t="s">
        <v>151</v>
      </c>
      <c r="B56" t="s">
        <v>382</v>
      </c>
      <c r="C56" t="s">
        <v>198</v>
      </c>
      <c r="D56" t="s">
        <v>383</v>
      </c>
      <c r="E56" t="s">
        <v>200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151</v>
      </c>
      <c r="B57" t="s">
        <v>384</v>
      </c>
      <c r="C57" t="s">
        <v>198</v>
      </c>
      <c r="D57" t="s">
        <v>385</v>
      </c>
      <c r="E57" t="s">
        <v>200</v>
      </c>
      <c r="F57" t="n">
        <v>969542.063949642</v>
      </c>
      <c r="G57" t="n">
        <v>995678.008896745</v>
      </c>
      <c r="H57" t="n">
        <v>1023433.1809637</v>
      </c>
      <c r="I57" t="n">
        <v>1049311.01702266</v>
      </c>
      <c r="J57" t="n">
        <v>1074347.73945858</v>
      </c>
      <c r="K57" t="n">
        <v>1101480.95247385</v>
      </c>
      <c r="L57" t="n">
        <v>1125516.31857052</v>
      </c>
      <c r="M57" t="n">
        <v>1147084.11866509</v>
      </c>
      <c r="N57" t="n">
        <v>1171850.86702099</v>
      </c>
      <c r="O57" t="n">
        <v>1192855.26321381</v>
      </c>
      <c r="P57" t="n">
        <v>1213069.18214259</v>
      </c>
      <c r="Q57" t="n">
        <v>1233118.70254067</v>
      </c>
      <c r="R57" t="n">
        <v>1255687.48992684</v>
      </c>
      <c r="S57" t="n">
        <v>1278359.20781742</v>
      </c>
      <c r="T57" t="n">
        <v>1293364.27167467</v>
      </c>
      <c r="U57" t="n">
        <v>1305226.93313734</v>
      </c>
      <c r="V57" t="n">
        <v>1321228.88851677</v>
      </c>
      <c r="W57" t="n">
        <v>1337010.20287893</v>
      </c>
      <c r="X57" t="n">
        <v>1352700.81219227</v>
      </c>
      <c r="Y57" t="n">
        <v>1367025.07686405</v>
      </c>
      <c r="Z57" t="n">
        <v>1382210.88567633</v>
      </c>
      <c r="AA57" t="n">
        <v>1399781.32069445</v>
      </c>
      <c r="AB57" t="n">
        <v>1419626.29910454</v>
      </c>
      <c r="AC57" t="n">
        <v>1441710.33680259</v>
      </c>
      <c r="AD57" t="n">
        <v>1465676.84706135</v>
      </c>
      <c r="AE57" t="n">
        <v>1482375.3</v>
      </c>
      <c r="AF57" t="n">
        <v>1507762</v>
      </c>
    </row>
    <row r="58">
      <c r="A58" t="s">
        <v>151</v>
      </c>
      <c r="B58" t="s">
        <v>386</v>
      </c>
      <c r="C58" t="s">
        <v>198</v>
      </c>
      <c r="D58" t="s">
        <v>387</v>
      </c>
      <c r="E58" t="s">
        <v>200</v>
      </c>
      <c r="F58" t="n">
        <v>969542.063949642</v>
      </c>
      <c r="G58" t="n">
        <v>995678.008896745</v>
      </c>
      <c r="H58" t="n">
        <v>1023433.1809637</v>
      </c>
      <c r="I58" t="n">
        <v>1049311.01702266</v>
      </c>
      <c r="J58" t="n">
        <v>1074347.73945858</v>
      </c>
      <c r="K58" t="n">
        <v>1101480.95247385</v>
      </c>
      <c r="L58" t="n">
        <v>1125516.31857052</v>
      </c>
      <c r="M58" t="n">
        <v>1147084.11866509</v>
      </c>
      <c r="N58" t="n">
        <v>1171850.86702099</v>
      </c>
      <c r="O58" t="n">
        <v>1192855.26321381</v>
      </c>
      <c r="P58" t="n">
        <v>1213069.18214259</v>
      </c>
      <c r="Q58" t="n">
        <v>1233118.70254067</v>
      </c>
      <c r="R58" t="n">
        <v>1255687.48992684</v>
      </c>
      <c r="S58" t="n">
        <v>1278359.20781742</v>
      </c>
      <c r="T58" t="n">
        <v>1293364.27167467</v>
      </c>
      <c r="U58" t="n">
        <v>1305226.93313734</v>
      </c>
      <c r="V58" t="n">
        <v>1321228.88851677</v>
      </c>
      <c r="W58" t="n">
        <v>1337010.20287893</v>
      </c>
      <c r="X58" t="n">
        <v>1352700.81219227</v>
      </c>
      <c r="Y58" t="n">
        <v>1367025.07686405</v>
      </c>
      <c r="Z58" t="n">
        <v>1382210.88567633</v>
      </c>
      <c r="AA58" t="n">
        <v>1399781.32069445</v>
      </c>
      <c r="AB58" t="n">
        <v>1419626.29910454</v>
      </c>
      <c r="AC58" t="n">
        <v>1441710.33680259</v>
      </c>
      <c r="AD58" t="n">
        <v>1465676.84706135</v>
      </c>
      <c r="AE58" t="n">
        <v>1482375.3</v>
      </c>
      <c r="AF58" t="n">
        <v>1507762</v>
      </c>
    </row>
    <row r="59">
      <c r="A59" t="s">
        <v>151</v>
      </c>
      <c r="B59" t="s">
        <v>388</v>
      </c>
      <c r="C59" t="s">
        <v>198</v>
      </c>
      <c r="D59" t="s">
        <v>389</v>
      </c>
      <c r="E59" t="s">
        <v>200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2025-01-07T18:47:01Z</dcterms:created>
</coreProperties>
</file>