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resonance_testing\data\"/>
    </mc:Choice>
  </mc:AlternateContent>
  <xr:revisionPtr revIDLastSave="0" documentId="13_ncr:1_{E568B7E4-7190-48B2-8A3A-B9F79CB6E789}" xr6:coauthVersionLast="45" xr6:coauthVersionMax="45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Chart1" sheetId="9" state="hidden" r:id="rId1"/>
    <sheet name="X-Tension" sheetId="7" r:id="rId2"/>
    <sheet name="Y-Tension" sheetId="8" r:id="rId3"/>
    <sheet name="Damping - X" sheetId="10" r:id="rId4"/>
    <sheet name="Belt - X" sheetId="5" r:id="rId5"/>
    <sheet name="Belt - 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8" i="5" l="1"/>
  <c r="AB49" i="5"/>
  <c r="AB50" i="5"/>
  <c r="AB51" i="5"/>
  <c r="AB52" i="5"/>
  <c r="AB53" i="5"/>
  <c r="AB47" i="5"/>
  <c r="AF14" i="5"/>
  <c r="AG4" i="5" l="1"/>
  <c r="AH4" i="5"/>
  <c r="AI4" i="5"/>
  <c r="AK4" i="5"/>
  <c r="AL4" i="5"/>
  <c r="AG5" i="5"/>
  <c r="AH5" i="5"/>
  <c r="AI5" i="5"/>
  <c r="AK5" i="5"/>
  <c r="AL5" i="5"/>
  <c r="AG6" i="5"/>
  <c r="AH6" i="5"/>
  <c r="AI6" i="5"/>
  <c r="AJ6" i="5"/>
  <c r="AK6" i="5"/>
  <c r="AL6" i="5"/>
  <c r="AG7" i="5"/>
  <c r="AH7" i="5"/>
  <c r="AI7" i="5"/>
  <c r="AJ7" i="5"/>
  <c r="AK7" i="5"/>
  <c r="AL7" i="5"/>
  <c r="AI8" i="5"/>
  <c r="AJ8" i="5"/>
  <c r="AK8" i="5"/>
  <c r="AL8" i="5"/>
  <c r="AG9" i="5"/>
  <c r="AH9" i="5"/>
  <c r="AI9" i="5"/>
  <c r="AJ9" i="5"/>
  <c r="AK9" i="5"/>
  <c r="AL9" i="5"/>
  <c r="AG10" i="5"/>
  <c r="AH10" i="5"/>
  <c r="AI10" i="5"/>
  <c r="AJ10" i="5"/>
  <c r="AK10" i="5"/>
  <c r="AL10" i="5"/>
  <c r="AG11" i="5"/>
  <c r="AH11" i="5"/>
  <c r="AI11" i="5"/>
  <c r="AJ11" i="5"/>
  <c r="AK11" i="5"/>
  <c r="AL11" i="5"/>
  <c r="AG12" i="5"/>
  <c r="AH12" i="5"/>
  <c r="AI12" i="5"/>
  <c r="AJ12" i="5"/>
  <c r="AK12" i="5"/>
  <c r="AL12" i="5"/>
  <c r="AG13" i="5"/>
  <c r="AH13" i="5"/>
  <c r="AI13" i="5"/>
  <c r="AJ13" i="5"/>
  <c r="AK13" i="5"/>
  <c r="AL13" i="5"/>
  <c r="AG14" i="5"/>
  <c r="AH14" i="5"/>
  <c r="AI14" i="5"/>
  <c r="AJ14" i="5"/>
  <c r="AK14" i="5"/>
  <c r="AL14" i="5"/>
  <c r="AG15" i="5"/>
  <c r="AH15" i="5"/>
  <c r="AI15" i="5"/>
  <c r="AJ15" i="5"/>
  <c r="AK15" i="5"/>
  <c r="AL15" i="5"/>
  <c r="AG16" i="5"/>
  <c r="AH16" i="5"/>
  <c r="AI16" i="5"/>
  <c r="AJ16" i="5"/>
  <c r="AK16" i="5"/>
  <c r="AL16" i="5"/>
  <c r="AG17" i="5"/>
  <c r="AH17" i="5"/>
  <c r="AI17" i="5"/>
  <c r="AJ17" i="5"/>
  <c r="AK17" i="5"/>
  <c r="AL17" i="5"/>
  <c r="AG18" i="5"/>
  <c r="AH18" i="5"/>
  <c r="AJ18" i="5"/>
  <c r="AK18" i="5"/>
  <c r="AL18" i="5"/>
  <c r="AG19" i="5"/>
  <c r="AH19" i="5"/>
  <c r="AI19" i="5"/>
  <c r="AJ19" i="5"/>
  <c r="AK19" i="5"/>
  <c r="AL19" i="5"/>
  <c r="AG20" i="5"/>
  <c r="AH20" i="5"/>
  <c r="AI20" i="5"/>
  <c r="AJ20" i="5"/>
  <c r="AK20" i="5"/>
  <c r="AL20" i="5"/>
  <c r="AG21" i="5"/>
  <c r="AH21" i="5"/>
  <c r="AI21" i="5"/>
  <c r="AJ21" i="5"/>
  <c r="AK21" i="5"/>
  <c r="AL21" i="5"/>
  <c r="AG22" i="5"/>
  <c r="AH22" i="5"/>
  <c r="AI22" i="5"/>
  <c r="AJ22" i="5"/>
  <c r="AK22" i="5"/>
  <c r="AL22" i="5"/>
  <c r="AG23" i="5"/>
  <c r="AH23" i="5"/>
  <c r="AI23" i="5"/>
  <c r="AG24" i="5"/>
  <c r="AH24" i="5"/>
  <c r="AI24" i="5"/>
  <c r="AJ24" i="5"/>
  <c r="AK24" i="5"/>
  <c r="AL24" i="5"/>
  <c r="AH25" i="5"/>
  <c r="AI25" i="5"/>
  <c r="AJ25" i="5"/>
  <c r="AK25" i="5"/>
  <c r="AL25" i="5"/>
  <c r="AG26" i="5"/>
  <c r="AH26" i="5"/>
  <c r="AI26" i="5"/>
  <c r="AJ26" i="5"/>
  <c r="AK26" i="5"/>
  <c r="AL26" i="5"/>
  <c r="AG27" i="5"/>
  <c r="AH27" i="5"/>
  <c r="AI27" i="5"/>
  <c r="AJ27" i="5"/>
  <c r="AK27" i="5"/>
  <c r="AL27" i="5"/>
  <c r="AG28" i="5"/>
  <c r="AH28" i="5"/>
  <c r="AI28" i="5"/>
  <c r="AJ28" i="5"/>
  <c r="AK28" i="5"/>
  <c r="AL28" i="5"/>
  <c r="AG29" i="5"/>
  <c r="AH29" i="5"/>
  <c r="AI29" i="5"/>
  <c r="AJ29" i="5"/>
  <c r="AK29" i="5"/>
  <c r="AL29" i="5"/>
  <c r="AG30" i="5"/>
  <c r="AH30" i="5"/>
  <c r="AI30" i="5"/>
  <c r="AJ30" i="5"/>
  <c r="AK30" i="5"/>
  <c r="AL30" i="5"/>
  <c r="AG31" i="5"/>
  <c r="AH31" i="5"/>
  <c r="AI31" i="5"/>
  <c r="AJ31" i="5"/>
  <c r="AK31" i="5"/>
  <c r="AL31" i="5"/>
  <c r="AG32" i="5"/>
  <c r="AH32" i="5"/>
  <c r="AI32" i="5"/>
  <c r="AJ32" i="5"/>
  <c r="AK32" i="5"/>
  <c r="AL32" i="5"/>
  <c r="AG33" i="5"/>
  <c r="AH33" i="5"/>
  <c r="AI33" i="5"/>
  <c r="AJ33" i="5"/>
  <c r="AK33" i="5"/>
  <c r="AL33" i="5"/>
  <c r="AG34" i="5"/>
  <c r="AH34" i="5"/>
  <c r="AI34" i="5"/>
  <c r="AJ34" i="5"/>
  <c r="AK34" i="5"/>
  <c r="AL34" i="5"/>
  <c r="AG35" i="5"/>
  <c r="AJ35" i="5"/>
  <c r="AK35" i="5"/>
  <c r="AL35" i="5"/>
  <c r="AG36" i="5"/>
  <c r="AH36" i="5"/>
  <c r="AI36" i="5"/>
  <c r="AJ36" i="5"/>
  <c r="AK36" i="5"/>
  <c r="AL36" i="5"/>
  <c r="AG37" i="5"/>
  <c r="AH37" i="5"/>
  <c r="AI37" i="5"/>
  <c r="AJ37" i="5"/>
  <c r="AK37" i="5"/>
  <c r="AL37" i="5"/>
  <c r="AG38" i="5"/>
  <c r="AH38" i="5"/>
  <c r="AI38" i="5"/>
  <c r="AJ38" i="5"/>
  <c r="AK38" i="5"/>
  <c r="AL38" i="5"/>
  <c r="AG39" i="5"/>
  <c r="AH39" i="5"/>
  <c r="AI39" i="5"/>
  <c r="AJ39" i="5"/>
  <c r="AK39" i="5"/>
  <c r="AL39" i="5"/>
  <c r="AG40" i="5"/>
  <c r="AH40" i="5"/>
  <c r="AI40" i="5"/>
  <c r="AL40" i="5"/>
  <c r="AG41" i="5"/>
  <c r="AH41" i="5"/>
  <c r="AI41" i="5"/>
  <c r="AJ41" i="5"/>
  <c r="AK41" i="5"/>
  <c r="AL41" i="5"/>
  <c r="AG42" i="5"/>
  <c r="AH42" i="5"/>
  <c r="AI42" i="5"/>
  <c r="AJ42" i="5"/>
  <c r="AK42" i="5"/>
  <c r="AL42" i="5"/>
  <c r="AG43" i="5"/>
  <c r="AH43" i="5"/>
  <c r="AI43" i="5"/>
  <c r="AJ43" i="5"/>
  <c r="AK43" i="5"/>
  <c r="AL43" i="5"/>
  <c r="AG44" i="5"/>
  <c r="AH44" i="5"/>
  <c r="AI44" i="5"/>
  <c r="AJ44" i="5"/>
  <c r="AK44" i="5"/>
  <c r="AL44" i="5"/>
  <c r="AF5" i="5"/>
  <c r="AF6" i="5"/>
  <c r="AF7" i="5"/>
  <c r="AF8" i="5"/>
  <c r="AF9" i="5"/>
  <c r="AF10" i="5"/>
  <c r="AF11" i="5"/>
  <c r="AF12" i="5"/>
  <c r="AF13" i="5"/>
  <c r="AF15" i="5"/>
  <c r="AF16" i="5"/>
  <c r="AF17" i="5"/>
  <c r="AF18" i="5"/>
  <c r="AF19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" i="5"/>
  <c r="C10" i="5" l="1"/>
  <c r="C9" i="5"/>
  <c r="C8" i="5"/>
  <c r="C6" i="5"/>
  <c r="C7" i="5"/>
  <c r="C5" i="5"/>
  <c r="C4" i="5"/>
</calcChain>
</file>

<file path=xl/sharedStrings.xml><?xml version="1.0" encoding="utf-8"?>
<sst xmlns="http://schemas.openxmlformats.org/spreadsheetml/2006/main" count="133" uniqueCount="37">
  <si>
    <t>freq</t>
  </si>
  <si>
    <t>x</t>
  </si>
  <si>
    <t>y</t>
  </si>
  <si>
    <t>z</t>
  </si>
  <si>
    <t>39Hz</t>
  </si>
  <si>
    <t>Tight</t>
  </si>
  <si>
    <t>34Hz</t>
  </si>
  <si>
    <t>24Hz</t>
  </si>
  <si>
    <t>Belt Extension (mm)</t>
  </si>
  <si>
    <t>Test</t>
  </si>
  <si>
    <t>Test 1</t>
  </si>
  <si>
    <t>Test 2</t>
  </si>
  <si>
    <t>Test 3</t>
  </si>
  <si>
    <t>Test 4</t>
  </si>
  <si>
    <t>Test 5</t>
  </si>
  <si>
    <t>20Hz</t>
  </si>
  <si>
    <t>42Hz</t>
  </si>
  <si>
    <t>Rotations (tight)</t>
  </si>
  <si>
    <t>Test 6</t>
  </si>
  <si>
    <t>Test 7</t>
  </si>
  <si>
    <t>45Hz</t>
  </si>
  <si>
    <t>Belt Tension (mm of length added)</t>
  </si>
  <si>
    <t>Hz</t>
  </si>
  <si>
    <t>Test 8</t>
  </si>
  <si>
    <t>Test 9</t>
  </si>
  <si>
    <t>Frequency</t>
  </si>
  <si>
    <t>Peak</t>
  </si>
  <si>
    <t>A</t>
  </si>
  <si>
    <t>B</t>
  </si>
  <si>
    <t>C</t>
  </si>
  <si>
    <t>D</t>
  </si>
  <si>
    <t>E</t>
  </si>
  <si>
    <t>F</t>
  </si>
  <si>
    <t>G</t>
  </si>
  <si>
    <t>X final</t>
  </si>
  <si>
    <t>Value</t>
  </si>
  <si>
    <t>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</si>
</sst>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0" borderId="0" xfId="0" applyAlignment="1"/>
    <xf numFmtId="0" fontId="16" fillId="0" borderId="10" xfId="0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33" borderId="15" xfId="0" applyNumberFormat="1" applyFill="1" applyBorder="1"/>
    <xf numFmtId="2" fontId="0" fillId="33" borderId="0" xfId="0" applyNumberFormat="1" applyFill="1" applyBorder="1"/>
    <xf numFmtId="2" fontId="0" fillId="33" borderId="16" xfId="0" applyNumberFormat="1" applyFill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0" fontId="16" fillId="0" borderId="20" xfId="0" applyFont="1" applyFill="1" applyBorder="1"/>
    <xf numFmtId="2" fontId="0" fillId="0" borderId="0" xfId="0" applyNumberFormat="1"/>
    <xf numFmtId="2" fontId="0" fillId="33" borderId="0" xfId="0" applyNumberFormat="1" applyFill="1"/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Fill="1" applyBorder="1"/>
    <xf numFmtId="2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Ratio vs. Frequency - X resonance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X'!$AF$3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X'!$AF$4:$AF$44</c:f>
              <c:numCache>
                <c:formatCode>0.00</c:formatCode>
                <c:ptCount val="41"/>
                <c:pt idx="0">
                  <c:v>0.39816994813994883</c:v>
                </c:pt>
                <c:pt idx="1">
                  <c:v>0.35498625578397491</c:v>
                </c:pt>
                <c:pt idx="2">
                  <c:v>0.36451350459757559</c:v>
                </c:pt>
                <c:pt idx="3">
                  <c:v>0.36442935728777048</c:v>
                </c:pt>
                <c:pt idx="4">
                  <c:v>0.34809573989557896</c:v>
                </c:pt>
                <c:pt idx="5">
                  <c:v>0.31108402324733603</c:v>
                </c:pt>
                <c:pt idx="6">
                  <c:v>0.33720187357111064</c:v>
                </c:pt>
                <c:pt idx="7">
                  <c:v>0.33272014062797794</c:v>
                </c:pt>
                <c:pt idx="8">
                  <c:v>0.35375871867789016</c:v>
                </c:pt>
                <c:pt idx="9">
                  <c:v>0.40836455479110551</c:v>
                </c:pt>
                <c:pt idx="10">
                  <c:v>0.46343163779539609</c:v>
                </c:pt>
                <c:pt idx="11">
                  <c:v>0.53695812693166567</c:v>
                </c:pt>
                <c:pt idx="12">
                  <c:v>0.59431944627252176</c:v>
                </c:pt>
                <c:pt idx="13">
                  <c:v>0.63502214417978797</c:v>
                </c:pt>
                <c:pt idx="14">
                  <c:v>0.64504423984437753</c:v>
                </c:pt>
                <c:pt idx="15">
                  <c:v>0.66871338695913007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1B41-9DCC-8F90F2CDCD55}"/>
            </c:ext>
          </c:extLst>
        </c:ser>
        <c:ser>
          <c:idx val="1"/>
          <c:order val="1"/>
          <c:tx>
            <c:strRef>
              <c:f>'Belt - X'!$AG$3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X'!$AG$4:$AG$44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0.39125187773719744</c:v>
                </c:pt>
                <c:pt idx="6">
                  <c:v>0.31454548308434949</c:v>
                </c:pt>
                <c:pt idx="7">
                  <c:v>0.27358496068904176</c:v>
                </c:pt>
                <c:pt idx="8">
                  <c:v>0.25819792581003742</c:v>
                </c:pt>
                <c:pt idx="9">
                  <c:v>0.25776582888120914</c:v>
                </c:pt>
                <c:pt idx="10">
                  <c:v>0.26590982745286301</c:v>
                </c:pt>
                <c:pt idx="11">
                  <c:v>0.28090756513291798</c:v>
                </c:pt>
                <c:pt idx="12">
                  <c:v>0.29452220504487076</c:v>
                </c:pt>
                <c:pt idx="13">
                  <c:v>0.29712881681121805</c:v>
                </c:pt>
                <c:pt idx="14">
                  <c:v>0.30994643869255495</c:v>
                </c:pt>
                <c:pt idx="15">
                  <c:v>0.34095150115082018</c:v>
                </c:pt>
                <c:pt idx="16">
                  <c:v>0.36330235107541586</c:v>
                </c:pt>
                <c:pt idx="17">
                  <c:v>0.40758704136000012</c:v>
                </c:pt>
                <c:pt idx="18">
                  <c:v>0.43322628094230325</c:v>
                </c:pt>
                <c:pt idx="19">
                  <c:v>0.45670252335296285</c:v>
                </c:pt>
                <c:pt idx="20">
                  <c:v>0.47664247407377158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7-1B41-9DCC-8F90F2CDCD55}"/>
            </c:ext>
          </c:extLst>
        </c:ser>
        <c:ser>
          <c:idx val="2"/>
          <c:order val="2"/>
          <c:tx>
            <c:strRef>
              <c:f>'Belt - X'!$AH$3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X'!$AH$4:$AH$44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0.4123962756631484</c:v>
                </c:pt>
                <c:pt idx="6">
                  <c:v>0.3743006759358054</c:v>
                </c:pt>
                <c:pt idx="7">
                  <c:v>0.34854522469160354</c:v>
                </c:pt>
                <c:pt idx="8">
                  <c:v>0.31448693014539569</c:v>
                </c:pt>
                <c:pt idx="9">
                  <c:v>0.28573257318418727</c:v>
                </c:pt>
                <c:pt idx="10">
                  <c:v>0.28283357144130677</c:v>
                </c:pt>
                <c:pt idx="11">
                  <c:v>0.2824004356600755</c:v>
                </c:pt>
                <c:pt idx="12">
                  <c:v>0.28012725508426223</c:v>
                </c:pt>
                <c:pt idx="13">
                  <c:v>0.25733463303068432</c:v>
                </c:pt>
                <c:pt idx="14">
                  <c:v>0.22276124152789697</c:v>
                </c:pt>
                <c:pt idx="15">
                  <c:v>0.21096206998796221</c:v>
                </c:pt>
                <c:pt idx="16">
                  <c:v>0.21127220958244342</c:v>
                </c:pt>
                <c:pt idx="17">
                  <c:v>0.22405508752838443</c:v>
                </c:pt>
                <c:pt idx="18">
                  <c:v>0.24486902290252857</c:v>
                </c:pt>
                <c:pt idx="19">
                  <c:v>0.26864114968581582</c:v>
                </c:pt>
                <c:pt idx="20">
                  <c:v>0.28247758065822276</c:v>
                </c:pt>
                <c:pt idx="21">
                  <c:v>0.3007406860770625</c:v>
                </c:pt>
                <c:pt idx="22">
                  <c:v>0.31093535286975149</c:v>
                </c:pt>
                <c:pt idx="23">
                  <c:v>0.3302772157528574</c:v>
                </c:pt>
                <c:pt idx="24">
                  <c:v>0.35053142815809757</c:v>
                </c:pt>
                <c:pt idx="25">
                  <c:v>0.37373884383310324</c:v>
                </c:pt>
                <c:pt idx="26">
                  <c:v>0.39537961001711797</c:v>
                </c:pt>
                <c:pt idx="27">
                  <c:v>0.41865036149261492</c:v>
                </c:pt>
                <c:pt idx="28">
                  <c:v>0.43867160109874809</c:v>
                </c:pt>
                <c:pt idx="29">
                  <c:v>0.47082106419052472</c:v>
                </c:pt>
                <c:pt idx="30">
                  <c:v>0.49911958088506525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7-1B41-9DCC-8F90F2CDCD55}"/>
            </c:ext>
          </c:extLst>
        </c:ser>
        <c:ser>
          <c:idx val="3"/>
          <c:order val="3"/>
          <c:tx>
            <c:strRef>
              <c:f>'Belt - X'!$AI$3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X'!$AI$4:$AI$44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0.3317770415205456</c:v>
                </c:pt>
                <c:pt idx="16">
                  <c:v>0.30874387148339821</c:v>
                </c:pt>
                <c:pt idx="17">
                  <c:v>0.29160929413178349</c:v>
                </c:pt>
                <c:pt idx="18">
                  <c:v>0.27181388632201597</c:v>
                </c:pt>
                <c:pt idx="19">
                  <c:v>0.24553902602153374</c:v>
                </c:pt>
                <c:pt idx="20">
                  <c:v>0.21701360272175024</c:v>
                </c:pt>
                <c:pt idx="21">
                  <c:v>0.18642858304763812</c:v>
                </c:pt>
                <c:pt idx="22">
                  <c:v>0.16644915801372329</c:v>
                </c:pt>
                <c:pt idx="23">
                  <c:v>0.15661234048859418</c:v>
                </c:pt>
                <c:pt idx="24">
                  <c:v>0.15379415291301896</c:v>
                </c:pt>
                <c:pt idx="25">
                  <c:v>0.15761241725972569</c:v>
                </c:pt>
                <c:pt idx="26">
                  <c:v>0.16611957598279425</c:v>
                </c:pt>
                <c:pt idx="27">
                  <c:v>0.17707102167658834</c:v>
                </c:pt>
                <c:pt idx="28">
                  <c:v>0.18989909889153245</c:v>
                </c:pt>
                <c:pt idx="29">
                  <c:v>0.2044397029359607</c:v>
                </c:pt>
                <c:pt idx="30">
                  <c:v>0.21976595310450053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07-1B41-9DCC-8F90F2CDCD55}"/>
            </c:ext>
          </c:extLst>
        </c:ser>
        <c:ser>
          <c:idx val="4"/>
          <c:order val="4"/>
          <c:tx>
            <c:strRef>
              <c:f>'Belt - X'!$AJ$3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X'!$AJ$4:$AJ$44</c:f>
              <c:numCache>
                <c:formatCode>0.00</c:formatCode>
                <c:ptCount val="41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0.29865216008242612</c:v>
                </c:pt>
                <c:pt idx="21">
                  <c:v>0.27740058961506942</c:v>
                </c:pt>
                <c:pt idx="22">
                  <c:v>0.25194669134950531</c:v>
                </c:pt>
                <c:pt idx="23">
                  <c:v>0.23628307545958416</c:v>
                </c:pt>
                <c:pt idx="24">
                  <c:v>0.21111518113827266</c:v>
                </c:pt>
                <c:pt idx="25">
                  <c:v>0.17113147907687654</c:v>
                </c:pt>
                <c:pt idx="26">
                  <c:v>0.15485950521486769</c:v>
                </c:pt>
                <c:pt idx="27">
                  <c:v>0.15052754959204756</c:v>
                </c:pt>
                <c:pt idx="28">
                  <c:v>0.15124951756916363</c:v>
                </c:pt>
                <c:pt idx="29">
                  <c:v>0.15602188571387857</c:v>
                </c:pt>
                <c:pt idx="30">
                  <c:v>0.16606672718619794</c:v>
                </c:pt>
                <c:pt idx="31">
                  <c:v>0.17764144917855576</c:v>
                </c:pt>
                <c:pt idx="32">
                  <c:v>0.19173727152434233</c:v>
                </c:pt>
                <c:pt idx="33">
                  <c:v>0.20637331636221098</c:v>
                </c:pt>
                <c:pt idx="34">
                  <c:v>0.2243299919776435</c:v>
                </c:pt>
                <c:pt idx="35">
                  <c:v>0.24220025316066385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7-1B41-9DCC-8F90F2CDCD55}"/>
            </c:ext>
          </c:extLst>
        </c:ser>
        <c:ser>
          <c:idx val="5"/>
          <c:order val="5"/>
          <c:tx>
            <c:strRef>
              <c:f>'Belt - X'!$AK$3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X'!$AK$4:$AK$44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0.32813789296414669</c:v>
                </c:pt>
                <c:pt idx="21">
                  <c:v>0.31111425268955983</c:v>
                </c:pt>
                <c:pt idx="22">
                  <c:v>0.29275203909732689</c:v>
                </c:pt>
                <c:pt idx="23">
                  <c:v>0.27618884952435896</c:v>
                </c:pt>
                <c:pt idx="24">
                  <c:v>0.25557239126298087</c:v>
                </c:pt>
                <c:pt idx="25">
                  <c:v>0.22915250440537557</c:v>
                </c:pt>
                <c:pt idx="26">
                  <c:v>0.18556849107640538</c:v>
                </c:pt>
                <c:pt idx="27">
                  <c:v>0.16657156294591841</c:v>
                </c:pt>
                <c:pt idx="28">
                  <c:v>0.15769035930465894</c:v>
                </c:pt>
                <c:pt idx="29">
                  <c:v>0.1525608136502023</c:v>
                </c:pt>
                <c:pt idx="30">
                  <c:v>0.15225537548826248</c:v>
                </c:pt>
                <c:pt idx="31">
                  <c:v>0.15910362671262354</c:v>
                </c:pt>
                <c:pt idx="32">
                  <c:v>0.16559441840804048</c:v>
                </c:pt>
                <c:pt idx="33">
                  <c:v>0.17691775498206069</c:v>
                </c:pt>
                <c:pt idx="34">
                  <c:v>0.19085498724558819</c:v>
                </c:pt>
                <c:pt idx="35">
                  <c:v>0.20050309191435048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7-1B41-9DCC-8F90F2CDCD55}"/>
            </c:ext>
          </c:extLst>
        </c:ser>
        <c:ser>
          <c:idx val="6"/>
          <c:order val="6"/>
          <c:tx>
            <c:strRef>
              <c:f>'Belt - X'!$AL$3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X'!$AE$4:$AE$44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X'!$AL$4:$AL$44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0.35247426826890832</c:v>
                </c:pt>
                <c:pt idx="21">
                  <c:v>0.33523051931464565</c:v>
                </c:pt>
                <c:pt idx="22">
                  <c:v>0.31646767615825211</c:v>
                </c:pt>
                <c:pt idx="23">
                  <c:v>0.30341855941399165</c:v>
                </c:pt>
                <c:pt idx="24">
                  <c:v>0.2847798808781431</c:v>
                </c:pt>
                <c:pt idx="25">
                  <c:v>0.26331753835928318</c:v>
                </c:pt>
                <c:pt idx="26">
                  <c:v>0.23757258765866929</c:v>
                </c:pt>
                <c:pt idx="27">
                  <c:v>0.19378961393440214</c:v>
                </c:pt>
                <c:pt idx="28">
                  <c:v>0.17309000031561031</c:v>
                </c:pt>
                <c:pt idx="29">
                  <c:v>0.16205173093532629</c:v>
                </c:pt>
                <c:pt idx="30">
                  <c:v>0.15427382771474404</c:v>
                </c:pt>
                <c:pt idx="31">
                  <c:v>0.15117005451563961</c:v>
                </c:pt>
                <c:pt idx="32">
                  <c:v>0.15391027401924595</c:v>
                </c:pt>
                <c:pt idx="33">
                  <c:v>0.16154426096682381</c:v>
                </c:pt>
                <c:pt idx="34">
                  <c:v>0.16974095140064907</c:v>
                </c:pt>
                <c:pt idx="35">
                  <c:v>0.1845746049913233</c:v>
                </c:pt>
                <c:pt idx="36">
                  <c:v>0.20229814887797948</c:v>
                </c:pt>
                <c:pt idx="37">
                  <c:v>0.22580350937240048</c:v>
                </c:pt>
                <c:pt idx="38">
                  <c:v>0.24598240173002933</c:v>
                </c:pt>
                <c:pt idx="39">
                  <c:v>0.26814678409032472</c:v>
                </c:pt>
                <c:pt idx="40">
                  <c:v>0.28547970612102469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7-1B41-9DCC-8F90F2CD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325215"/>
        <c:axId val="1091484207"/>
      </c:scatterChart>
      <c:valAx>
        <c:axId val="10913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84207"/>
        <c:crosses val="autoZero"/>
        <c:crossBetween val="midCat"/>
      </c:valAx>
      <c:valAx>
        <c:axId val="10914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Resonance vs. Frequency - Increasing Belt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X'!$U$3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X'!$U$4:$U$44</c:f>
              <c:numCache>
                <c:formatCode>0.00</c:formatCode>
                <c:ptCount val="41"/>
                <c:pt idx="0">
                  <c:v>1.5768960000000001</c:v>
                </c:pt>
                <c:pt idx="1">
                  <c:v>1.983887</c:v>
                </c:pt>
                <c:pt idx="2">
                  <c:v>1.881537</c:v>
                </c:pt>
                <c:pt idx="3">
                  <c:v>1.882406</c:v>
                </c:pt>
                <c:pt idx="4">
                  <c:v>2.0632060000000001</c:v>
                </c:pt>
                <c:pt idx="5">
                  <c:v>2.583358</c:v>
                </c:pt>
                <c:pt idx="6">
                  <c:v>2.1986699999999999</c:v>
                </c:pt>
                <c:pt idx="7">
                  <c:v>2.2583009999999999</c:v>
                </c:pt>
                <c:pt idx="8">
                  <c:v>1.997679</c:v>
                </c:pt>
                <c:pt idx="9">
                  <c:v>1.4991460000000001</c:v>
                </c:pt>
                <c:pt idx="10">
                  <c:v>1.164042</c:v>
                </c:pt>
                <c:pt idx="11">
                  <c:v>0.86707999999999996</c:v>
                </c:pt>
                <c:pt idx="12">
                  <c:v>0.70778300000000005</c:v>
                </c:pt>
                <c:pt idx="13">
                  <c:v>0.61995800000000001</c:v>
                </c:pt>
                <c:pt idx="14">
                  <c:v>0.60084300000000002</c:v>
                </c:pt>
                <c:pt idx="15">
                  <c:v>0.55906199999999995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'Belt - X'!$V$3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X'!$V$4:$V$44</c:f>
              <c:numCache>
                <c:formatCode>0.00</c:formatCode>
                <c:ptCount val="41"/>
                <c:pt idx="5">
                  <c:v>1.633154</c:v>
                </c:pt>
                <c:pt idx="6">
                  <c:v>2.5268130000000002</c:v>
                </c:pt>
                <c:pt idx="7">
                  <c:v>3.3400699999999999</c:v>
                </c:pt>
                <c:pt idx="8">
                  <c:v>3.7500279999999999</c:v>
                </c:pt>
                <c:pt idx="9">
                  <c:v>3.7626110000000001</c:v>
                </c:pt>
                <c:pt idx="10">
                  <c:v>3.535666</c:v>
                </c:pt>
                <c:pt idx="11">
                  <c:v>3.1682039999999998</c:v>
                </c:pt>
                <c:pt idx="12">
                  <c:v>2.882066</c:v>
                </c:pt>
                <c:pt idx="13">
                  <c:v>2.8317209999999999</c:v>
                </c:pt>
                <c:pt idx="14">
                  <c:v>2.6023559999999999</c:v>
                </c:pt>
                <c:pt idx="15">
                  <c:v>2.150576</c:v>
                </c:pt>
                <c:pt idx="16">
                  <c:v>1.8941030000000001</c:v>
                </c:pt>
                <c:pt idx="17">
                  <c:v>1.5048710000000001</c:v>
                </c:pt>
                <c:pt idx="18">
                  <c:v>1.3320190000000001</c:v>
                </c:pt>
                <c:pt idx="19">
                  <c:v>1.1985969999999999</c:v>
                </c:pt>
                <c:pt idx="20">
                  <c:v>1.1004100000000001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'Belt - X'!$W$3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X'!$W$4:$W$44</c:f>
              <c:numCache>
                <c:formatCode>0.00</c:formatCode>
                <c:ptCount val="41"/>
                <c:pt idx="5">
                  <c:v>1.4699770000000001</c:v>
                </c:pt>
                <c:pt idx="6">
                  <c:v>1.784427</c:v>
                </c:pt>
                <c:pt idx="7">
                  <c:v>2.0578880000000002</c:v>
                </c:pt>
                <c:pt idx="8">
                  <c:v>2.5277539999999998</c:v>
                </c:pt>
                <c:pt idx="9">
                  <c:v>3.0621079999999998</c:v>
                </c:pt>
                <c:pt idx="10">
                  <c:v>3.1252019999999998</c:v>
                </c:pt>
                <c:pt idx="11">
                  <c:v>3.1347960000000001</c:v>
                </c:pt>
                <c:pt idx="12">
                  <c:v>3.1858789999999999</c:v>
                </c:pt>
                <c:pt idx="13">
                  <c:v>3.7752309999999998</c:v>
                </c:pt>
                <c:pt idx="14">
                  <c:v>5.03803</c:v>
                </c:pt>
                <c:pt idx="15">
                  <c:v>5.6173469999999996</c:v>
                </c:pt>
                <c:pt idx="16">
                  <c:v>5.600867</c:v>
                </c:pt>
                <c:pt idx="17">
                  <c:v>4.9800120000000003</c:v>
                </c:pt>
                <c:pt idx="18">
                  <c:v>4.1693879999999996</c:v>
                </c:pt>
                <c:pt idx="19">
                  <c:v>3.4641359999999999</c:v>
                </c:pt>
                <c:pt idx="20">
                  <c:v>3.1330840000000002</c:v>
                </c:pt>
                <c:pt idx="21">
                  <c:v>2.7641119999999999</c:v>
                </c:pt>
                <c:pt idx="22">
                  <c:v>2.5858289999999999</c:v>
                </c:pt>
                <c:pt idx="23">
                  <c:v>2.2918319999999999</c:v>
                </c:pt>
                <c:pt idx="24">
                  <c:v>2.0346329999999999</c:v>
                </c:pt>
                <c:pt idx="25">
                  <c:v>1.7897959999999999</c:v>
                </c:pt>
                <c:pt idx="26">
                  <c:v>1.599232</c:v>
                </c:pt>
                <c:pt idx="27">
                  <c:v>1.4263859999999999</c:v>
                </c:pt>
                <c:pt idx="28">
                  <c:v>1.2991550000000001</c:v>
                </c:pt>
                <c:pt idx="29">
                  <c:v>1.1277900000000001</c:v>
                </c:pt>
                <c:pt idx="30">
                  <c:v>1.003531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ser>
          <c:idx val="3"/>
          <c:order val="3"/>
          <c:tx>
            <c:strRef>
              <c:f>'Belt - X'!$X$3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X'!$X$4:$X$44</c:f>
              <c:numCache>
                <c:formatCode>0.00</c:formatCode>
                <c:ptCount val="41"/>
                <c:pt idx="15">
                  <c:v>2.2711579999999998</c:v>
                </c:pt>
                <c:pt idx="16">
                  <c:v>2.622668</c:v>
                </c:pt>
                <c:pt idx="17">
                  <c:v>2.9399320000000002</c:v>
                </c:pt>
                <c:pt idx="18">
                  <c:v>3.3837380000000001</c:v>
                </c:pt>
                <c:pt idx="19">
                  <c:v>4.1466649999999996</c:v>
                </c:pt>
                <c:pt idx="20">
                  <c:v>5.3084300000000004</c:v>
                </c:pt>
                <c:pt idx="21">
                  <c:v>7.1930820000000004</c:v>
                </c:pt>
                <c:pt idx="22">
                  <c:v>9.0235369999999993</c:v>
                </c:pt>
                <c:pt idx="23">
                  <c:v>10.192672</c:v>
                </c:pt>
                <c:pt idx="24">
                  <c:v>10.569644</c:v>
                </c:pt>
                <c:pt idx="25">
                  <c:v>10.063734</c:v>
                </c:pt>
                <c:pt idx="26">
                  <c:v>9.0593780000000006</c:v>
                </c:pt>
                <c:pt idx="27">
                  <c:v>7.973427</c:v>
                </c:pt>
                <c:pt idx="28">
                  <c:v>6.932569</c:v>
                </c:pt>
                <c:pt idx="29">
                  <c:v>5.9814920000000003</c:v>
                </c:pt>
                <c:pt idx="30">
                  <c:v>5.1762969999999999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1C-4E08-932B-62B4A6E041F1}"/>
            </c:ext>
          </c:extLst>
        </c:ser>
        <c:ser>
          <c:idx val="4"/>
          <c:order val="4"/>
          <c:tx>
            <c:strRef>
              <c:f>'Belt - X'!$Y$3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X'!$Y$4:$Y$44</c:f>
              <c:numCache>
                <c:formatCode>0.00</c:formatCode>
                <c:ptCount val="41"/>
                <c:pt idx="20">
                  <c:v>2.8029069999999998</c:v>
                </c:pt>
                <c:pt idx="21">
                  <c:v>3.2488169999999998</c:v>
                </c:pt>
                <c:pt idx="22">
                  <c:v>3.9384260000000002</c:v>
                </c:pt>
                <c:pt idx="23">
                  <c:v>4.4779039999999997</c:v>
                </c:pt>
                <c:pt idx="24">
                  <c:v>5.6092019999999998</c:v>
                </c:pt>
                <c:pt idx="25">
                  <c:v>8.5365070000000003</c:v>
                </c:pt>
                <c:pt idx="26">
                  <c:v>10.424716999999999</c:v>
                </c:pt>
                <c:pt idx="27">
                  <c:v>11.033365999999999</c:v>
                </c:pt>
                <c:pt idx="28">
                  <c:v>10.928285000000001</c:v>
                </c:pt>
                <c:pt idx="29">
                  <c:v>10.269964999999999</c:v>
                </c:pt>
                <c:pt idx="30">
                  <c:v>9.0651449999999993</c:v>
                </c:pt>
                <c:pt idx="31">
                  <c:v>7.9223020000000002</c:v>
                </c:pt>
                <c:pt idx="32">
                  <c:v>6.8002820000000002</c:v>
                </c:pt>
                <c:pt idx="33">
                  <c:v>5.8699300000000001</c:v>
                </c:pt>
                <c:pt idx="34">
                  <c:v>4.9678139999999997</c:v>
                </c:pt>
                <c:pt idx="35">
                  <c:v>4.2617779999999996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1C-4E08-932B-62B4A6E041F1}"/>
            </c:ext>
          </c:extLst>
        </c:ser>
        <c:ser>
          <c:idx val="5"/>
          <c:order val="5"/>
          <c:tx>
            <c:strRef>
              <c:f>'Belt - X'!$Z$3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X'!$Z$4:$Z$44</c:f>
              <c:numCache>
                <c:formatCode>0.00</c:formatCode>
                <c:ptCount val="41"/>
                <c:pt idx="20">
                  <c:v>2.3218130000000001</c:v>
                </c:pt>
                <c:pt idx="21">
                  <c:v>2.582856</c:v>
                </c:pt>
                <c:pt idx="22">
                  <c:v>2.9170250000000002</c:v>
                </c:pt>
                <c:pt idx="23">
                  <c:v>3.2773870000000001</c:v>
                </c:pt>
                <c:pt idx="24">
                  <c:v>3.8274729999999999</c:v>
                </c:pt>
                <c:pt idx="25">
                  <c:v>4.7609190000000003</c:v>
                </c:pt>
                <c:pt idx="26">
                  <c:v>7.2599150000000003</c:v>
                </c:pt>
                <c:pt idx="27">
                  <c:v>9.0102799999999998</c:v>
                </c:pt>
                <c:pt idx="28">
                  <c:v>10.053788000000001</c:v>
                </c:pt>
                <c:pt idx="29">
                  <c:v>10.74123</c:v>
                </c:pt>
                <c:pt idx="30">
                  <c:v>10.784369</c:v>
                </c:pt>
                <c:pt idx="31">
                  <c:v>9.8759720000000009</c:v>
                </c:pt>
                <c:pt idx="32">
                  <c:v>9.11693</c:v>
                </c:pt>
                <c:pt idx="33">
                  <c:v>7.9872480000000001</c:v>
                </c:pt>
                <c:pt idx="34">
                  <c:v>6.8632999999999997</c:v>
                </c:pt>
                <c:pt idx="35">
                  <c:v>6.2186750000000002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1C-4E08-932B-62B4A6E041F1}"/>
            </c:ext>
          </c:extLst>
        </c:ser>
        <c:ser>
          <c:idx val="6"/>
          <c:order val="6"/>
          <c:tx>
            <c:strRef>
              <c:f>'Belt - X'!$AA$3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X'!$T$4:$T$44</c:f>
              <c:numCache>
                <c:formatCode>General</c:formatCode>
                <c:ptCount val="4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</c:numCache>
            </c:numRef>
          </c:xVal>
          <c:yVal>
            <c:numRef>
              <c:f>'Belt - X'!$AA$4:$AA$44</c:f>
              <c:numCache>
                <c:formatCode>0.00</c:formatCode>
                <c:ptCount val="41"/>
                <c:pt idx="20">
                  <c:v>2.0122650000000002</c:v>
                </c:pt>
                <c:pt idx="21">
                  <c:v>2.2246049999999999</c:v>
                </c:pt>
                <c:pt idx="22">
                  <c:v>2.4962110000000002</c:v>
                </c:pt>
                <c:pt idx="23">
                  <c:v>2.7155369999999999</c:v>
                </c:pt>
                <c:pt idx="24">
                  <c:v>3.08263</c:v>
                </c:pt>
                <c:pt idx="25">
                  <c:v>3.6056240000000002</c:v>
                </c:pt>
                <c:pt idx="26">
                  <c:v>4.4294250000000002</c:v>
                </c:pt>
                <c:pt idx="27">
                  <c:v>6.6570070000000001</c:v>
                </c:pt>
                <c:pt idx="28">
                  <c:v>8.3444179999999992</c:v>
                </c:pt>
                <c:pt idx="29">
                  <c:v>9.5199060000000006</c:v>
                </c:pt>
                <c:pt idx="30">
                  <c:v>10.504019</c:v>
                </c:pt>
                <c:pt idx="31">
                  <c:v>10.939776999999999</c:v>
                </c:pt>
                <c:pt idx="32">
                  <c:v>10.553701</c:v>
                </c:pt>
                <c:pt idx="33">
                  <c:v>9.5798109999999994</c:v>
                </c:pt>
                <c:pt idx="34">
                  <c:v>8.6769429999999996</c:v>
                </c:pt>
                <c:pt idx="35">
                  <c:v>7.338311</c:v>
                </c:pt>
                <c:pt idx="36">
                  <c:v>6.1088040000000001</c:v>
                </c:pt>
                <c:pt idx="37">
                  <c:v>4.9031890000000002</c:v>
                </c:pt>
                <c:pt idx="38">
                  <c:v>4.1317300000000001</c:v>
                </c:pt>
                <c:pt idx="39">
                  <c:v>3.4769209999999999</c:v>
                </c:pt>
                <c:pt idx="40">
                  <c:v>3.0675349999999999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1C-4E08-932B-62B4A6E0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Resonance vs. Frequency - Increasing Belt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Y'!$T$3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Y'!$T$4:$T$44</c:f>
              <c:numCache>
                <c:formatCode>0.00</c:formatCode>
                <c:ptCount val="41"/>
                <c:pt idx="0">
                  <c:v>5.3306690000000003</c:v>
                </c:pt>
                <c:pt idx="1">
                  <c:v>4.1770750000000003</c:v>
                </c:pt>
                <c:pt idx="2">
                  <c:v>2.2381509999999998</c:v>
                </c:pt>
                <c:pt idx="3">
                  <c:v>0.75741599999999998</c:v>
                </c:pt>
                <c:pt idx="4">
                  <c:v>0.43115900000000001</c:v>
                </c:pt>
                <c:pt idx="5">
                  <c:v>0.42347000000000001</c:v>
                </c:pt>
                <c:pt idx="6">
                  <c:v>0.33376899999999998</c:v>
                </c:pt>
                <c:pt idx="7">
                  <c:v>0.22754199999999999</c:v>
                </c:pt>
                <c:pt idx="8">
                  <c:v>0.202318</c:v>
                </c:pt>
                <c:pt idx="9">
                  <c:v>0.18657599999999999</c:v>
                </c:pt>
                <c:pt idx="10">
                  <c:v>0.17611599999999999</c:v>
                </c:pt>
                <c:pt idx="11">
                  <c:v>0.15686</c:v>
                </c:pt>
                <c:pt idx="12">
                  <c:v>0.12611900000000001</c:v>
                </c:pt>
                <c:pt idx="13">
                  <c:v>0.10478999999999999</c:v>
                </c:pt>
                <c:pt idx="14">
                  <c:v>9.1561000000000003E-2</c:v>
                </c:pt>
                <c:pt idx="15">
                  <c:v>7.4428999999999995E-2</c:v>
                </c:pt>
                <c:pt idx="16">
                  <c:v>6.8556000000000006E-2</c:v>
                </c:pt>
                <c:pt idx="17">
                  <c:v>5.2394999999999997E-2</c:v>
                </c:pt>
                <c:pt idx="18">
                  <c:v>3.8304999999999999E-2</c:v>
                </c:pt>
                <c:pt idx="19">
                  <c:v>3.1919999999999997E-2</c:v>
                </c:pt>
                <c:pt idx="20">
                  <c:v>2.5894E-2</c:v>
                </c:pt>
                <c:pt idx="21">
                  <c:v>2.4299999999999999E-2</c:v>
                </c:pt>
                <c:pt idx="22">
                  <c:v>1.8467000000000001E-2</c:v>
                </c:pt>
                <c:pt idx="23">
                  <c:v>1.7524000000000001E-2</c:v>
                </c:pt>
                <c:pt idx="24">
                  <c:v>1.4423E-2</c:v>
                </c:pt>
                <c:pt idx="25">
                  <c:v>1.3509999999999999E-2</c:v>
                </c:pt>
                <c:pt idx="26">
                  <c:v>1.4579999999999999E-2</c:v>
                </c:pt>
                <c:pt idx="27">
                  <c:v>1.2855999999999999E-2</c:v>
                </c:pt>
                <c:pt idx="28">
                  <c:v>1.4279999999999999E-2</c:v>
                </c:pt>
                <c:pt idx="29">
                  <c:v>1.3247999999999999E-2</c:v>
                </c:pt>
                <c:pt idx="30">
                  <c:v>1.1575999999999999E-2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ser>
          <c:idx val="1"/>
          <c:order val="1"/>
          <c:tx>
            <c:strRef>
              <c:f>'Belt - Y'!$U$3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Y'!$U$4:$U$44</c:f>
              <c:numCache>
                <c:formatCode>0.00</c:formatCode>
                <c:ptCount val="41"/>
                <c:pt idx="0">
                  <c:v>2.4443229999999998</c:v>
                </c:pt>
                <c:pt idx="1">
                  <c:v>4.3649459999999998</c:v>
                </c:pt>
                <c:pt idx="2">
                  <c:v>4.7659390000000004</c:v>
                </c:pt>
                <c:pt idx="3">
                  <c:v>2.2398660000000001</c:v>
                </c:pt>
                <c:pt idx="4">
                  <c:v>2.3884850000000002</c:v>
                </c:pt>
                <c:pt idx="5">
                  <c:v>2.7447360000000001</c:v>
                </c:pt>
                <c:pt idx="6">
                  <c:v>2.223462</c:v>
                </c:pt>
                <c:pt idx="7">
                  <c:v>1.8343020000000001</c:v>
                </c:pt>
                <c:pt idx="8">
                  <c:v>1.9674229999999999</c:v>
                </c:pt>
                <c:pt idx="9">
                  <c:v>1.5845880000000001</c:v>
                </c:pt>
                <c:pt idx="10">
                  <c:v>1.055091</c:v>
                </c:pt>
                <c:pt idx="11">
                  <c:v>0.71550100000000005</c:v>
                </c:pt>
                <c:pt idx="12">
                  <c:v>0.50722299999999998</c:v>
                </c:pt>
                <c:pt idx="13">
                  <c:v>0.36374699999999999</c:v>
                </c:pt>
                <c:pt idx="14">
                  <c:v>0.31004599999999999</c:v>
                </c:pt>
                <c:pt idx="15">
                  <c:v>0.299591</c:v>
                </c:pt>
                <c:pt idx="16">
                  <c:v>0.26722400000000002</c:v>
                </c:pt>
                <c:pt idx="17">
                  <c:v>0.225547</c:v>
                </c:pt>
                <c:pt idx="18">
                  <c:v>0.190937</c:v>
                </c:pt>
                <c:pt idx="19">
                  <c:v>0.15929399999999999</c:v>
                </c:pt>
                <c:pt idx="20">
                  <c:v>0.138097</c:v>
                </c:pt>
                <c:pt idx="21">
                  <c:v>0.11978</c:v>
                </c:pt>
                <c:pt idx="22">
                  <c:v>9.8456000000000002E-2</c:v>
                </c:pt>
                <c:pt idx="23">
                  <c:v>9.5201999999999995E-2</c:v>
                </c:pt>
                <c:pt idx="24">
                  <c:v>9.0115000000000001E-2</c:v>
                </c:pt>
                <c:pt idx="25">
                  <c:v>8.2211000000000006E-2</c:v>
                </c:pt>
                <c:pt idx="26">
                  <c:v>7.5242000000000003E-2</c:v>
                </c:pt>
                <c:pt idx="27">
                  <c:v>6.1688E-2</c:v>
                </c:pt>
                <c:pt idx="28">
                  <c:v>5.5198999999999998E-2</c:v>
                </c:pt>
                <c:pt idx="29">
                  <c:v>4.5508E-2</c:v>
                </c:pt>
                <c:pt idx="30">
                  <c:v>4.1246999999999999E-2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1-4976-8A1E-511BC3190679}"/>
            </c:ext>
          </c:extLst>
        </c:ser>
        <c:ser>
          <c:idx val="2"/>
          <c:order val="2"/>
          <c:tx>
            <c:strRef>
              <c:f>'Belt - Y'!$V$3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Y'!$V$4:$V$44</c:f>
              <c:numCache>
                <c:formatCode>0.00</c:formatCode>
                <c:ptCount val="41"/>
                <c:pt idx="0">
                  <c:v>2.3232789999999999</c:v>
                </c:pt>
                <c:pt idx="1">
                  <c:v>2.9007679999999998</c:v>
                </c:pt>
                <c:pt idx="2">
                  <c:v>3.8147449999999998</c:v>
                </c:pt>
                <c:pt idx="3">
                  <c:v>2.321034</c:v>
                </c:pt>
                <c:pt idx="4">
                  <c:v>2.1063510000000001</c:v>
                </c:pt>
                <c:pt idx="5">
                  <c:v>2.64846</c:v>
                </c:pt>
                <c:pt idx="6">
                  <c:v>2.612749</c:v>
                </c:pt>
                <c:pt idx="7">
                  <c:v>2.4238040000000001</c:v>
                </c:pt>
                <c:pt idx="8">
                  <c:v>2.9399639999999998</c:v>
                </c:pt>
                <c:pt idx="9">
                  <c:v>4.8667530000000001</c:v>
                </c:pt>
                <c:pt idx="10">
                  <c:v>5.8699329999999996</c:v>
                </c:pt>
                <c:pt idx="11">
                  <c:v>4.5697330000000003</c:v>
                </c:pt>
                <c:pt idx="12">
                  <c:v>3.0443120000000001</c:v>
                </c:pt>
                <c:pt idx="13">
                  <c:v>2.1128710000000002</c:v>
                </c:pt>
                <c:pt idx="14">
                  <c:v>1.39178</c:v>
                </c:pt>
                <c:pt idx="15">
                  <c:v>0.95312300000000005</c:v>
                </c:pt>
                <c:pt idx="16">
                  <c:v>0.68341300000000005</c:v>
                </c:pt>
                <c:pt idx="17">
                  <c:v>0.43155199999999999</c:v>
                </c:pt>
                <c:pt idx="18">
                  <c:v>0.357294</c:v>
                </c:pt>
                <c:pt idx="19">
                  <c:v>0.29703499999999999</c:v>
                </c:pt>
                <c:pt idx="20">
                  <c:v>0.26302199999999998</c:v>
                </c:pt>
                <c:pt idx="21">
                  <c:v>0.223827</c:v>
                </c:pt>
                <c:pt idx="22">
                  <c:v>0.18490100000000001</c:v>
                </c:pt>
                <c:pt idx="23">
                  <c:v>0.170205</c:v>
                </c:pt>
                <c:pt idx="24">
                  <c:v>0.14133000000000001</c:v>
                </c:pt>
                <c:pt idx="25">
                  <c:v>0.11815000000000001</c:v>
                </c:pt>
                <c:pt idx="26">
                  <c:v>0.10492700000000001</c:v>
                </c:pt>
                <c:pt idx="27">
                  <c:v>8.4612000000000007E-2</c:v>
                </c:pt>
                <c:pt idx="28">
                  <c:v>7.2781999999999999E-2</c:v>
                </c:pt>
                <c:pt idx="29">
                  <c:v>6.055E-2</c:v>
                </c:pt>
                <c:pt idx="30">
                  <c:v>5.2178000000000002E-2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1-4976-8A1E-511BC3190679}"/>
            </c:ext>
          </c:extLst>
        </c:ser>
        <c:ser>
          <c:idx val="3"/>
          <c:order val="3"/>
          <c:tx>
            <c:strRef>
              <c:f>'Belt - Y'!$W$3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Y'!$W$4:$W$44</c:f>
              <c:numCache>
                <c:formatCode>0.00</c:formatCode>
                <c:ptCount val="41"/>
                <c:pt idx="0">
                  <c:v>2.1849449999999999</c:v>
                </c:pt>
                <c:pt idx="1">
                  <c:v>2.554198</c:v>
                </c:pt>
                <c:pt idx="2">
                  <c:v>2.7337479999999998</c:v>
                </c:pt>
                <c:pt idx="3">
                  <c:v>2.0531030000000001</c:v>
                </c:pt>
                <c:pt idx="4">
                  <c:v>1.8244549999999999</c:v>
                </c:pt>
                <c:pt idx="5">
                  <c:v>1.9809589999999999</c:v>
                </c:pt>
                <c:pt idx="6">
                  <c:v>1.8760540000000001</c:v>
                </c:pt>
                <c:pt idx="7">
                  <c:v>1.6131009999999999</c:v>
                </c:pt>
                <c:pt idx="8">
                  <c:v>1.6486529999999999</c:v>
                </c:pt>
                <c:pt idx="9">
                  <c:v>2.0382039999999999</c:v>
                </c:pt>
                <c:pt idx="10">
                  <c:v>2.8132739999999998</c:v>
                </c:pt>
                <c:pt idx="11">
                  <c:v>3.9534289999999999</c:v>
                </c:pt>
                <c:pt idx="12">
                  <c:v>5.4157229999999998</c:v>
                </c:pt>
                <c:pt idx="13">
                  <c:v>7.3278150000000002</c:v>
                </c:pt>
                <c:pt idx="14">
                  <c:v>6.8466129999999996</c:v>
                </c:pt>
                <c:pt idx="15">
                  <c:v>6.3534829999999998</c:v>
                </c:pt>
                <c:pt idx="16">
                  <c:v>6.286092</c:v>
                </c:pt>
                <c:pt idx="17">
                  <c:v>5.6461379999999997</c:v>
                </c:pt>
                <c:pt idx="18">
                  <c:v>4.4225810000000001</c:v>
                </c:pt>
                <c:pt idx="19">
                  <c:v>3.2631619999999999</c:v>
                </c:pt>
                <c:pt idx="20">
                  <c:v>2.5376720000000001</c:v>
                </c:pt>
                <c:pt idx="21">
                  <c:v>2.0612370000000002</c:v>
                </c:pt>
                <c:pt idx="22">
                  <c:v>1.849164</c:v>
                </c:pt>
                <c:pt idx="23">
                  <c:v>1.550373</c:v>
                </c:pt>
                <c:pt idx="24">
                  <c:v>1.2938320000000001</c:v>
                </c:pt>
                <c:pt idx="25">
                  <c:v>1.1823330000000001</c:v>
                </c:pt>
                <c:pt idx="26">
                  <c:v>1.0010699999999999</c:v>
                </c:pt>
                <c:pt idx="27">
                  <c:v>0.82490399999999997</c:v>
                </c:pt>
                <c:pt idx="28">
                  <c:v>0.70994999999999997</c:v>
                </c:pt>
                <c:pt idx="29">
                  <c:v>0.596383</c:v>
                </c:pt>
                <c:pt idx="30">
                  <c:v>0.494168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B-4A89-AF43-ACEA0D2DD5A3}"/>
            </c:ext>
          </c:extLst>
        </c:ser>
        <c:ser>
          <c:idx val="4"/>
          <c:order val="4"/>
          <c:tx>
            <c:strRef>
              <c:f>'Belt - Y'!$X$3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Y'!$X$4:$X$44</c:f>
              <c:numCache>
                <c:formatCode>0.00</c:formatCode>
                <c:ptCount val="41"/>
                <c:pt idx="0">
                  <c:v>2.32606</c:v>
                </c:pt>
                <c:pt idx="1">
                  <c:v>2.4811670000000001</c:v>
                </c:pt>
                <c:pt idx="2">
                  <c:v>2.845269</c:v>
                </c:pt>
                <c:pt idx="3">
                  <c:v>2.1426449999999999</c:v>
                </c:pt>
                <c:pt idx="4">
                  <c:v>1.716521</c:v>
                </c:pt>
                <c:pt idx="5">
                  <c:v>1.9096569999999999</c:v>
                </c:pt>
                <c:pt idx="6">
                  <c:v>1.7993479999999999</c:v>
                </c:pt>
                <c:pt idx="7">
                  <c:v>1.5514699999999999</c:v>
                </c:pt>
                <c:pt idx="8">
                  <c:v>1.434131</c:v>
                </c:pt>
                <c:pt idx="9">
                  <c:v>1.5883339999999999</c:v>
                </c:pt>
                <c:pt idx="10">
                  <c:v>1.8905540000000001</c:v>
                </c:pt>
                <c:pt idx="11">
                  <c:v>2.3441269999999998</c:v>
                </c:pt>
                <c:pt idx="12">
                  <c:v>2.8872339999999999</c:v>
                </c:pt>
                <c:pt idx="13">
                  <c:v>3.7221470000000001</c:v>
                </c:pt>
                <c:pt idx="14">
                  <c:v>4.4452980000000002</c:v>
                </c:pt>
                <c:pt idx="15">
                  <c:v>4.7673300000000003</c:v>
                </c:pt>
                <c:pt idx="16">
                  <c:v>5.5091359999999998</c:v>
                </c:pt>
                <c:pt idx="17">
                  <c:v>6.3083559999999999</c:v>
                </c:pt>
                <c:pt idx="18">
                  <c:v>6.3549239999999996</c:v>
                </c:pt>
                <c:pt idx="19">
                  <c:v>5.7109610000000002</c:v>
                </c:pt>
                <c:pt idx="20">
                  <c:v>4.9765350000000002</c:v>
                </c:pt>
                <c:pt idx="21">
                  <c:v>4.4031789999999997</c:v>
                </c:pt>
                <c:pt idx="22">
                  <c:v>4.0908620000000004</c:v>
                </c:pt>
                <c:pt idx="23">
                  <c:v>3.7551589999999999</c:v>
                </c:pt>
                <c:pt idx="24">
                  <c:v>3.6773739999999999</c:v>
                </c:pt>
                <c:pt idx="25">
                  <c:v>3.5464660000000001</c:v>
                </c:pt>
                <c:pt idx="26">
                  <c:v>3.1617950000000001</c:v>
                </c:pt>
                <c:pt idx="27">
                  <c:v>2.4375499999999999</c:v>
                </c:pt>
                <c:pt idx="28">
                  <c:v>1.8803289999999999</c:v>
                </c:pt>
                <c:pt idx="29">
                  <c:v>1.537212</c:v>
                </c:pt>
                <c:pt idx="30">
                  <c:v>1.412086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FB-4A89-AF43-ACEA0D2DD5A3}"/>
            </c:ext>
          </c:extLst>
        </c:ser>
        <c:ser>
          <c:idx val="5"/>
          <c:order val="5"/>
          <c:tx>
            <c:strRef>
              <c:f>'Belt - Y'!$Y$3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Y'!$Y$4:$Y$44</c:f>
              <c:numCache>
                <c:formatCode>0.00</c:formatCode>
                <c:ptCount val="41"/>
                <c:pt idx="0">
                  <c:v>2.488845</c:v>
                </c:pt>
                <c:pt idx="1">
                  <c:v>2.57877</c:v>
                </c:pt>
                <c:pt idx="2">
                  <c:v>3.3661780000000001</c:v>
                </c:pt>
                <c:pt idx="3">
                  <c:v>2.8600639999999999</c:v>
                </c:pt>
                <c:pt idx="4">
                  <c:v>2.0446270000000002</c:v>
                </c:pt>
                <c:pt idx="5">
                  <c:v>2.150992</c:v>
                </c:pt>
                <c:pt idx="6">
                  <c:v>1.965139</c:v>
                </c:pt>
                <c:pt idx="7">
                  <c:v>1.5214019999999999</c:v>
                </c:pt>
                <c:pt idx="8">
                  <c:v>1.3041</c:v>
                </c:pt>
                <c:pt idx="9">
                  <c:v>1.406134</c:v>
                </c:pt>
                <c:pt idx="10">
                  <c:v>1.5730470000000001</c:v>
                </c:pt>
                <c:pt idx="11">
                  <c:v>1.849011</c:v>
                </c:pt>
                <c:pt idx="12">
                  <c:v>2.1818970000000002</c:v>
                </c:pt>
                <c:pt idx="13">
                  <c:v>2.5942720000000001</c:v>
                </c:pt>
                <c:pt idx="14">
                  <c:v>2.9321820000000001</c:v>
                </c:pt>
                <c:pt idx="15">
                  <c:v>3.2190310000000002</c:v>
                </c:pt>
                <c:pt idx="16">
                  <c:v>3.655907</c:v>
                </c:pt>
                <c:pt idx="17">
                  <c:v>4.3856780000000004</c:v>
                </c:pt>
                <c:pt idx="18">
                  <c:v>5.0182330000000004</c:v>
                </c:pt>
                <c:pt idx="19">
                  <c:v>4.9058580000000003</c:v>
                </c:pt>
                <c:pt idx="20">
                  <c:v>4.6901000000000002</c:v>
                </c:pt>
                <c:pt idx="21">
                  <c:v>4.4378120000000001</c:v>
                </c:pt>
                <c:pt idx="22">
                  <c:v>4.4054710000000004</c:v>
                </c:pt>
                <c:pt idx="23">
                  <c:v>4.4493799999999997</c:v>
                </c:pt>
                <c:pt idx="24">
                  <c:v>4.5655739999999998</c:v>
                </c:pt>
                <c:pt idx="25">
                  <c:v>5.1443279999999998</c:v>
                </c:pt>
                <c:pt idx="26">
                  <c:v>5.1139799999999997</c:v>
                </c:pt>
                <c:pt idx="27">
                  <c:v>4.00807</c:v>
                </c:pt>
                <c:pt idx="28">
                  <c:v>3.6021429999999999</c:v>
                </c:pt>
                <c:pt idx="29">
                  <c:v>3.164514</c:v>
                </c:pt>
                <c:pt idx="30">
                  <c:v>2.7608830000000002</c:v>
                </c:pt>
                <c:pt idx="31">
                  <c:v>2.3849429999999998</c:v>
                </c:pt>
                <c:pt idx="32">
                  <c:v>2.0375200000000002</c:v>
                </c:pt>
                <c:pt idx="33">
                  <c:v>1.778683</c:v>
                </c:pt>
                <c:pt idx="34">
                  <c:v>1.625874</c:v>
                </c:pt>
                <c:pt idx="35">
                  <c:v>1.363615</c:v>
                </c:pt>
                <c:pt idx="36">
                  <c:v>1.045442</c:v>
                </c:pt>
                <c:pt idx="37">
                  <c:v>0.84433400000000003</c:v>
                </c:pt>
                <c:pt idx="38">
                  <c:v>0.65795199999999998</c:v>
                </c:pt>
                <c:pt idx="39">
                  <c:v>0.48669600000000002</c:v>
                </c:pt>
                <c:pt idx="40">
                  <c:v>0.35737400000000002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B-4A89-AF43-ACEA0D2DD5A3}"/>
            </c:ext>
          </c:extLst>
        </c:ser>
        <c:ser>
          <c:idx val="6"/>
          <c:order val="6"/>
          <c:tx>
            <c:strRef>
              <c:f>'Belt - Y'!$Z$3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'Belt - Y'!$S$4:$S$44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'Belt - Y'!$Z$4:$Z$44</c:f>
              <c:numCache>
                <c:formatCode>0.00</c:formatCode>
                <c:ptCount val="41"/>
                <c:pt idx="0">
                  <c:v>2.1294650000000002</c:v>
                </c:pt>
                <c:pt idx="1">
                  <c:v>2.0657380000000001</c:v>
                </c:pt>
                <c:pt idx="2">
                  <c:v>2.671834</c:v>
                </c:pt>
                <c:pt idx="3">
                  <c:v>2.58155</c:v>
                </c:pt>
                <c:pt idx="4">
                  <c:v>1.9378820000000001</c:v>
                </c:pt>
                <c:pt idx="5">
                  <c:v>2.0505800000000001</c:v>
                </c:pt>
                <c:pt idx="6">
                  <c:v>1.8966000000000001</c:v>
                </c:pt>
                <c:pt idx="7">
                  <c:v>1.5212209999999999</c:v>
                </c:pt>
                <c:pt idx="8">
                  <c:v>1.3088599999999999</c:v>
                </c:pt>
                <c:pt idx="9">
                  <c:v>1.3732580000000001</c:v>
                </c:pt>
                <c:pt idx="10">
                  <c:v>1.5230090000000001</c:v>
                </c:pt>
                <c:pt idx="11">
                  <c:v>1.7592209999999999</c:v>
                </c:pt>
                <c:pt idx="12">
                  <c:v>2.0115150000000002</c:v>
                </c:pt>
                <c:pt idx="13">
                  <c:v>2.4396599999999999</c:v>
                </c:pt>
                <c:pt idx="14">
                  <c:v>2.8183229999999999</c:v>
                </c:pt>
                <c:pt idx="15">
                  <c:v>2.9747970000000001</c:v>
                </c:pt>
                <c:pt idx="16">
                  <c:v>3.3285369999999999</c:v>
                </c:pt>
                <c:pt idx="17">
                  <c:v>3.8794200000000001</c:v>
                </c:pt>
                <c:pt idx="18">
                  <c:v>4.5026970000000004</c:v>
                </c:pt>
                <c:pt idx="19">
                  <c:v>4.6208450000000001</c:v>
                </c:pt>
                <c:pt idx="20">
                  <c:v>4.5466009999999999</c:v>
                </c:pt>
                <c:pt idx="21">
                  <c:v>4.3191670000000002</c:v>
                </c:pt>
                <c:pt idx="22">
                  <c:v>4.3585830000000003</c:v>
                </c:pt>
                <c:pt idx="23">
                  <c:v>4.4240050000000002</c:v>
                </c:pt>
                <c:pt idx="24">
                  <c:v>4.520683</c:v>
                </c:pt>
                <c:pt idx="25">
                  <c:v>5.2697580000000004</c:v>
                </c:pt>
                <c:pt idx="26">
                  <c:v>5.6651819999999997</c:v>
                </c:pt>
                <c:pt idx="27">
                  <c:v>4.517976</c:v>
                </c:pt>
                <c:pt idx="28">
                  <c:v>4.1242580000000002</c:v>
                </c:pt>
                <c:pt idx="29">
                  <c:v>3.774521</c:v>
                </c:pt>
                <c:pt idx="30">
                  <c:v>3.1244000000000001</c:v>
                </c:pt>
                <c:pt idx="31">
                  <c:v>2.8479130000000001</c:v>
                </c:pt>
                <c:pt idx="32">
                  <c:v>2.5675219999999999</c:v>
                </c:pt>
                <c:pt idx="33">
                  <c:v>2.3894630000000001</c:v>
                </c:pt>
                <c:pt idx="34">
                  <c:v>2.151767</c:v>
                </c:pt>
                <c:pt idx="35">
                  <c:v>1.9776689999999999</c:v>
                </c:pt>
                <c:pt idx="36">
                  <c:v>1.728011</c:v>
                </c:pt>
                <c:pt idx="37">
                  <c:v>1.3776029999999999</c:v>
                </c:pt>
                <c:pt idx="38">
                  <c:v>1.0186999999999999</c:v>
                </c:pt>
                <c:pt idx="39">
                  <c:v>0.77077600000000002</c:v>
                </c:pt>
                <c:pt idx="40">
                  <c:v>0.57859400000000005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FB-4A89-AF43-ACEA0D2DD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 / (2 * zeta)^2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Ratio vs. Resonant Frequency for Various</a:t>
            </a:r>
            <a:r>
              <a:rPr lang="en-US" baseline="0"/>
              <a:t> Belt Tension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'Belt - X'!$AB$46</c:f>
              <c:strCache>
                <c:ptCount val="1"/>
                <c:pt idx="0">
                  <c:v>Damping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'Belt - X'!$Z$47:$Z$53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30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46</c:v>
                </c:pt>
              </c:numCache>
            </c:numRef>
          </c:xVal>
          <c:yVal>
            <c:numRef>
              <c:f>'Belt - X'!$AB$47:$AB$53</c:f>
              <c:numCache>
                <c:formatCode>0.00</c:formatCode>
                <c:ptCount val="7"/>
                <c:pt idx="0">
                  <c:v>0.31128640318234513</c:v>
                </c:pt>
                <c:pt idx="1">
                  <c:v>0.25785531156469838</c:v>
                </c:pt>
                <c:pt idx="2">
                  <c:v>0.21091227030479889</c:v>
                </c:pt>
                <c:pt idx="3">
                  <c:v>0.15379156298021626</c:v>
                </c:pt>
                <c:pt idx="4">
                  <c:v>0.15055051591491944</c:v>
                </c:pt>
                <c:pt idx="5">
                  <c:v>0.15228622596829317</c:v>
                </c:pt>
                <c:pt idx="6">
                  <c:v>0.15116851378922511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1-4976-8A1E-511BC3190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288256"/>
        <c:axId val="1117503488"/>
      </c:scatterChart>
      <c:valAx>
        <c:axId val="111228825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Resonant</a:t>
                </a:r>
                <a:r>
                  <a:rPr lang="en-US" baseline="0"/>
                  <a:t> Frequency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03488"/>
        <c:crosses val="autoZero"/>
        <c:crossBetween val="midCat"/>
      </c:valAx>
      <c:valAx>
        <c:axId val="111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B8E78B-3736-0D4D-9D75-17B0A6B7762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2081E9-84A4-413B-8EB1-642A7890D52B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C71AB-FBB5-234D-B2B1-41B565AD9C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1AF74-04E1-3C4B-BCA4-EE61526FFE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D2DA5-06B6-1E48-9E78-BFC75F7299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9BB97-DA97-4959-AA91-7389F60B5F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29"/>
  <sheetViews>
    <sheetView topLeftCell="E1" zoomScale="70" zoomScaleNormal="70" workbookViewId="0">
      <selection activeCell="AB46" activeCellId="1" sqref="Z46:Z53 AB46:AB53"/>
    </sheetView>
  </sheetViews>
  <sheetFormatPr defaultColWidth="11" defaultRowHeight="15.75" x14ac:dyDescent="0.25"/>
  <cols>
    <col min="2" max="2" width="14.875" bestFit="1" customWidth="1"/>
    <col min="3" max="3" width="18.125" bestFit="1" customWidth="1"/>
  </cols>
  <sheetData>
    <row r="1" spans="1:38" x14ac:dyDescent="0.25">
      <c r="U1" s="20" t="s">
        <v>21</v>
      </c>
      <c r="V1" s="20"/>
      <c r="W1" s="20"/>
      <c r="X1" s="20"/>
      <c r="Y1" s="20"/>
      <c r="Z1" s="20"/>
      <c r="AA1" s="20"/>
    </row>
    <row r="2" spans="1:38" x14ac:dyDescent="0.25">
      <c r="A2" t="s">
        <v>9</v>
      </c>
      <c r="B2" t="s">
        <v>17</v>
      </c>
      <c r="C2" t="s">
        <v>8</v>
      </c>
      <c r="D2" t="s">
        <v>5</v>
      </c>
      <c r="I2" t="s">
        <v>10</v>
      </c>
      <c r="J2">
        <v>0</v>
      </c>
      <c r="N2" t="s">
        <v>13</v>
      </c>
      <c r="O2">
        <v>-1.5</v>
      </c>
      <c r="U2" s="3">
        <v>-1.5</v>
      </c>
      <c r="V2" s="3">
        <v>-1</v>
      </c>
      <c r="W2" s="3">
        <v>-0.5</v>
      </c>
      <c r="X2" s="3">
        <v>0</v>
      </c>
      <c r="Y2" s="3">
        <v>0.5</v>
      </c>
      <c r="Z2" s="3">
        <v>1</v>
      </c>
      <c r="AA2" s="3">
        <v>1.5</v>
      </c>
      <c r="AC2" s="2"/>
      <c r="AF2" s="3">
        <v>-1.5</v>
      </c>
      <c r="AG2" s="3">
        <v>-1</v>
      </c>
      <c r="AH2" s="3">
        <v>-0.5</v>
      </c>
      <c r="AI2" s="3">
        <v>0</v>
      </c>
      <c r="AJ2" s="3">
        <v>0.5</v>
      </c>
      <c r="AK2" s="3">
        <v>1</v>
      </c>
      <c r="AL2" s="3">
        <v>1.5</v>
      </c>
    </row>
    <row r="3" spans="1:38" x14ac:dyDescent="0.25">
      <c r="I3" t="s">
        <v>0</v>
      </c>
      <c r="J3" t="s">
        <v>1</v>
      </c>
      <c r="K3" t="s">
        <v>2</v>
      </c>
      <c r="L3" t="s">
        <v>3</v>
      </c>
      <c r="N3" t="s">
        <v>0</v>
      </c>
      <c r="O3" t="s">
        <v>1</v>
      </c>
      <c r="P3" t="s">
        <v>2</v>
      </c>
      <c r="Q3" t="s">
        <v>3</v>
      </c>
      <c r="T3" s="19" t="s">
        <v>22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  <c r="Z3" t="s">
        <v>32</v>
      </c>
      <c r="AA3" t="s">
        <v>33</v>
      </c>
      <c r="AB3" s="16">
        <v>0</v>
      </c>
      <c r="AC3" s="16">
        <v>-0.5</v>
      </c>
      <c r="AE3" s="19" t="s">
        <v>22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</row>
    <row r="4" spans="1:38" x14ac:dyDescent="0.25">
      <c r="A4">
        <v>1</v>
      </c>
      <c r="B4">
        <v>0</v>
      </c>
      <c r="C4">
        <f>0</f>
        <v>0</v>
      </c>
      <c r="D4" t="s">
        <v>4</v>
      </c>
      <c r="E4">
        <v>10.56</v>
      </c>
      <c r="I4">
        <v>30</v>
      </c>
      <c r="J4">
        <v>6.5414E-2</v>
      </c>
      <c r="K4">
        <v>7.6425999999999994E-2</v>
      </c>
      <c r="L4">
        <v>2.2711579999999998</v>
      </c>
      <c r="N4">
        <v>15</v>
      </c>
      <c r="O4">
        <v>5.2469000000000002E-2</v>
      </c>
      <c r="P4">
        <v>0.109542</v>
      </c>
      <c r="Q4">
        <v>1.5768960000000001</v>
      </c>
      <c r="T4" s="3">
        <v>15</v>
      </c>
      <c r="U4" s="4">
        <v>1.5768960000000001</v>
      </c>
      <c r="V4" s="5"/>
      <c r="W4" s="5"/>
      <c r="X4" s="5"/>
      <c r="Y4" s="5"/>
      <c r="Z4" s="5"/>
      <c r="AA4" s="6"/>
      <c r="AB4" s="17"/>
      <c r="AC4" s="17"/>
      <c r="AE4" s="3">
        <v>15</v>
      </c>
      <c r="AF4" s="17">
        <f>IF(U4="","",SQRT(1/(U4*4)))</f>
        <v>0.39816994813994883</v>
      </c>
      <c r="AG4" s="17" t="str">
        <f>IF(V4="","",SQRT(1/(V4*4)))</f>
        <v/>
      </c>
      <c r="AH4" s="17" t="str">
        <f>IF(W4="","",SQRT(1/(W4*4)))</f>
        <v/>
      </c>
      <c r="AI4" s="17" t="str">
        <f>IF(X4="","",SQRT(1/(X4*4)))</f>
        <v/>
      </c>
      <c r="AJ4" s="17"/>
      <c r="AK4" s="17" t="str">
        <f t="shared" ref="AK4:AK19" si="0">IF(Z4="","",SQRT(1/(Z4*4)))</f>
        <v/>
      </c>
      <c r="AL4" s="17" t="str">
        <f t="shared" ref="AL4:AL19" si="1">IF(AA4="","",SQRT(1/(AA4*4)))</f>
        <v/>
      </c>
    </row>
    <row r="5" spans="1:38" x14ac:dyDescent="0.25">
      <c r="A5">
        <v>2</v>
      </c>
      <c r="B5">
        <v>-0.5</v>
      </c>
      <c r="C5">
        <f>B5*0.5*2</f>
        <v>-0.5</v>
      </c>
      <c r="D5" t="s">
        <v>6</v>
      </c>
      <c r="E5">
        <v>7.2130000000000001</v>
      </c>
      <c r="I5">
        <v>31</v>
      </c>
      <c r="J5">
        <v>9.4353000000000006E-2</v>
      </c>
      <c r="K5">
        <v>8.7808999999999998E-2</v>
      </c>
      <c r="L5">
        <v>2.622668</v>
      </c>
      <c r="N5">
        <v>16</v>
      </c>
      <c r="O5">
        <v>4.4016E-2</v>
      </c>
      <c r="P5">
        <v>0.13741100000000001</v>
      </c>
      <c r="Q5">
        <v>1.983887</v>
      </c>
      <c r="T5" s="3">
        <v>16</v>
      </c>
      <c r="U5" s="7">
        <v>1.983887</v>
      </c>
      <c r="V5" s="8"/>
      <c r="W5" s="8"/>
      <c r="X5" s="8"/>
      <c r="Y5" s="8"/>
      <c r="Z5" s="8"/>
      <c r="AA5" s="9"/>
      <c r="AB5" s="17"/>
      <c r="AC5" s="17"/>
      <c r="AE5" s="3">
        <v>16</v>
      </c>
      <c r="AF5" s="17">
        <f t="shared" ref="AF5:AF44" si="2">IF(U5="","",SQRT(1/(U5*4)))</f>
        <v>0.35498625578397491</v>
      </c>
      <c r="AG5" s="17" t="str">
        <f t="shared" ref="AG5:AI7" si="3">IF(V5="","",SQRT(1/(V5*4)))</f>
        <v/>
      </c>
      <c r="AH5" s="17" t="str">
        <f t="shared" si="3"/>
        <v/>
      </c>
      <c r="AI5" s="17" t="str">
        <f t="shared" si="3"/>
        <v/>
      </c>
      <c r="AJ5" s="17"/>
      <c r="AK5" s="17" t="str">
        <f t="shared" si="0"/>
        <v/>
      </c>
      <c r="AL5" s="17" t="str">
        <f t="shared" si="1"/>
        <v/>
      </c>
    </row>
    <row r="6" spans="1:38" x14ac:dyDescent="0.25">
      <c r="A6">
        <v>3</v>
      </c>
      <c r="B6">
        <v>-1</v>
      </c>
      <c r="C6">
        <f t="shared" ref="C6:C10" si="4">B6*0.5*2</f>
        <v>-1</v>
      </c>
      <c r="D6" t="s">
        <v>7</v>
      </c>
      <c r="E6">
        <v>3.76</v>
      </c>
      <c r="I6">
        <v>32</v>
      </c>
      <c r="J6">
        <v>7.0912000000000003E-2</v>
      </c>
      <c r="K6">
        <v>6.6558999999999993E-2</v>
      </c>
      <c r="L6">
        <v>2.9399320000000002</v>
      </c>
      <c r="N6">
        <v>17</v>
      </c>
      <c r="O6">
        <v>4.3236999999999998E-2</v>
      </c>
      <c r="P6">
        <v>0.113095</v>
      </c>
      <c r="Q6">
        <v>1.881537</v>
      </c>
      <c r="T6" s="3">
        <v>17</v>
      </c>
      <c r="U6" s="7">
        <v>1.881537</v>
      </c>
      <c r="V6" s="8"/>
      <c r="W6" s="8"/>
      <c r="X6" s="8"/>
      <c r="Y6" s="8"/>
      <c r="Z6" s="8"/>
      <c r="AA6" s="9"/>
      <c r="AB6" s="17"/>
      <c r="AC6" s="17"/>
      <c r="AE6" s="3">
        <v>17</v>
      </c>
      <c r="AF6" s="17">
        <f t="shared" si="2"/>
        <v>0.36451350459757559</v>
      </c>
      <c r="AG6" s="17" t="str">
        <f t="shared" si="3"/>
        <v/>
      </c>
      <c r="AH6" s="17" t="str">
        <f t="shared" si="3"/>
        <v/>
      </c>
      <c r="AI6" s="17" t="str">
        <f t="shared" si="3"/>
        <v/>
      </c>
      <c r="AJ6" s="17" t="str">
        <f t="shared" ref="AJ6:AJ19" si="5">IF(Y6="","",SQRT(1/(Y6*4)))</f>
        <v/>
      </c>
      <c r="AK6" s="17" t="str">
        <f t="shared" si="0"/>
        <v/>
      </c>
      <c r="AL6" s="17" t="str">
        <f t="shared" si="1"/>
        <v/>
      </c>
    </row>
    <row r="7" spans="1:38" x14ac:dyDescent="0.25">
      <c r="A7">
        <v>4</v>
      </c>
      <c r="B7">
        <v>-1.5</v>
      </c>
      <c r="C7">
        <f t="shared" si="4"/>
        <v>-1.5</v>
      </c>
      <c r="D7" t="s">
        <v>15</v>
      </c>
      <c r="E7">
        <v>2.5832999999999999</v>
      </c>
      <c r="I7">
        <v>33</v>
      </c>
      <c r="J7">
        <v>9.4875000000000001E-2</v>
      </c>
      <c r="K7">
        <v>7.8466999999999995E-2</v>
      </c>
      <c r="L7">
        <v>3.3837380000000001</v>
      </c>
      <c r="N7">
        <v>18</v>
      </c>
      <c r="O7">
        <v>3.8235999999999999E-2</v>
      </c>
      <c r="P7">
        <v>8.8937000000000002E-2</v>
      </c>
      <c r="Q7">
        <v>1.882406</v>
      </c>
      <c r="T7" s="3">
        <v>18</v>
      </c>
      <c r="U7" s="7">
        <v>1.882406</v>
      </c>
      <c r="V7" s="8"/>
      <c r="W7" s="8"/>
      <c r="X7" s="8"/>
      <c r="Y7" s="8"/>
      <c r="Z7" s="8"/>
      <c r="AA7" s="9"/>
      <c r="AB7" s="17"/>
      <c r="AC7" s="17"/>
      <c r="AE7" s="3">
        <v>18</v>
      </c>
      <c r="AF7" s="17">
        <f t="shared" si="2"/>
        <v>0.36442935728777048</v>
      </c>
      <c r="AG7" s="17" t="str">
        <f t="shared" si="3"/>
        <v/>
      </c>
      <c r="AH7" s="17" t="str">
        <f t="shared" si="3"/>
        <v/>
      </c>
      <c r="AI7" s="17" t="str">
        <f t="shared" si="3"/>
        <v/>
      </c>
      <c r="AJ7" s="17" t="str">
        <f t="shared" si="5"/>
        <v/>
      </c>
      <c r="AK7" s="17" t="str">
        <f t="shared" si="0"/>
        <v/>
      </c>
      <c r="AL7" s="17" t="str">
        <f t="shared" si="1"/>
        <v/>
      </c>
    </row>
    <row r="8" spans="1:38" x14ac:dyDescent="0.25">
      <c r="A8">
        <v>5</v>
      </c>
      <c r="B8">
        <v>0</v>
      </c>
      <c r="C8">
        <f t="shared" si="4"/>
        <v>0</v>
      </c>
      <c r="D8" t="s">
        <v>4</v>
      </c>
      <c r="E8">
        <v>10.31</v>
      </c>
      <c r="I8">
        <v>34</v>
      </c>
      <c r="J8">
        <v>0.12334299999999999</v>
      </c>
      <c r="K8">
        <v>9.6592999999999998E-2</v>
      </c>
      <c r="L8">
        <v>4.1466649999999996</v>
      </c>
      <c r="N8">
        <v>19</v>
      </c>
      <c r="O8">
        <v>3.6462000000000001E-2</v>
      </c>
      <c r="P8">
        <v>8.8071999999999998E-2</v>
      </c>
      <c r="Q8">
        <v>2.0632060000000001</v>
      </c>
      <c r="T8" s="3">
        <v>19</v>
      </c>
      <c r="U8" s="7">
        <v>2.0632060000000001</v>
      </c>
      <c r="V8" s="8"/>
      <c r="W8" s="8"/>
      <c r="X8" s="8"/>
      <c r="Y8" s="8"/>
      <c r="Z8" s="8"/>
      <c r="AA8" s="9"/>
      <c r="AB8" s="17"/>
      <c r="AC8" s="17"/>
      <c r="AE8" s="3">
        <v>19</v>
      </c>
      <c r="AF8" s="17">
        <f t="shared" si="2"/>
        <v>0.34809573989557896</v>
      </c>
      <c r="AG8" s="17"/>
      <c r="AH8" s="17"/>
      <c r="AI8" s="17" t="str">
        <f t="shared" ref="AI8:AI17" si="6">IF(X8="","",SQRT(1/(X8*4)))</f>
        <v/>
      </c>
      <c r="AJ8" s="17" t="str">
        <f t="shared" si="5"/>
        <v/>
      </c>
      <c r="AK8" s="17" t="str">
        <f t="shared" si="0"/>
        <v/>
      </c>
      <c r="AL8" s="17" t="str">
        <f t="shared" si="1"/>
        <v/>
      </c>
    </row>
    <row r="9" spans="1:38" x14ac:dyDescent="0.25">
      <c r="A9">
        <v>6</v>
      </c>
      <c r="B9">
        <v>0.5</v>
      </c>
      <c r="C9">
        <f t="shared" si="4"/>
        <v>0.5</v>
      </c>
      <c r="D9" t="s">
        <v>16</v>
      </c>
      <c r="E9">
        <v>11.03</v>
      </c>
      <c r="I9">
        <v>35</v>
      </c>
      <c r="J9">
        <v>0.21965599999999999</v>
      </c>
      <c r="K9">
        <v>0.181975</v>
      </c>
      <c r="L9">
        <v>5.3084300000000004</v>
      </c>
      <c r="N9" s="1">
        <v>20</v>
      </c>
      <c r="O9" s="1">
        <v>3.7213999999999997E-2</v>
      </c>
      <c r="P9" s="1">
        <v>7.7257999999999993E-2</v>
      </c>
      <c r="Q9" s="1">
        <v>2.583358</v>
      </c>
      <c r="T9" s="3">
        <v>20</v>
      </c>
      <c r="U9" s="10">
        <v>2.583358</v>
      </c>
      <c r="V9" s="8">
        <v>1.633154</v>
      </c>
      <c r="W9" s="17">
        <v>1.4699770000000001</v>
      </c>
      <c r="X9" s="8"/>
      <c r="Y9" s="8"/>
      <c r="Z9" s="8"/>
      <c r="AA9" s="9"/>
      <c r="AB9" s="17"/>
      <c r="AC9" s="17">
        <v>1.4699770000000001</v>
      </c>
      <c r="AE9" s="3">
        <v>20</v>
      </c>
      <c r="AF9" s="17">
        <f t="shared" si="2"/>
        <v>0.31108402324733603</v>
      </c>
      <c r="AG9" s="17">
        <f t="shared" ref="AG9:AG19" si="7">IF(V9="","",SQRT(1/(V9*4)))</f>
        <v>0.39125187773719744</v>
      </c>
      <c r="AH9" s="17">
        <f t="shared" ref="AH9:AH19" si="8">IF(W9="","",SQRT(1/(W9*4)))</f>
        <v>0.4123962756631484</v>
      </c>
      <c r="AI9" s="17" t="str">
        <f t="shared" si="6"/>
        <v/>
      </c>
      <c r="AJ9" s="17" t="str">
        <f t="shared" si="5"/>
        <v/>
      </c>
      <c r="AK9" s="17" t="str">
        <f t="shared" si="0"/>
        <v/>
      </c>
      <c r="AL9" s="17" t="str">
        <f t="shared" si="1"/>
        <v/>
      </c>
    </row>
    <row r="10" spans="1:38" x14ac:dyDescent="0.25">
      <c r="A10">
        <v>7</v>
      </c>
      <c r="B10">
        <v>1</v>
      </c>
      <c r="C10">
        <f t="shared" si="4"/>
        <v>1</v>
      </c>
      <c r="D10" t="s">
        <v>20</v>
      </c>
      <c r="E10">
        <v>10.78</v>
      </c>
      <c r="I10">
        <v>36</v>
      </c>
      <c r="J10">
        <v>0.53117300000000001</v>
      </c>
      <c r="K10">
        <v>0.31311699999999998</v>
      </c>
      <c r="L10">
        <v>7.1930820000000004</v>
      </c>
      <c r="N10">
        <v>21</v>
      </c>
      <c r="O10">
        <v>3.3752999999999998E-2</v>
      </c>
      <c r="P10">
        <v>8.8463E-2</v>
      </c>
      <c r="Q10">
        <v>2.1986699999999999</v>
      </c>
      <c r="T10" s="3">
        <v>21</v>
      </c>
      <c r="U10" s="7">
        <v>2.1986699999999999</v>
      </c>
      <c r="V10" s="8">
        <v>2.5268130000000002</v>
      </c>
      <c r="W10" s="17">
        <v>1.784427</v>
      </c>
      <c r="X10" s="8"/>
      <c r="Y10" s="8"/>
      <c r="Z10" s="8"/>
      <c r="AA10" s="9"/>
      <c r="AB10" s="17"/>
      <c r="AC10" s="17">
        <v>1.784427</v>
      </c>
      <c r="AE10" s="3">
        <v>21</v>
      </c>
      <c r="AF10" s="17">
        <f t="shared" si="2"/>
        <v>0.33720187357111064</v>
      </c>
      <c r="AG10" s="17">
        <f t="shared" si="7"/>
        <v>0.31454548308434949</v>
      </c>
      <c r="AH10" s="17">
        <f t="shared" si="8"/>
        <v>0.3743006759358054</v>
      </c>
      <c r="AI10" s="17" t="str">
        <f t="shared" si="6"/>
        <v/>
      </c>
      <c r="AJ10" s="17" t="str">
        <f t="shared" si="5"/>
        <v/>
      </c>
      <c r="AK10" s="17" t="str">
        <f t="shared" si="0"/>
        <v/>
      </c>
      <c r="AL10" s="17" t="str">
        <f t="shared" si="1"/>
        <v/>
      </c>
    </row>
    <row r="11" spans="1:38" x14ac:dyDescent="0.25">
      <c r="I11">
        <v>37</v>
      </c>
      <c r="J11">
        <v>0.79757</v>
      </c>
      <c r="K11">
        <v>0.29592000000000002</v>
      </c>
      <c r="L11">
        <v>9.0235369999999993</v>
      </c>
      <c r="N11">
        <v>22</v>
      </c>
      <c r="O11">
        <v>3.2086000000000003E-2</v>
      </c>
      <c r="P11">
        <v>6.0188999999999999E-2</v>
      </c>
      <c r="Q11">
        <v>2.2583009999999999</v>
      </c>
      <c r="T11" s="3">
        <v>22</v>
      </c>
      <c r="U11" s="7">
        <v>2.2583009999999999</v>
      </c>
      <c r="V11" s="8">
        <v>3.3400699999999999</v>
      </c>
      <c r="W11" s="17">
        <v>2.0578880000000002</v>
      </c>
      <c r="X11" s="8"/>
      <c r="Y11" s="8"/>
      <c r="Z11" s="8"/>
      <c r="AA11" s="9"/>
      <c r="AB11" s="17"/>
      <c r="AC11" s="17">
        <v>2.0578880000000002</v>
      </c>
      <c r="AE11" s="3">
        <v>22</v>
      </c>
      <c r="AF11" s="17">
        <f t="shared" si="2"/>
        <v>0.33272014062797794</v>
      </c>
      <c r="AG11" s="17">
        <f t="shared" si="7"/>
        <v>0.27358496068904176</v>
      </c>
      <c r="AH11" s="17">
        <f t="shared" si="8"/>
        <v>0.34854522469160354</v>
      </c>
      <c r="AI11" s="17" t="str">
        <f t="shared" si="6"/>
        <v/>
      </c>
      <c r="AJ11" s="17" t="str">
        <f t="shared" si="5"/>
        <v/>
      </c>
      <c r="AK11" s="17" t="str">
        <f t="shared" si="0"/>
        <v/>
      </c>
      <c r="AL11" s="17" t="str">
        <f t="shared" si="1"/>
        <v/>
      </c>
    </row>
    <row r="12" spans="1:38" x14ac:dyDescent="0.25">
      <c r="I12">
        <v>38</v>
      </c>
      <c r="J12">
        <v>1.05074</v>
      </c>
      <c r="K12">
        <v>0.29834899999999998</v>
      </c>
      <c r="L12">
        <v>10.192672</v>
      </c>
      <c r="N12">
        <v>23</v>
      </c>
      <c r="O12">
        <v>3.1223999999999998E-2</v>
      </c>
      <c r="P12">
        <v>4.8555000000000001E-2</v>
      </c>
      <c r="Q12">
        <v>1.997679</v>
      </c>
      <c r="T12" s="3">
        <v>23</v>
      </c>
      <c r="U12" s="7">
        <v>1.997679</v>
      </c>
      <c r="V12" s="8">
        <v>3.7500279999999999</v>
      </c>
      <c r="W12" s="17">
        <v>2.5277539999999998</v>
      </c>
      <c r="X12" s="8"/>
      <c r="Y12" s="8"/>
      <c r="Z12" s="8"/>
      <c r="AA12" s="9"/>
      <c r="AB12" s="17"/>
      <c r="AC12" s="17">
        <v>2.5277539999999998</v>
      </c>
      <c r="AE12" s="3">
        <v>23</v>
      </c>
      <c r="AF12" s="17">
        <f t="shared" si="2"/>
        <v>0.35375871867789016</v>
      </c>
      <c r="AG12" s="17">
        <f t="shared" si="7"/>
        <v>0.25819792581003742</v>
      </c>
      <c r="AH12" s="17">
        <f t="shared" si="8"/>
        <v>0.31448693014539569</v>
      </c>
      <c r="AI12" s="17" t="str">
        <f t="shared" si="6"/>
        <v/>
      </c>
      <c r="AJ12" s="17" t="str">
        <f t="shared" si="5"/>
        <v/>
      </c>
      <c r="AK12" s="17" t="str">
        <f t="shared" si="0"/>
        <v/>
      </c>
      <c r="AL12" s="17" t="str">
        <f t="shared" si="1"/>
        <v/>
      </c>
    </row>
    <row r="13" spans="1:38" x14ac:dyDescent="0.25">
      <c r="I13" s="1">
        <v>39</v>
      </c>
      <c r="J13" s="1">
        <v>1.2745789999999999</v>
      </c>
      <c r="K13" s="1">
        <v>0.29919099999999998</v>
      </c>
      <c r="L13" s="1">
        <v>10.569644</v>
      </c>
      <c r="N13">
        <v>24</v>
      </c>
      <c r="O13">
        <v>3.1349000000000002E-2</v>
      </c>
      <c r="P13">
        <v>7.0763000000000006E-2</v>
      </c>
      <c r="Q13">
        <v>1.4991460000000001</v>
      </c>
      <c r="T13" s="3">
        <v>24</v>
      </c>
      <c r="U13" s="7">
        <v>1.4991460000000001</v>
      </c>
      <c r="V13" s="11">
        <v>3.7626110000000001</v>
      </c>
      <c r="W13" s="17">
        <v>3.0621079999999998</v>
      </c>
      <c r="X13" s="8"/>
      <c r="Y13" s="8"/>
      <c r="Z13" s="8"/>
      <c r="AA13" s="9"/>
      <c r="AB13" s="17"/>
      <c r="AC13" s="17">
        <v>3.0621079999999998</v>
      </c>
      <c r="AE13" s="3">
        <v>24</v>
      </c>
      <c r="AF13" s="17">
        <f t="shared" si="2"/>
        <v>0.40836455479110551</v>
      </c>
      <c r="AG13" s="17">
        <f t="shared" si="7"/>
        <v>0.25776582888120914</v>
      </c>
      <c r="AH13" s="17">
        <f t="shared" si="8"/>
        <v>0.28573257318418727</v>
      </c>
      <c r="AI13" s="17" t="str">
        <f t="shared" si="6"/>
        <v/>
      </c>
      <c r="AJ13" s="17" t="str">
        <f t="shared" si="5"/>
        <v/>
      </c>
      <c r="AK13" s="17" t="str">
        <f t="shared" si="0"/>
        <v/>
      </c>
      <c r="AL13" s="17" t="str">
        <f t="shared" si="1"/>
        <v/>
      </c>
    </row>
    <row r="14" spans="1:38" x14ac:dyDescent="0.25">
      <c r="I14">
        <v>40</v>
      </c>
      <c r="J14">
        <v>1.3769279999999999</v>
      </c>
      <c r="K14">
        <v>0.30449300000000001</v>
      </c>
      <c r="L14">
        <v>10.063734</v>
      </c>
      <c r="N14">
        <v>25</v>
      </c>
      <c r="O14">
        <v>2.3709000000000001E-2</v>
      </c>
      <c r="P14">
        <v>5.6586999999999998E-2</v>
      </c>
      <c r="Q14">
        <v>1.164042</v>
      </c>
      <c r="T14" s="3">
        <v>25</v>
      </c>
      <c r="U14" s="7">
        <v>1.164042</v>
      </c>
      <c r="V14" s="8">
        <v>3.535666</v>
      </c>
      <c r="W14" s="17">
        <v>3.1252019999999998</v>
      </c>
      <c r="X14" s="8"/>
      <c r="Y14" s="8"/>
      <c r="Z14" s="8"/>
      <c r="AA14" s="9"/>
      <c r="AB14" s="17"/>
      <c r="AC14" s="17">
        <v>3.1252019999999998</v>
      </c>
      <c r="AE14" s="3">
        <v>25</v>
      </c>
      <c r="AF14" s="17">
        <f>IF(U14="","",SQRT(1/(U14*4)))</f>
        <v>0.46343163779539609</v>
      </c>
      <c r="AG14" s="17">
        <f t="shared" si="7"/>
        <v>0.26590982745286301</v>
      </c>
      <c r="AH14" s="17">
        <f t="shared" si="8"/>
        <v>0.28283357144130677</v>
      </c>
      <c r="AI14" s="17" t="str">
        <f t="shared" si="6"/>
        <v/>
      </c>
      <c r="AJ14" s="17" t="str">
        <f t="shared" si="5"/>
        <v/>
      </c>
      <c r="AK14" s="17" t="str">
        <f t="shared" si="0"/>
        <v/>
      </c>
      <c r="AL14" s="17" t="str">
        <f t="shared" si="1"/>
        <v/>
      </c>
    </row>
    <row r="15" spans="1:38" x14ac:dyDescent="0.25">
      <c r="I15">
        <v>41</v>
      </c>
      <c r="J15">
        <v>1.2783960000000001</v>
      </c>
      <c r="K15">
        <v>0.29697299999999999</v>
      </c>
      <c r="L15">
        <v>9.0593780000000006</v>
      </c>
      <c r="N15">
        <v>26</v>
      </c>
      <c r="O15">
        <v>2.1499999999999998E-2</v>
      </c>
      <c r="P15">
        <v>5.1090999999999998E-2</v>
      </c>
      <c r="Q15">
        <v>0.86707999999999996</v>
      </c>
      <c r="T15" s="3">
        <v>26</v>
      </c>
      <c r="U15" s="7">
        <v>0.86707999999999996</v>
      </c>
      <c r="V15" s="8">
        <v>3.1682039999999998</v>
      </c>
      <c r="W15" s="17">
        <v>3.1347960000000001</v>
      </c>
      <c r="X15" s="8"/>
      <c r="Y15" s="8"/>
      <c r="Z15" s="8"/>
      <c r="AA15" s="9"/>
      <c r="AB15" s="17"/>
      <c r="AC15" s="17">
        <v>3.1347960000000001</v>
      </c>
      <c r="AE15" s="3">
        <v>26</v>
      </c>
      <c r="AF15" s="17">
        <f t="shared" si="2"/>
        <v>0.53695812693166567</v>
      </c>
      <c r="AG15" s="17">
        <f t="shared" si="7"/>
        <v>0.28090756513291798</v>
      </c>
      <c r="AH15" s="17">
        <f t="shared" si="8"/>
        <v>0.2824004356600755</v>
      </c>
      <c r="AI15" s="17" t="str">
        <f t="shared" si="6"/>
        <v/>
      </c>
      <c r="AJ15" s="17" t="str">
        <f t="shared" si="5"/>
        <v/>
      </c>
      <c r="AK15" s="17" t="str">
        <f t="shared" si="0"/>
        <v/>
      </c>
      <c r="AL15" s="17" t="str">
        <f t="shared" si="1"/>
        <v/>
      </c>
    </row>
    <row r="16" spans="1:38" x14ac:dyDescent="0.25">
      <c r="I16">
        <v>42</v>
      </c>
      <c r="J16">
        <v>1.183292</v>
      </c>
      <c r="K16">
        <v>0.29689900000000002</v>
      </c>
      <c r="L16">
        <v>7.973427</v>
      </c>
      <c r="N16">
        <v>27</v>
      </c>
      <c r="O16">
        <v>2.0105999999999999E-2</v>
      </c>
      <c r="P16">
        <v>6.1794000000000002E-2</v>
      </c>
      <c r="Q16">
        <v>0.70778300000000005</v>
      </c>
      <c r="T16" s="3">
        <v>27</v>
      </c>
      <c r="U16" s="7">
        <v>0.70778300000000005</v>
      </c>
      <c r="V16" s="8">
        <v>2.882066</v>
      </c>
      <c r="W16" s="17">
        <v>3.1858789999999999</v>
      </c>
      <c r="X16" s="8"/>
      <c r="Y16" s="8"/>
      <c r="Z16" s="8"/>
      <c r="AA16" s="9"/>
      <c r="AB16" s="17"/>
      <c r="AC16" s="17">
        <v>3.1858789999999999</v>
      </c>
      <c r="AE16" s="3">
        <v>27</v>
      </c>
      <c r="AF16" s="17">
        <f t="shared" si="2"/>
        <v>0.59431944627252176</v>
      </c>
      <c r="AG16" s="17">
        <f t="shared" si="7"/>
        <v>0.29452220504487076</v>
      </c>
      <c r="AH16" s="17">
        <f t="shared" si="8"/>
        <v>0.28012725508426223</v>
      </c>
      <c r="AI16" s="17" t="str">
        <f t="shared" si="6"/>
        <v/>
      </c>
      <c r="AJ16" s="17" t="str">
        <f t="shared" si="5"/>
        <v/>
      </c>
      <c r="AK16" s="17" t="str">
        <f t="shared" si="0"/>
        <v/>
      </c>
      <c r="AL16" s="17" t="str">
        <f t="shared" si="1"/>
        <v/>
      </c>
    </row>
    <row r="17" spans="9:38" x14ac:dyDescent="0.25">
      <c r="I17">
        <v>43</v>
      </c>
      <c r="J17">
        <v>1.091345</v>
      </c>
      <c r="K17">
        <v>0.30634299999999998</v>
      </c>
      <c r="L17">
        <v>6.932569</v>
      </c>
      <c r="N17">
        <v>28</v>
      </c>
      <c r="O17">
        <v>1.847E-2</v>
      </c>
      <c r="P17">
        <v>4.1799999999999997E-2</v>
      </c>
      <c r="Q17">
        <v>0.61995800000000001</v>
      </c>
      <c r="T17" s="3">
        <v>28</v>
      </c>
      <c r="U17" s="7">
        <v>0.61995800000000001</v>
      </c>
      <c r="V17" s="8">
        <v>2.8317209999999999</v>
      </c>
      <c r="W17" s="17">
        <v>3.7752309999999998</v>
      </c>
      <c r="X17" s="8"/>
      <c r="Y17" s="8"/>
      <c r="Z17" s="8"/>
      <c r="AA17" s="9"/>
      <c r="AB17" s="17"/>
      <c r="AC17" s="17">
        <v>3.7752309999999998</v>
      </c>
      <c r="AE17" s="3">
        <v>28</v>
      </c>
      <c r="AF17" s="17">
        <f t="shared" si="2"/>
        <v>0.63502214417978797</v>
      </c>
      <c r="AG17" s="17">
        <f t="shared" si="7"/>
        <v>0.29712881681121805</v>
      </c>
      <c r="AH17" s="17">
        <f t="shared" si="8"/>
        <v>0.25733463303068432</v>
      </c>
      <c r="AI17" s="17" t="str">
        <f t="shared" si="6"/>
        <v/>
      </c>
      <c r="AJ17" s="17" t="str">
        <f t="shared" si="5"/>
        <v/>
      </c>
      <c r="AK17" s="17" t="str">
        <f t="shared" si="0"/>
        <v/>
      </c>
      <c r="AL17" s="17" t="str">
        <f t="shared" si="1"/>
        <v/>
      </c>
    </row>
    <row r="18" spans="9:38" x14ac:dyDescent="0.25">
      <c r="I18">
        <v>44</v>
      </c>
      <c r="J18">
        <v>0.93374100000000004</v>
      </c>
      <c r="K18">
        <v>0.29595900000000003</v>
      </c>
      <c r="L18">
        <v>5.9814920000000003</v>
      </c>
      <c r="N18">
        <v>29</v>
      </c>
      <c r="O18">
        <v>1.9356999999999999E-2</v>
      </c>
      <c r="P18">
        <v>6.3524999999999998E-2</v>
      </c>
      <c r="Q18">
        <v>0.60084300000000002</v>
      </c>
      <c r="T18" s="3">
        <v>29</v>
      </c>
      <c r="U18" s="7">
        <v>0.60084300000000002</v>
      </c>
      <c r="V18" s="8">
        <v>2.6023559999999999</v>
      </c>
      <c r="W18" s="17">
        <v>5.03803</v>
      </c>
      <c r="X18" s="8"/>
      <c r="Y18" s="8"/>
      <c r="Z18" s="8"/>
      <c r="AA18" s="9"/>
      <c r="AB18" s="17"/>
      <c r="AC18" s="17">
        <v>5.03803</v>
      </c>
      <c r="AE18" s="3">
        <v>29</v>
      </c>
      <c r="AF18" s="17">
        <f t="shared" si="2"/>
        <v>0.64504423984437753</v>
      </c>
      <c r="AG18" s="17">
        <f t="shared" si="7"/>
        <v>0.30994643869255495</v>
      </c>
      <c r="AH18" s="17">
        <f t="shared" si="8"/>
        <v>0.22276124152789697</v>
      </c>
      <c r="AI18" s="17"/>
      <c r="AJ18" s="17" t="str">
        <f t="shared" si="5"/>
        <v/>
      </c>
      <c r="AK18" s="17" t="str">
        <f t="shared" si="0"/>
        <v/>
      </c>
      <c r="AL18" s="17" t="str">
        <f t="shared" si="1"/>
        <v/>
      </c>
    </row>
    <row r="19" spans="9:38" x14ac:dyDescent="0.25">
      <c r="I19">
        <v>45</v>
      </c>
      <c r="J19">
        <v>0.76136000000000004</v>
      </c>
      <c r="K19">
        <v>0.290543</v>
      </c>
      <c r="L19">
        <v>5.1762969999999999</v>
      </c>
      <c r="N19">
        <v>30</v>
      </c>
      <c r="O19">
        <v>1.7632999999999999E-2</v>
      </c>
      <c r="P19">
        <v>5.6031999999999998E-2</v>
      </c>
      <c r="Q19">
        <v>0.55906199999999995</v>
      </c>
      <c r="T19" s="3">
        <v>30</v>
      </c>
      <c r="U19" s="7">
        <v>0.55906199999999995</v>
      </c>
      <c r="V19" s="8">
        <v>2.150576</v>
      </c>
      <c r="W19" s="17">
        <v>5.6173469999999996</v>
      </c>
      <c r="X19" s="8">
        <v>2.2711579999999998</v>
      </c>
      <c r="Y19" s="8"/>
      <c r="Z19" s="8"/>
      <c r="AA19" s="9"/>
      <c r="AB19" s="17">
        <v>2.384452</v>
      </c>
      <c r="AC19" s="17">
        <v>5.6173469999999996</v>
      </c>
      <c r="AE19" s="3">
        <v>30</v>
      </c>
      <c r="AF19" s="17">
        <f t="shared" si="2"/>
        <v>0.66871338695913007</v>
      </c>
      <c r="AG19" s="17">
        <f t="shared" si="7"/>
        <v>0.34095150115082018</v>
      </c>
      <c r="AH19" s="17">
        <f t="shared" si="8"/>
        <v>0.21096206998796221</v>
      </c>
      <c r="AI19" s="17">
        <f>IF(X19="","",SQRT(1/(X19*4)))</f>
        <v>0.3317770415205456</v>
      </c>
      <c r="AJ19" s="17" t="str">
        <f t="shared" si="5"/>
        <v/>
      </c>
      <c r="AK19" s="17" t="str">
        <f t="shared" si="0"/>
        <v/>
      </c>
      <c r="AL19" s="17" t="str">
        <f t="shared" si="1"/>
        <v/>
      </c>
    </row>
    <row r="20" spans="9:38" x14ac:dyDescent="0.25">
      <c r="T20" s="3">
        <v>31</v>
      </c>
      <c r="U20" s="7"/>
      <c r="V20" s="8">
        <v>1.8941030000000001</v>
      </c>
      <c r="W20" s="17">
        <v>5.600867</v>
      </c>
      <c r="X20" s="8">
        <v>2.622668</v>
      </c>
      <c r="Y20" s="8"/>
      <c r="Z20" s="8"/>
      <c r="AA20" s="9"/>
      <c r="AB20" s="17">
        <v>2.805498</v>
      </c>
      <c r="AC20" s="17">
        <v>5.600867</v>
      </c>
      <c r="AE20" s="3">
        <v>31</v>
      </c>
      <c r="AF20" s="17"/>
      <c r="AG20" s="17">
        <f t="shared" ref="AG20:AG44" si="9">IF(V20="","",SQRT(1/(V20*4)))</f>
        <v>0.36330235107541586</v>
      </c>
      <c r="AH20" s="17">
        <f t="shared" ref="AH20:AH44" si="10">IF(W20="","",SQRT(1/(W20*4)))</f>
        <v>0.21127220958244342</v>
      </c>
      <c r="AI20" s="17">
        <f t="shared" ref="AI20:AI44" si="11">IF(X20="","",SQRT(1/(X20*4)))</f>
        <v>0.30874387148339821</v>
      </c>
      <c r="AJ20" s="17" t="str">
        <f t="shared" ref="AJ20:AJ44" si="12">IF(Y20="","",SQRT(1/(Y20*4)))</f>
        <v/>
      </c>
      <c r="AK20" s="17" t="str">
        <f t="shared" ref="AK20:AK44" si="13">IF(Z20="","",SQRT(1/(Z20*4)))</f>
        <v/>
      </c>
      <c r="AL20" s="17" t="str">
        <f t="shared" ref="AL20:AL44" si="14">IF(AA20="","",SQRT(1/(AA20*4)))</f>
        <v/>
      </c>
    </row>
    <row r="21" spans="9:38" x14ac:dyDescent="0.25">
      <c r="I21" t="s">
        <v>11</v>
      </c>
      <c r="J21">
        <v>-0.5</v>
      </c>
      <c r="N21" t="s">
        <v>14</v>
      </c>
      <c r="O21">
        <v>0</v>
      </c>
      <c r="T21" s="3">
        <v>32</v>
      </c>
      <c r="U21" s="7"/>
      <c r="V21" s="8">
        <v>1.5048710000000001</v>
      </c>
      <c r="W21" s="17">
        <v>4.9800120000000003</v>
      </c>
      <c r="X21" s="8">
        <v>2.9399320000000002</v>
      </c>
      <c r="Y21" s="8"/>
      <c r="Z21" s="8"/>
      <c r="AA21" s="9"/>
      <c r="AB21" s="17">
        <v>3.113461</v>
      </c>
      <c r="AC21" s="17">
        <v>4.9800120000000003</v>
      </c>
      <c r="AE21" s="3">
        <v>32</v>
      </c>
      <c r="AF21" s="17" t="str">
        <f t="shared" si="2"/>
        <v/>
      </c>
      <c r="AG21" s="17">
        <f t="shared" si="9"/>
        <v>0.40758704136000012</v>
      </c>
      <c r="AH21" s="17">
        <f t="shared" si="10"/>
        <v>0.22405508752838443</v>
      </c>
      <c r="AI21" s="17">
        <f t="shared" si="11"/>
        <v>0.29160929413178349</v>
      </c>
      <c r="AJ21" s="17" t="str">
        <f t="shared" si="12"/>
        <v/>
      </c>
      <c r="AK21" s="17" t="str">
        <f t="shared" si="13"/>
        <v/>
      </c>
      <c r="AL21" s="17" t="str">
        <f t="shared" si="14"/>
        <v/>
      </c>
    </row>
    <row r="22" spans="9:38" x14ac:dyDescent="0.25">
      <c r="I22" t="s">
        <v>0</v>
      </c>
      <c r="J22" t="s">
        <v>1</v>
      </c>
      <c r="K22" t="s">
        <v>2</v>
      </c>
      <c r="L22" t="s">
        <v>3</v>
      </c>
      <c r="N22" t="s">
        <v>0</v>
      </c>
      <c r="O22" t="s">
        <v>1</v>
      </c>
      <c r="P22" t="s">
        <v>2</v>
      </c>
      <c r="Q22" t="s">
        <v>3</v>
      </c>
      <c r="T22" s="3">
        <v>33</v>
      </c>
      <c r="U22" s="7"/>
      <c r="V22" s="8">
        <v>1.3320190000000001</v>
      </c>
      <c r="W22" s="17">
        <v>4.1693879999999996</v>
      </c>
      <c r="X22" s="8">
        <v>3.3837380000000001</v>
      </c>
      <c r="Y22" s="8"/>
      <c r="Z22" s="8"/>
      <c r="AA22" s="9"/>
      <c r="AB22" s="17">
        <v>3.7955830000000002</v>
      </c>
      <c r="AC22" s="17">
        <v>4.1693879999999996</v>
      </c>
      <c r="AE22" s="3">
        <v>33</v>
      </c>
      <c r="AF22" s="17" t="str">
        <f t="shared" si="2"/>
        <v/>
      </c>
      <c r="AG22" s="17">
        <f t="shared" si="9"/>
        <v>0.43322628094230325</v>
      </c>
      <c r="AH22" s="17">
        <f t="shared" si="10"/>
        <v>0.24486902290252857</v>
      </c>
      <c r="AI22" s="17">
        <f t="shared" si="11"/>
        <v>0.27181388632201597</v>
      </c>
      <c r="AJ22" s="17" t="str">
        <f t="shared" si="12"/>
        <v/>
      </c>
      <c r="AK22" s="17" t="str">
        <f t="shared" si="13"/>
        <v/>
      </c>
      <c r="AL22" s="17" t="str">
        <f t="shared" si="14"/>
        <v/>
      </c>
    </row>
    <row r="23" spans="9:38" x14ac:dyDescent="0.25">
      <c r="I23">
        <v>30</v>
      </c>
      <c r="J23">
        <v>0.13203200000000001</v>
      </c>
      <c r="K23">
        <v>0.10712099999999999</v>
      </c>
      <c r="L23">
        <v>4.7991060000000001</v>
      </c>
      <c r="N23">
        <v>30</v>
      </c>
      <c r="O23">
        <v>5.5023000000000002E-2</v>
      </c>
      <c r="P23">
        <v>6.5962999999999994E-2</v>
      </c>
      <c r="Q23">
        <v>2.384452</v>
      </c>
      <c r="T23" s="3">
        <v>34</v>
      </c>
      <c r="U23" s="7"/>
      <c r="V23" s="8">
        <v>1.1985969999999999</v>
      </c>
      <c r="W23" s="17">
        <v>3.4641359999999999</v>
      </c>
      <c r="X23" s="8">
        <v>4.1466649999999996</v>
      </c>
      <c r="Y23" s="8"/>
      <c r="Z23" s="8"/>
      <c r="AA23" s="9"/>
      <c r="AB23" s="17">
        <v>4.5829870000000001</v>
      </c>
      <c r="AC23" s="17">
        <v>3.4641359999999999</v>
      </c>
      <c r="AE23" s="3">
        <v>34</v>
      </c>
      <c r="AF23" s="17" t="str">
        <f t="shared" si="2"/>
        <v/>
      </c>
      <c r="AG23" s="17">
        <f t="shared" si="9"/>
        <v>0.45670252335296285</v>
      </c>
      <c r="AH23" s="17">
        <f t="shared" si="10"/>
        <v>0.26864114968581582</v>
      </c>
      <c r="AI23" s="17">
        <f t="shared" si="11"/>
        <v>0.24553902602153374</v>
      </c>
      <c r="AJ23" s="17"/>
      <c r="AK23" s="17"/>
      <c r="AL23" s="17"/>
    </row>
    <row r="24" spans="9:38" x14ac:dyDescent="0.25">
      <c r="I24">
        <v>31</v>
      </c>
      <c r="J24">
        <v>0.210873</v>
      </c>
      <c r="K24">
        <v>0.18437700000000001</v>
      </c>
      <c r="L24">
        <v>5.806063</v>
      </c>
      <c r="N24">
        <v>31</v>
      </c>
      <c r="O24">
        <v>7.6974000000000001E-2</v>
      </c>
      <c r="P24">
        <v>7.3284000000000002E-2</v>
      </c>
      <c r="Q24">
        <v>2.805498</v>
      </c>
      <c r="T24" s="3">
        <v>35</v>
      </c>
      <c r="U24" s="7"/>
      <c r="V24" s="8">
        <v>1.1004100000000001</v>
      </c>
      <c r="W24" s="17">
        <v>3.1330840000000002</v>
      </c>
      <c r="X24" s="8">
        <v>5.3084300000000004</v>
      </c>
      <c r="Y24" s="8">
        <v>2.8029069999999998</v>
      </c>
      <c r="Z24" s="8">
        <v>2.3218130000000001</v>
      </c>
      <c r="AA24" s="9">
        <v>2.0122650000000002</v>
      </c>
      <c r="AB24" s="17">
        <v>5.7511700000000001</v>
      </c>
      <c r="AC24" s="17">
        <v>3.1330840000000002</v>
      </c>
      <c r="AE24" s="3">
        <v>35</v>
      </c>
      <c r="AF24" s="17" t="str">
        <f t="shared" si="2"/>
        <v/>
      </c>
      <c r="AG24" s="17">
        <f t="shared" si="9"/>
        <v>0.47664247407377158</v>
      </c>
      <c r="AH24" s="17">
        <f t="shared" si="10"/>
        <v>0.28247758065822276</v>
      </c>
      <c r="AI24" s="17">
        <f t="shared" si="11"/>
        <v>0.21701360272175024</v>
      </c>
      <c r="AJ24" s="17">
        <f t="shared" si="12"/>
        <v>0.29865216008242612</v>
      </c>
      <c r="AK24" s="17">
        <f t="shared" si="13"/>
        <v>0.32813789296414669</v>
      </c>
      <c r="AL24" s="17">
        <f t="shared" si="14"/>
        <v>0.35247426826890832</v>
      </c>
    </row>
    <row r="25" spans="9:38" x14ac:dyDescent="0.25">
      <c r="I25">
        <v>32</v>
      </c>
      <c r="J25">
        <v>0.256878</v>
      </c>
      <c r="K25">
        <v>0.218773</v>
      </c>
      <c r="L25">
        <v>6.4342389999999998</v>
      </c>
      <c r="N25">
        <v>32</v>
      </c>
      <c r="O25">
        <v>6.4737000000000003E-2</v>
      </c>
      <c r="P25">
        <v>5.7437000000000002E-2</v>
      </c>
      <c r="Q25">
        <v>3.113461</v>
      </c>
      <c r="T25" s="3">
        <v>36</v>
      </c>
      <c r="U25" s="7"/>
      <c r="V25" s="8"/>
      <c r="W25" s="17">
        <v>2.7641119999999999</v>
      </c>
      <c r="X25" s="8">
        <v>7.1930820000000004</v>
      </c>
      <c r="Y25" s="8">
        <v>3.2488169999999998</v>
      </c>
      <c r="Z25" s="8">
        <v>2.582856</v>
      </c>
      <c r="AA25" s="9">
        <v>2.2246049999999999</v>
      </c>
      <c r="AB25" s="17">
        <v>7.5326700000000004</v>
      </c>
      <c r="AC25" s="17">
        <v>2.7641119999999999</v>
      </c>
      <c r="AE25" s="3">
        <v>36</v>
      </c>
      <c r="AF25" s="17" t="str">
        <f t="shared" si="2"/>
        <v/>
      </c>
      <c r="AG25" s="17"/>
      <c r="AH25" s="17">
        <f t="shared" si="10"/>
        <v>0.3007406860770625</v>
      </c>
      <c r="AI25" s="17">
        <f t="shared" si="11"/>
        <v>0.18642858304763812</v>
      </c>
      <c r="AJ25" s="17">
        <f t="shared" si="12"/>
        <v>0.27740058961506942</v>
      </c>
      <c r="AK25" s="17">
        <f t="shared" si="13"/>
        <v>0.31111425268955983</v>
      </c>
      <c r="AL25" s="17">
        <f t="shared" si="14"/>
        <v>0.33523051931464565</v>
      </c>
    </row>
    <row r="26" spans="9:38" x14ac:dyDescent="0.25">
      <c r="I26">
        <v>33</v>
      </c>
      <c r="J26">
        <v>0.28458899999999998</v>
      </c>
      <c r="K26">
        <v>0.20214799999999999</v>
      </c>
      <c r="L26">
        <v>7.0231089999999998</v>
      </c>
      <c r="N26">
        <v>33</v>
      </c>
      <c r="O26">
        <v>9.5791000000000001E-2</v>
      </c>
      <c r="P26">
        <v>7.5653999999999999E-2</v>
      </c>
      <c r="Q26">
        <v>3.7955830000000002</v>
      </c>
      <c r="T26" s="3">
        <v>37</v>
      </c>
      <c r="U26" s="7"/>
      <c r="V26" s="8"/>
      <c r="W26" s="17">
        <v>2.5858289999999999</v>
      </c>
      <c r="X26" s="8">
        <v>9.0235369999999993</v>
      </c>
      <c r="Y26" s="8">
        <v>3.9384260000000002</v>
      </c>
      <c r="Z26" s="8">
        <v>2.9170250000000002</v>
      </c>
      <c r="AA26" s="9">
        <v>2.4962110000000002</v>
      </c>
      <c r="AB26" s="17">
        <v>9.0228090000000005</v>
      </c>
      <c r="AC26" s="17">
        <v>2.5858289999999999</v>
      </c>
      <c r="AE26" s="3">
        <v>37</v>
      </c>
      <c r="AF26" s="17" t="str">
        <f t="shared" si="2"/>
        <v/>
      </c>
      <c r="AG26" s="17" t="str">
        <f t="shared" si="9"/>
        <v/>
      </c>
      <c r="AH26" s="17">
        <f t="shared" si="10"/>
        <v>0.31093535286975149</v>
      </c>
      <c r="AI26" s="17">
        <f t="shared" si="11"/>
        <v>0.16644915801372329</v>
      </c>
      <c r="AJ26" s="17">
        <f t="shared" si="12"/>
        <v>0.25194669134950531</v>
      </c>
      <c r="AK26" s="17">
        <f t="shared" si="13"/>
        <v>0.29275203909732689</v>
      </c>
      <c r="AL26" s="17">
        <f t="shared" si="14"/>
        <v>0.31646767615825211</v>
      </c>
    </row>
    <row r="27" spans="9:38" x14ac:dyDescent="0.25">
      <c r="I27" s="1">
        <v>34</v>
      </c>
      <c r="J27" s="1">
        <v>0.25246499999999999</v>
      </c>
      <c r="K27" s="1">
        <v>0.137595</v>
      </c>
      <c r="L27" s="1">
        <v>7.2133859999999999</v>
      </c>
      <c r="N27">
        <v>34</v>
      </c>
      <c r="O27">
        <v>0.106379</v>
      </c>
      <c r="P27">
        <v>8.6526000000000006E-2</v>
      </c>
      <c r="Q27">
        <v>4.5829870000000001</v>
      </c>
      <c r="T27" s="3">
        <v>38</v>
      </c>
      <c r="U27" s="7"/>
      <c r="V27" s="8"/>
      <c r="W27" s="17">
        <v>2.2918319999999999</v>
      </c>
      <c r="X27" s="8">
        <v>10.192672</v>
      </c>
      <c r="Y27" s="8">
        <v>4.4779039999999997</v>
      </c>
      <c r="Z27" s="8">
        <v>3.2773870000000001</v>
      </c>
      <c r="AA27" s="9">
        <v>2.7155369999999999</v>
      </c>
      <c r="AB27" s="17">
        <v>9.9708000000000006</v>
      </c>
      <c r="AC27" s="17">
        <v>2.2918319999999999</v>
      </c>
      <c r="AE27" s="3">
        <v>38</v>
      </c>
      <c r="AF27" s="17" t="str">
        <f t="shared" si="2"/>
        <v/>
      </c>
      <c r="AG27" s="17" t="str">
        <f t="shared" si="9"/>
        <v/>
      </c>
      <c r="AH27" s="17">
        <f t="shared" si="10"/>
        <v>0.3302772157528574</v>
      </c>
      <c r="AI27" s="17">
        <f t="shared" si="11"/>
        <v>0.15661234048859418</v>
      </c>
      <c r="AJ27" s="17">
        <f t="shared" si="12"/>
        <v>0.23628307545958416</v>
      </c>
      <c r="AK27" s="17">
        <f t="shared" si="13"/>
        <v>0.27618884952435896</v>
      </c>
      <c r="AL27" s="17">
        <f t="shared" si="14"/>
        <v>0.30341855941399165</v>
      </c>
    </row>
    <row r="28" spans="9:38" x14ac:dyDescent="0.25">
      <c r="I28">
        <v>35</v>
      </c>
      <c r="J28">
        <v>0.24417700000000001</v>
      </c>
      <c r="K28">
        <v>0.15614400000000001</v>
      </c>
      <c r="L28">
        <v>6.6864980000000003</v>
      </c>
      <c r="N28">
        <v>35</v>
      </c>
      <c r="O28">
        <v>0.18747900000000001</v>
      </c>
      <c r="P28">
        <v>0.161638</v>
      </c>
      <c r="Q28">
        <v>5.7511700000000001</v>
      </c>
      <c r="T28" s="3">
        <v>39</v>
      </c>
      <c r="U28" s="7"/>
      <c r="V28" s="8"/>
      <c r="W28" s="17">
        <v>2.0346329999999999</v>
      </c>
      <c r="X28" s="11">
        <v>10.569644</v>
      </c>
      <c r="Y28" s="8">
        <v>5.6092019999999998</v>
      </c>
      <c r="Z28" s="8">
        <v>3.8274729999999999</v>
      </c>
      <c r="AA28" s="9">
        <v>3.08263</v>
      </c>
      <c r="AB28" s="18">
        <v>10.315261</v>
      </c>
      <c r="AC28" s="17">
        <v>2.0346329999999999</v>
      </c>
      <c r="AE28" s="3">
        <v>39</v>
      </c>
      <c r="AF28" s="17" t="str">
        <f t="shared" si="2"/>
        <v/>
      </c>
      <c r="AG28" s="17" t="str">
        <f t="shared" si="9"/>
        <v/>
      </c>
      <c r="AH28" s="17">
        <f t="shared" si="10"/>
        <v>0.35053142815809757</v>
      </c>
      <c r="AI28" s="17">
        <f t="shared" si="11"/>
        <v>0.15379415291301896</v>
      </c>
      <c r="AJ28" s="17">
        <f t="shared" si="12"/>
        <v>0.21111518113827266</v>
      </c>
      <c r="AK28" s="17">
        <f t="shared" si="13"/>
        <v>0.25557239126298087</v>
      </c>
      <c r="AL28" s="17">
        <f t="shared" si="14"/>
        <v>0.2847798808781431</v>
      </c>
    </row>
    <row r="29" spans="9:38" x14ac:dyDescent="0.25">
      <c r="I29">
        <v>36</v>
      </c>
      <c r="J29">
        <v>0.26414599999999999</v>
      </c>
      <c r="K29">
        <v>0.15886400000000001</v>
      </c>
      <c r="L29">
        <v>5.9348140000000003</v>
      </c>
      <c r="N29">
        <v>36</v>
      </c>
      <c r="O29">
        <v>0.47808099999999998</v>
      </c>
      <c r="P29">
        <v>0.288997</v>
      </c>
      <c r="Q29">
        <v>7.5326700000000004</v>
      </c>
      <c r="T29" s="3">
        <v>40</v>
      </c>
      <c r="U29" s="7"/>
      <c r="V29" s="8"/>
      <c r="W29" s="17">
        <v>1.7897959999999999</v>
      </c>
      <c r="X29" s="8">
        <v>10.063734</v>
      </c>
      <c r="Y29" s="8">
        <v>8.5365070000000003</v>
      </c>
      <c r="Z29" s="8">
        <v>4.7609190000000003</v>
      </c>
      <c r="AA29" s="9">
        <v>3.6056240000000002</v>
      </c>
      <c r="AB29" s="17">
        <v>9.3691899999999997</v>
      </c>
      <c r="AC29" s="17">
        <v>1.7897959999999999</v>
      </c>
      <c r="AE29" s="3">
        <v>40</v>
      </c>
      <c r="AF29" s="17" t="str">
        <f t="shared" si="2"/>
        <v/>
      </c>
      <c r="AG29" s="17" t="str">
        <f t="shared" si="9"/>
        <v/>
      </c>
      <c r="AH29" s="17">
        <f t="shared" si="10"/>
        <v>0.37373884383310324</v>
      </c>
      <c r="AI29" s="17">
        <f t="shared" si="11"/>
        <v>0.15761241725972569</v>
      </c>
      <c r="AJ29" s="17">
        <f t="shared" si="12"/>
        <v>0.17113147907687654</v>
      </c>
      <c r="AK29" s="17">
        <f t="shared" si="13"/>
        <v>0.22915250440537557</v>
      </c>
      <c r="AL29" s="17">
        <f t="shared" si="14"/>
        <v>0.26331753835928318</v>
      </c>
    </row>
    <row r="30" spans="9:38" x14ac:dyDescent="0.25">
      <c r="I30">
        <v>37</v>
      </c>
      <c r="J30">
        <v>0.189689</v>
      </c>
      <c r="K30">
        <v>0.111217</v>
      </c>
      <c r="L30">
        <v>4.8473629999999996</v>
      </c>
      <c r="N30">
        <v>37</v>
      </c>
      <c r="O30">
        <v>0.69905600000000001</v>
      </c>
      <c r="P30">
        <v>0.344281</v>
      </c>
      <c r="Q30">
        <v>9.0228090000000005</v>
      </c>
      <c r="T30" s="3">
        <v>41</v>
      </c>
      <c r="U30" s="7"/>
      <c r="V30" s="8"/>
      <c r="W30" s="17">
        <v>1.599232</v>
      </c>
      <c r="X30" s="8">
        <v>9.0593780000000006</v>
      </c>
      <c r="Y30" s="8">
        <v>10.424716999999999</v>
      </c>
      <c r="Z30" s="8">
        <v>7.2599150000000003</v>
      </c>
      <c r="AA30" s="9">
        <v>4.4294250000000002</v>
      </c>
      <c r="AB30" s="17">
        <v>8.469875</v>
      </c>
      <c r="AC30" s="17">
        <v>1.599232</v>
      </c>
      <c r="AE30" s="3">
        <v>41</v>
      </c>
      <c r="AF30" s="17" t="str">
        <f t="shared" si="2"/>
        <v/>
      </c>
      <c r="AG30" s="17" t="str">
        <f t="shared" si="9"/>
        <v/>
      </c>
      <c r="AH30" s="17">
        <f t="shared" si="10"/>
        <v>0.39537961001711797</v>
      </c>
      <c r="AI30" s="17">
        <f t="shared" si="11"/>
        <v>0.16611957598279425</v>
      </c>
      <c r="AJ30" s="17">
        <f t="shared" si="12"/>
        <v>0.15485950521486769</v>
      </c>
      <c r="AK30" s="17">
        <f t="shared" si="13"/>
        <v>0.18556849107640538</v>
      </c>
      <c r="AL30" s="17">
        <f t="shared" si="14"/>
        <v>0.23757258765866929</v>
      </c>
    </row>
    <row r="31" spans="9:38" x14ac:dyDescent="0.25">
      <c r="I31">
        <v>38</v>
      </c>
      <c r="J31">
        <v>0.151224</v>
      </c>
      <c r="K31">
        <v>9.1377E-2</v>
      </c>
      <c r="L31">
        <v>4.1451549999999999</v>
      </c>
      <c r="N31">
        <v>38</v>
      </c>
      <c r="O31">
        <v>0.87590999999999997</v>
      </c>
      <c r="P31">
        <v>0.37926700000000002</v>
      </c>
      <c r="Q31">
        <v>9.9708000000000006</v>
      </c>
      <c r="T31" s="3">
        <v>42</v>
      </c>
      <c r="U31" s="7"/>
      <c r="V31" s="8"/>
      <c r="W31" s="17">
        <v>1.4263859999999999</v>
      </c>
      <c r="X31" s="8">
        <v>7.973427</v>
      </c>
      <c r="Y31" s="11">
        <v>11.033365999999999</v>
      </c>
      <c r="Z31" s="8">
        <v>9.0102799999999998</v>
      </c>
      <c r="AA31" s="9">
        <v>6.6570070000000001</v>
      </c>
      <c r="AB31" s="17">
        <v>7.4079620000000004</v>
      </c>
      <c r="AC31" s="17">
        <v>1.4263859999999999</v>
      </c>
      <c r="AE31" s="3">
        <v>42</v>
      </c>
      <c r="AF31" s="17" t="str">
        <f t="shared" si="2"/>
        <v/>
      </c>
      <c r="AG31" s="17" t="str">
        <f t="shared" si="9"/>
        <v/>
      </c>
      <c r="AH31" s="17">
        <f t="shared" si="10"/>
        <v>0.41865036149261492</v>
      </c>
      <c r="AI31" s="17">
        <f t="shared" si="11"/>
        <v>0.17707102167658834</v>
      </c>
      <c r="AJ31" s="17">
        <f t="shared" si="12"/>
        <v>0.15052754959204756</v>
      </c>
      <c r="AK31" s="17">
        <f t="shared" si="13"/>
        <v>0.16657156294591841</v>
      </c>
      <c r="AL31" s="17">
        <f t="shared" si="14"/>
        <v>0.19378961393440214</v>
      </c>
    </row>
    <row r="32" spans="9:38" x14ac:dyDescent="0.25">
      <c r="I32">
        <v>39</v>
      </c>
      <c r="J32">
        <v>0.14938199999999999</v>
      </c>
      <c r="K32">
        <v>9.4220999999999999E-2</v>
      </c>
      <c r="L32">
        <v>3.891934</v>
      </c>
      <c r="N32" s="1">
        <v>39</v>
      </c>
      <c r="O32" s="1">
        <v>1.0622510000000001</v>
      </c>
      <c r="P32" s="1">
        <v>0.36381599999999997</v>
      </c>
      <c r="Q32" s="1">
        <v>10.315261</v>
      </c>
      <c r="T32" s="3">
        <v>43</v>
      </c>
      <c r="U32" s="7"/>
      <c r="V32" s="8"/>
      <c r="W32" s="17">
        <v>1.2991550000000001</v>
      </c>
      <c r="X32" s="8">
        <v>6.932569</v>
      </c>
      <c r="Y32" s="8">
        <v>10.928285000000001</v>
      </c>
      <c r="Z32" s="8">
        <v>10.053788000000001</v>
      </c>
      <c r="AA32" s="9">
        <v>8.3444179999999992</v>
      </c>
      <c r="AB32" s="17">
        <v>6.5380070000000003</v>
      </c>
      <c r="AC32" s="17">
        <v>1.2991550000000001</v>
      </c>
      <c r="AE32" s="3">
        <v>43</v>
      </c>
      <c r="AF32" s="17" t="str">
        <f t="shared" si="2"/>
        <v/>
      </c>
      <c r="AG32" s="17" t="str">
        <f t="shared" si="9"/>
        <v/>
      </c>
      <c r="AH32" s="17">
        <f t="shared" si="10"/>
        <v>0.43867160109874809</v>
      </c>
      <c r="AI32" s="17">
        <f t="shared" si="11"/>
        <v>0.18989909889153245</v>
      </c>
      <c r="AJ32" s="17">
        <f t="shared" si="12"/>
        <v>0.15124951756916363</v>
      </c>
      <c r="AK32" s="17">
        <f t="shared" si="13"/>
        <v>0.15769035930465894</v>
      </c>
      <c r="AL32" s="17">
        <f t="shared" si="14"/>
        <v>0.17309000031561031</v>
      </c>
    </row>
    <row r="33" spans="9:38" x14ac:dyDescent="0.25">
      <c r="I33">
        <v>40</v>
      </c>
      <c r="J33">
        <v>0.13190399999999999</v>
      </c>
      <c r="K33">
        <v>9.4605999999999996E-2</v>
      </c>
      <c r="L33">
        <v>3.5253429999999999</v>
      </c>
      <c r="N33">
        <v>40</v>
      </c>
      <c r="O33">
        <v>1.1426559999999999</v>
      </c>
      <c r="P33">
        <v>0.316942</v>
      </c>
      <c r="Q33">
        <v>9.3691899999999997</v>
      </c>
      <c r="T33" s="3">
        <v>44</v>
      </c>
      <c r="U33" s="7"/>
      <c r="V33" s="8"/>
      <c r="W33" s="17">
        <v>1.1277900000000001</v>
      </c>
      <c r="X33" s="8">
        <v>5.9814920000000003</v>
      </c>
      <c r="Y33" s="8">
        <v>10.269964999999999</v>
      </c>
      <c r="Z33" s="8">
        <v>10.74123</v>
      </c>
      <c r="AA33" s="9">
        <v>9.5199060000000006</v>
      </c>
      <c r="AB33" s="17">
        <v>5.6003299999999996</v>
      </c>
      <c r="AC33" s="17">
        <v>1.1277900000000001</v>
      </c>
      <c r="AE33" s="3">
        <v>44</v>
      </c>
      <c r="AF33" s="17" t="str">
        <f t="shared" si="2"/>
        <v/>
      </c>
      <c r="AG33" s="17" t="str">
        <f t="shared" si="9"/>
        <v/>
      </c>
      <c r="AH33" s="17">
        <f t="shared" si="10"/>
        <v>0.47082106419052472</v>
      </c>
      <c r="AI33" s="17">
        <f t="shared" si="11"/>
        <v>0.2044397029359607</v>
      </c>
      <c r="AJ33" s="17">
        <f t="shared" si="12"/>
        <v>0.15602188571387857</v>
      </c>
      <c r="AK33" s="17">
        <f t="shared" si="13"/>
        <v>0.1525608136502023</v>
      </c>
      <c r="AL33" s="17">
        <f t="shared" si="14"/>
        <v>0.16205173093532629</v>
      </c>
    </row>
    <row r="34" spans="9:38" x14ac:dyDescent="0.25">
      <c r="I34">
        <v>41</v>
      </c>
      <c r="J34">
        <v>0.109291</v>
      </c>
      <c r="K34">
        <v>8.1870999999999999E-2</v>
      </c>
      <c r="L34">
        <v>3.1356329999999999</v>
      </c>
      <c r="N34">
        <v>41</v>
      </c>
      <c r="O34">
        <v>1.0946260000000001</v>
      </c>
      <c r="P34">
        <v>0.33428099999999999</v>
      </c>
      <c r="Q34">
        <v>8.469875</v>
      </c>
      <c r="T34" s="3">
        <v>45</v>
      </c>
      <c r="U34" s="7"/>
      <c r="V34" s="8"/>
      <c r="W34" s="17">
        <v>1.003531</v>
      </c>
      <c r="X34" s="8">
        <v>5.1762969999999999</v>
      </c>
      <c r="Y34" s="8">
        <v>9.0651449999999993</v>
      </c>
      <c r="Z34" s="11">
        <v>10.784369</v>
      </c>
      <c r="AA34" s="9">
        <v>10.504019</v>
      </c>
      <c r="AB34" s="17">
        <v>4.8105840000000004</v>
      </c>
      <c r="AC34" s="17">
        <v>1.003531</v>
      </c>
      <c r="AE34" s="3">
        <v>45</v>
      </c>
      <c r="AF34" s="17" t="str">
        <f t="shared" si="2"/>
        <v/>
      </c>
      <c r="AG34" s="17" t="str">
        <f t="shared" si="9"/>
        <v/>
      </c>
      <c r="AH34" s="17">
        <f t="shared" si="10"/>
        <v>0.49911958088506525</v>
      </c>
      <c r="AI34" s="17">
        <f t="shared" si="11"/>
        <v>0.21976595310450053</v>
      </c>
      <c r="AJ34" s="17">
        <f t="shared" si="12"/>
        <v>0.16606672718619794</v>
      </c>
      <c r="AK34" s="17">
        <f t="shared" si="13"/>
        <v>0.15225537548826248</v>
      </c>
      <c r="AL34" s="17">
        <f t="shared" si="14"/>
        <v>0.15427382771474404</v>
      </c>
    </row>
    <row r="35" spans="9:38" x14ac:dyDescent="0.25">
      <c r="I35">
        <v>42</v>
      </c>
      <c r="J35">
        <v>9.2121999999999996E-2</v>
      </c>
      <c r="K35">
        <v>7.4771000000000004E-2</v>
      </c>
      <c r="L35">
        <v>2.698464</v>
      </c>
      <c r="N35">
        <v>42</v>
      </c>
      <c r="O35">
        <v>0.99197199999999996</v>
      </c>
      <c r="P35">
        <v>0.304531</v>
      </c>
      <c r="Q35">
        <v>7.4079620000000004</v>
      </c>
      <c r="T35" s="3">
        <v>46</v>
      </c>
      <c r="U35" s="7"/>
      <c r="V35" s="8"/>
      <c r="W35" s="8"/>
      <c r="X35" s="8"/>
      <c r="Y35" s="8">
        <v>7.9223020000000002</v>
      </c>
      <c r="Z35" s="8">
        <v>9.8759720000000009</v>
      </c>
      <c r="AA35" s="12">
        <v>10.939776999999999</v>
      </c>
      <c r="AB35" s="17"/>
      <c r="AC35" s="17"/>
      <c r="AE35" s="3">
        <v>46</v>
      </c>
      <c r="AF35" s="17" t="str">
        <f t="shared" si="2"/>
        <v/>
      </c>
      <c r="AG35" s="17" t="str">
        <f t="shared" si="9"/>
        <v/>
      </c>
      <c r="AH35" s="17"/>
      <c r="AI35" s="17"/>
      <c r="AJ35" s="17">
        <f t="shared" si="12"/>
        <v>0.17764144917855576</v>
      </c>
      <c r="AK35" s="17">
        <f t="shared" si="13"/>
        <v>0.15910362671262354</v>
      </c>
      <c r="AL35" s="17">
        <f t="shared" si="14"/>
        <v>0.15117005451563961</v>
      </c>
    </row>
    <row r="36" spans="9:38" x14ac:dyDescent="0.25">
      <c r="I36">
        <v>43</v>
      </c>
      <c r="J36">
        <v>7.7849000000000002E-2</v>
      </c>
      <c r="K36">
        <v>6.2274000000000003E-2</v>
      </c>
      <c r="L36">
        <v>2.288929</v>
      </c>
      <c r="N36">
        <v>43</v>
      </c>
      <c r="O36">
        <v>0.897007</v>
      </c>
      <c r="P36">
        <v>0.26452599999999998</v>
      </c>
      <c r="Q36">
        <v>6.5380070000000003</v>
      </c>
      <c r="T36" s="3">
        <v>47</v>
      </c>
      <c r="U36" s="7"/>
      <c r="V36" s="8"/>
      <c r="W36" s="8"/>
      <c r="X36" s="8"/>
      <c r="Y36" s="8">
        <v>6.8002820000000002</v>
      </c>
      <c r="Z36" s="8">
        <v>9.11693</v>
      </c>
      <c r="AA36" s="9">
        <v>10.553701</v>
      </c>
      <c r="AB36" s="17"/>
      <c r="AC36" s="17"/>
      <c r="AE36" s="3">
        <v>47</v>
      </c>
      <c r="AF36" s="17" t="str">
        <f t="shared" si="2"/>
        <v/>
      </c>
      <c r="AG36" s="17" t="str">
        <f t="shared" si="9"/>
        <v/>
      </c>
      <c r="AH36" s="17" t="str">
        <f t="shared" si="10"/>
        <v/>
      </c>
      <c r="AI36" s="17" t="str">
        <f t="shared" si="11"/>
        <v/>
      </c>
      <c r="AJ36" s="17">
        <f t="shared" si="12"/>
        <v>0.19173727152434233</v>
      </c>
      <c r="AK36" s="17">
        <f t="shared" si="13"/>
        <v>0.16559441840804048</v>
      </c>
      <c r="AL36" s="17">
        <f t="shared" si="14"/>
        <v>0.15391027401924595</v>
      </c>
    </row>
    <row r="37" spans="9:38" x14ac:dyDescent="0.25">
      <c r="I37">
        <v>44</v>
      </c>
      <c r="J37">
        <v>6.4210000000000003E-2</v>
      </c>
      <c r="K37">
        <v>5.8569999999999997E-2</v>
      </c>
      <c r="L37">
        <v>2.0128400000000002</v>
      </c>
      <c r="N37">
        <v>44</v>
      </c>
      <c r="O37">
        <v>0.69691400000000003</v>
      </c>
      <c r="P37">
        <v>0.24089099999999999</v>
      </c>
      <c r="Q37">
        <v>5.6003299999999996</v>
      </c>
      <c r="T37" s="3">
        <v>48</v>
      </c>
      <c r="U37" s="7"/>
      <c r="V37" s="8"/>
      <c r="W37" s="8"/>
      <c r="X37" s="8"/>
      <c r="Y37" s="8">
        <v>5.8699300000000001</v>
      </c>
      <c r="Z37" s="8">
        <v>7.9872480000000001</v>
      </c>
      <c r="AA37" s="9">
        <v>9.5798109999999994</v>
      </c>
      <c r="AB37" s="17"/>
      <c r="AC37" s="17"/>
      <c r="AE37" s="3">
        <v>48</v>
      </c>
      <c r="AF37" s="17" t="str">
        <f t="shared" si="2"/>
        <v/>
      </c>
      <c r="AG37" s="17" t="str">
        <f t="shared" si="9"/>
        <v/>
      </c>
      <c r="AH37" s="17" t="str">
        <f t="shared" si="10"/>
        <v/>
      </c>
      <c r="AI37" s="17" t="str">
        <f t="shared" si="11"/>
        <v/>
      </c>
      <c r="AJ37" s="17">
        <f t="shared" si="12"/>
        <v>0.20637331636221098</v>
      </c>
      <c r="AK37" s="17">
        <f t="shared" si="13"/>
        <v>0.17691775498206069</v>
      </c>
      <c r="AL37" s="17">
        <f t="shared" si="14"/>
        <v>0.16154426096682381</v>
      </c>
    </row>
    <row r="38" spans="9:38" x14ac:dyDescent="0.25">
      <c r="I38">
        <v>45</v>
      </c>
      <c r="J38">
        <v>5.2373999999999997E-2</v>
      </c>
      <c r="K38">
        <v>4.8091000000000002E-2</v>
      </c>
      <c r="L38">
        <v>1.7461629999999999</v>
      </c>
      <c r="N38">
        <v>45</v>
      </c>
      <c r="O38">
        <v>0.58197299999999996</v>
      </c>
      <c r="P38">
        <v>0.206124</v>
      </c>
      <c r="Q38">
        <v>4.8105840000000004</v>
      </c>
      <c r="T38" s="3">
        <v>49</v>
      </c>
      <c r="U38" s="7"/>
      <c r="V38" s="8"/>
      <c r="W38" s="8"/>
      <c r="X38" s="8"/>
      <c r="Y38" s="8">
        <v>4.9678139999999997</v>
      </c>
      <c r="Z38" s="8">
        <v>6.8632999999999997</v>
      </c>
      <c r="AA38" s="9">
        <v>8.6769429999999996</v>
      </c>
      <c r="AB38" s="17"/>
      <c r="AC38" s="17"/>
      <c r="AE38" s="3">
        <v>49</v>
      </c>
      <c r="AF38" s="17" t="str">
        <f t="shared" si="2"/>
        <v/>
      </c>
      <c r="AG38" s="17" t="str">
        <f t="shared" si="9"/>
        <v/>
      </c>
      <c r="AH38" s="17" t="str">
        <f t="shared" si="10"/>
        <v/>
      </c>
      <c r="AI38" s="17" t="str">
        <f t="shared" si="11"/>
        <v/>
      </c>
      <c r="AJ38" s="17">
        <f t="shared" si="12"/>
        <v>0.2243299919776435</v>
      </c>
      <c r="AK38" s="17">
        <f t="shared" si="13"/>
        <v>0.19085498724558819</v>
      </c>
      <c r="AL38" s="17">
        <f t="shared" si="14"/>
        <v>0.16974095140064907</v>
      </c>
    </row>
    <row r="39" spans="9:38" x14ac:dyDescent="0.25">
      <c r="T39" s="3">
        <v>50</v>
      </c>
      <c r="U39" s="7"/>
      <c r="V39" s="8"/>
      <c r="W39" s="8"/>
      <c r="X39" s="8"/>
      <c r="Y39" s="8">
        <v>4.2617779999999996</v>
      </c>
      <c r="Z39" s="8">
        <v>6.2186750000000002</v>
      </c>
      <c r="AA39" s="9">
        <v>7.338311</v>
      </c>
      <c r="AB39" s="17"/>
      <c r="AC39" s="17"/>
      <c r="AE39" s="3">
        <v>50</v>
      </c>
      <c r="AF39" s="17" t="str">
        <f t="shared" si="2"/>
        <v/>
      </c>
      <c r="AG39" s="17" t="str">
        <f t="shared" si="9"/>
        <v/>
      </c>
      <c r="AH39" s="17" t="str">
        <f t="shared" si="10"/>
        <v/>
      </c>
      <c r="AI39" s="17" t="str">
        <f t="shared" si="11"/>
        <v/>
      </c>
      <c r="AJ39" s="17">
        <f t="shared" si="12"/>
        <v>0.24220025316066385</v>
      </c>
      <c r="AK39" s="17">
        <f t="shared" si="13"/>
        <v>0.20050309191435048</v>
      </c>
      <c r="AL39" s="17">
        <f t="shared" si="14"/>
        <v>0.1845746049913233</v>
      </c>
    </row>
    <row r="40" spans="9:38" x14ac:dyDescent="0.25">
      <c r="I40" t="s">
        <v>12</v>
      </c>
      <c r="J40">
        <v>-1</v>
      </c>
      <c r="N40" t="s">
        <v>18</v>
      </c>
      <c r="O40">
        <v>0.5</v>
      </c>
      <c r="T40" s="3">
        <v>51</v>
      </c>
      <c r="U40" s="7"/>
      <c r="V40" s="8"/>
      <c r="W40" s="8"/>
      <c r="X40" s="8"/>
      <c r="Y40" s="8"/>
      <c r="Z40" s="8"/>
      <c r="AA40" s="9">
        <v>6.1088040000000001</v>
      </c>
      <c r="AB40" s="17"/>
      <c r="AC40" s="17"/>
      <c r="AE40" s="3">
        <v>51</v>
      </c>
      <c r="AF40" s="17" t="str">
        <f t="shared" si="2"/>
        <v/>
      </c>
      <c r="AG40" s="17" t="str">
        <f t="shared" si="9"/>
        <v/>
      </c>
      <c r="AH40" s="17" t="str">
        <f t="shared" si="10"/>
        <v/>
      </c>
      <c r="AI40" s="17" t="str">
        <f t="shared" si="11"/>
        <v/>
      </c>
      <c r="AJ40" s="17"/>
      <c r="AK40" s="17"/>
      <c r="AL40" s="17">
        <f t="shared" si="14"/>
        <v>0.20229814887797948</v>
      </c>
    </row>
    <row r="41" spans="9:38" x14ac:dyDescent="0.25">
      <c r="I41" t="s">
        <v>0</v>
      </c>
      <c r="J41" t="s">
        <v>1</v>
      </c>
      <c r="K41" t="s">
        <v>2</v>
      </c>
      <c r="L41" t="s">
        <v>3</v>
      </c>
      <c r="N41" t="s">
        <v>0</v>
      </c>
      <c r="O41" t="s">
        <v>1</v>
      </c>
      <c r="P41" t="s">
        <v>2</v>
      </c>
      <c r="Q41" t="s">
        <v>3</v>
      </c>
      <c r="T41" s="3">
        <v>52</v>
      </c>
      <c r="U41" s="7"/>
      <c r="V41" s="8"/>
      <c r="W41" s="8"/>
      <c r="X41" s="8"/>
      <c r="Y41" s="8"/>
      <c r="Z41" s="8"/>
      <c r="AA41" s="9">
        <v>4.9031890000000002</v>
      </c>
      <c r="AB41" s="17"/>
      <c r="AC41" s="17"/>
      <c r="AE41" s="3">
        <v>52</v>
      </c>
      <c r="AF41" s="17" t="str">
        <f t="shared" si="2"/>
        <v/>
      </c>
      <c r="AG41" s="17" t="str">
        <f t="shared" si="9"/>
        <v/>
      </c>
      <c r="AH41" s="17" t="str">
        <f t="shared" si="10"/>
        <v/>
      </c>
      <c r="AI41" s="17" t="str">
        <f t="shared" si="11"/>
        <v/>
      </c>
      <c r="AJ41" s="17" t="str">
        <f t="shared" si="12"/>
        <v/>
      </c>
      <c r="AK41" s="17" t="str">
        <f t="shared" si="13"/>
        <v/>
      </c>
      <c r="AL41" s="17">
        <f t="shared" si="14"/>
        <v>0.22580350937240048</v>
      </c>
    </row>
    <row r="42" spans="9:38" x14ac:dyDescent="0.25">
      <c r="I42">
        <v>20</v>
      </c>
      <c r="J42">
        <v>4.7628999999999998E-2</v>
      </c>
      <c r="K42">
        <v>9.7746E-2</v>
      </c>
      <c r="L42">
        <v>1.633154</v>
      </c>
      <c r="N42">
        <v>35</v>
      </c>
      <c r="O42">
        <v>8.4415000000000004E-2</v>
      </c>
      <c r="P42">
        <v>7.9938999999999996E-2</v>
      </c>
      <c r="Q42">
        <v>2.8029069999999998</v>
      </c>
      <c r="T42" s="3">
        <v>53</v>
      </c>
      <c r="U42" s="7"/>
      <c r="V42" s="8"/>
      <c r="W42" s="8"/>
      <c r="X42" s="8"/>
      <c r="Y42" s="8"/>
      <c r="Z42" s="8"/>
      <c r="AA42" s="9">
        <v>4.1317300000000001</v>
      </c>
      <c r="AB42" s="17"/>
      <c r="AC42" s="17"/>
      <c r="AE42" s="3">
        <v>53</v>
      </c>
      <c r="AF42" s="17" t="str">
        <f t="shared" si="2"/>
        <v/>
      </c>
      <c r="AG42" s="17" t="str">
        <f t="shared" si="9"/>
        <v/>
      </c>
      <c r="AH42" s="17" t="str">
        <f t="shared" si="10"/>
        <v/>
      </c>
      <c r="AI42" s="17" t="str">
        <f t="shared" si="11"/>
        <v/>
      </c>
      <c r="AJ42" s="17" t="str">
        <f t="shared" si="12"/>
        <v/>
      </c>
      <c r="AK42" s="17" t="str">
        <f t="shared" si="13"/>
        <v/>
      </c>
      <c r="AL42" s="17">
        <f t="shared" si="14"/>
        <v>0.24598240173002933</v>
      </c>
    </row>
    <row r="43" spans="9:38" x14ac:dyDescent="0.25">
      <c r="I43">
        <v>21</v>
      </c>
      <c r="J43">
        <v>3.3286999999999997E-2</v>
      </c>
      <c r="K43">
        <v>0.105404</v>
      </c>
      <c r="L43">
        <v>2.5268130000000002</v>
      </c>
      <c r="N43">
        <v>36</v>
      </c>
      <c r="O43">
        <v>0.109545</v>
      </c>
      <c r="P43">
        <v>9.8721000000000003E-2</v>
      </c>
      <c r="Q43">
        <v>3.2488169999999998</v>
      </c>
      <c r="T43" s="3">
        <v>54</v>
      </c>
      <c r="U43" s="7"/>
      <c r="V43" s="8"/>
      <c r="W43" s="8"/>
      <c r="X43" s="8"/>
      <c r="Y43" s="8"/>
      <c r="Z43" s="8"/>
      <c r="AA43" s="9">
        <v>3.4769209999999999</v>
      </c>
      <c r="AB43" s="17"/>
      <c r="AC43" s="17"/>
      <c r="AE43" s="3">
        <v>54</v>
      </c>
      <c r="AF43" s="17" t="str">
        <f t="shared" si="2"/>
        <v/>
      </c>
      <c r="AG43" s="17" t="str">
        <f t="shared" si="9"/>
        <v/>
      </c>
      <c r="AH43" s="17" t="str">
        <f t="shared" si="10"/>
        <v/>
      </c>
      <c r="AI43" s="17" t="str">
        <f t="shared" si="11"/>
        <v/>
      </c>
      <c r="AJ43" s="17" t="str">
        <f t="shared" si="12"/>
        <v/>
      </c>
      <c r="AK43" s="17" t="str">
        <f t="shared" si="13"/>
        <v/>
      </c>
      <c r="AL43" s="17">
        <f t="shared" si="14"/>
        <v>0.26814678409032472</v>
      </c>
    </row>
    <row r="44" spans="9:38" x14ac:dyDescent="0.25">
      <c r="I44">
        <v>22</v>
      </c>
      <c r="J44">
        <v>3.6861999999999999E-2</v>
      </c>
      <c r="K44">
        <v>6.8606E-2</v>
      </c>
      <c r="L44">
        <v>3.3400699999999999</v>
      </c>
      <c r="N44">
        <v>37</v>
      </c>
      <c r="O44">
        <v>0.17027300000000001</v>
      </c>
      <c r="P44">
        <v>0.14189499999999999</v>
      </c>
      <c r="Q44">
        <v>3.9384260000000002</v>
      </c>
      <c r="T44" s="3">
        <v>55</v>
      </c>
      <c r="U44" s="13"/>
      <c r="V44" s="14"/>
      <c r="W44" s="14"/>
      <c r="X44" s="14"/>
      <c r="Y44" s="14"/>
      <c r="Z44" s="14"/>
      <c r="AA44" s="15">
        <v>3.0675349999999999</v>
      </c>
      <c r="AB44" s="17"/>
      <c r="AC44" s="17"/>
      <c r="AE44" s="3">
        <v>55</v>
      </c>
      <c r="AF44" s="17" t="str">
        <f t="shared" si="2"/>
        <v/>
      </c>
      <c r="AG44" s="17" t="str">
        <f t="shared" si="9"/>
        <v/>
      </c>
      <c r="AH44" s="17" t="str">
        <f t="shared" si="10"/>
        <v/>
      </c>
      <c r="AI44" s="17" t="str">
        <f t="shared" si="11"/>
        <v/>
      </c>
      <c r="AJ44" s="17" t="str">
        <f t="shared" si="12"/>
        <v/>
      </c>
      <c r="AK44" s="17" t="str">
        <f t="shared" si="13"/>
        <v/>
      </c>
      <c r="AL44" s="17">
        <f t="shared" si="14"/>
        <v>0.28547970612102469</v>
      </c>
    </row>
    <row r="45" spans="9:38" x14ac:dyDescent="0.25">
      <c r="I45">
        <v>23</v>
      </c>
      <c r="J45">
        <v>4.8619000000000002E-2</v>
      </c>
      <c r="K45">
        <v>8.3646999999999999E-2</v>
      </c>
      <c r="L45">
        <v>3.7500279999999999</v>
      </c>
      <c r="N45">
        <v>38</v>
      </c>
      <c r="O45">
        <v>0.22901299999999999</v>
      </c>
      <c r="P45">
        <v>0.15041499999999999</v>
      </c>
      <c r="Q45">
        <v>4.4779039999999997</v>
      </c>
    </row>
    <row r="46" spans="9:38" x14ac:dyDescent="0.25">
      <c r="I46" s="1">
        <v>24</v>
      </c>
      <c r="J46" s="1">
        <v>3.8608999999999997E-2</v>
      </c>
      <c r="K46" s="1">
        <v>7.7382999999999993E-2</v>
      </c>
      <c r="L46" s="1">
        <v>3.7626110000000001</v>
      </c>
      <c r="N46">
        <v>39</v>
      </c>
      <c r="O46">
        <v>0.41708499999999998</v>
      </c>
      <c r="P46">
        <v>0.169124</v>
      </c>
      <c r="Q46">
        <v>5.6092019999999998</v>
      </c>
      <c r="Z46" t="s">
        <v>22</v>
      </c>
      <c r="AA46" t="s">
        <v>35</v>
      </c>
      <c r="AB46" t="s">
        <v>36</v>
      </c>
    </row>
    <row r="47" spans="9:38" x14ac:dyDescent="0.25">
      <c r="I47">
        <v>25</v>
      </c>
      <c r="J47">
        <v>3.7908999999999998E-2</v>
      </c>
      <c r="K47">
        <v>6.4138000000000001E-2</v>
      </c>
      <c r="L47">
        <v>3.535666</v>
      </c>
      <c r="N47">
        <v>40</v>
      </c>
      <c r="O47">
        <v>1.0495920000000001</v>
      </c>
      <c r="P47">
        <v>0.24122399999999999</v>
      </c>
      <c r="Q47">
        <v>8.5365070000000003</v>
      </c>
      <c r="S47" t="s">
        <v>34</v>
      </c>
      <c r="Y47">
        <v>-1.5</v>
      </c>
      <c r="Z47">
        <v>20</v>
      </c>
      <c r="AA47" s="21">
        <v>2.58</v>
      </c>
      <c r="AB47" s="17">
        <f>SQRT(1/(AA47*4))</f>
        <v>0.31128640318234513</v>
      </c>
    </row>
    <row r="48" spans="9:38" x14ac:dyDescent="0.25">
      <c r="I48">
        <v>26</v>
      </c>
      <c r="J48">
        <v>3.6741000000000003E-2</v>
      </c>
      <c r="K48">
        <v>5.5889000000000001E-2</v>
      </c>
      <c r="L48">
        <v>3.1682039999999998</v>
      </c>
      <c r="N48">
        <v>41</v>
      </c>
      <c r="O48">
        <v>1.551814</v>
      </c>
      <c r="P48">
        <v>0.28533399999999998</v>
      </c>
      <c r="Q48">
        <v>10.424716999999999</v>
      </c>
      <c r="S48" t="s">
        <v>0</v>
      </c>
      <c r="T48" t="s">
        <v>1</v>
      </c>
      <c r="U48" t="s">
        <v>2</v>
      </c>
      <c r="V48" t="s">
        <v>3</v>
      </c>
      <c r="Y48">
        <v>-1</v>
      </c>
      <c r="Z48">
        <v>24</v>
      </c>
      <c r="AA48">
        <v>3.76</v>
      </c>
      <c r="AB48" s="17">
        <f t="shared" ref="AB48:AB53" si="15">SQRT(1/(AA48*4))</f>
        <v>0.25785531156469838</v>
      </c>
    </row>
    <row r="49" spans="9:28" x14ac:dyDescent="0.25">
      <c r="I49">
        <v>27</v>
      </c>
      <c r="J49">
        <v>4.1458000000000002E-2</v>
      </c>
      <c r="K49">
        <v>6.0003000000000001E-2</v>
      </c>
      <c r="L49">
        <v>2.882066</v>
      </c>
      <c r="N49" s="1">
        <v>42</v>
      </c>
      <c r="O49" s="1">
        <v>1.8375680000000001</v>
      </c>
      <c r="P49" s="1">
        <v>0.38072299999999998</v>
      </c>
      <c r="Q49" s="1">
        <v>11.033365999999999</v>
      </c>
      <c r="S49">
        <v>20</v>
      </c>
      <c r="T49">
        <v>3.9437E-2</v>
      </c>
      <c r="U49">
        <v>9.3850000000000003E-2</v>
      </c>
      <c r="V49">
        <v>1.6626890000000001</v>
      </c>
      <c r="Y49">
        <v>-0.5</v>
      </c>
      <c r="Z49">
        <v>30</v>
      </c>
      <c r="AA49">
        <v>5.62</v>
      </c>
      <c r="AB49" s="17">
        <f t="shared" si="15"/>
        <v>0.21091227030479889</v>
      </c>
    </row>
    <row r="50" spans="9:28" x14ac:dyDescent="0.25">
      <c r="I50">
        <v>28</v>
      </c>
      <c r="J50">
        <v>3.9475000000000003E-2</v>
      </c>
      <c r="K50">
        <v>5.8500999999999997E-2</v>
      </c>
      <c r="L50">
        <v>2.8317209999999999</v>
      </c>
      <c r="N50">
        <v>43</v>
      </c>
      <c r="O50">
        <v>2.0194510000000001</v>
      </c>
      <c r="P50">
        <v>0.44028299999999998</v>
      </c>
      <c r="Q50">
        <v>10.928285000000001</v>
      </c>
      <c r="S50">
        <v>20.5</v>
      </c>
      <c r="T50">
        <v>3.9298E-2</v>
      </c>
      <c r="U50">
        <v>9.7692000000000001E-2</v>
      </c>
      <c r="V50">
        <v>1.8332250000000001</v>
      </c>
      <c r="Y50">
        <v>0</v>
      </c>
      <c r="Z50">
        <v>39</v>
      </c>
      <c r="AA50">
        <v>10.57</v>
      </c>
      <c r="AB50" s="17">
        <f t="shared" si="15"/>
        <v>0.15379156298021626</v>
      </c>
    </row>
    <row r="51" spans="9:28" x14ac:dyDescent="0.25">
      <c r="I51">
        <v>29</v>
      </c>
      <c r="J51">
        <v>4.4821E-2</v>
      </c>
      <c r="K51">
        <v>5.5871999999999998E-2</v>
      </c>
      <c r="L51">
        <v>2.6023559999999999</v>
      </c>
      <c r="N51">
        <v>44</v>
      </c>
      <c r="O51">
        <v>2.2051959999999999</v>
      </c>
      <c r="P51">
        <v>0.46027200000000001</v>
      </c>
      <c r="Q51">
        <v>10.269964999999999</v>
      </c>
      <c r="S51">
        <v>21</v>
      </c>
      <c r="T51">
        <v>3.7533999999999998E-2</v>
      </c>
      <c r="U51">
        <v>0.116883</v>
      </c>
      <c r="V51">
        <v>1.873783</v>
      </c>
      <c r="Y51">
        <v>0.5</v>
      </c>
      <c r="Z51">
        <v>42</v>
      </c>
      <c r="AA51">
        <v>11.03</v>
      </c>
      <c r="AB51" s="17">
        <f t="shared" si="15"/>
        <v>0.15055051591491944</v>
      </c>
    </row>
    <row r="52" spans="9:28" x14ac:dyDescent="0.25">
      <c r="I52">
        <v>30</v>
      </c>
      <c r="J52">
        <v>3.4429000000000001E-2</v>
      </c>
      <c r="K52">
        <v>5.4489000000000003E-2</v>
      </c>
      <c r="L52">
        <v>2.150576</v>
      </c>
      <c r="N52">
        <v>45</v>
      </c>
      <c r="O52">
        <v>2.1354989999999998</v>
      </c>
      <c r="P52">
        <v>0.42252299999999998</v>
      </c>
      <c r="Q52">
        <v>9.0651449999999993</v>
      </c>
      <c r="S52">
        <v>21.5</v>
      </c>
      <c r="T52">
        <v>3.6027999999999998E-2</v>
      </c>
      <c r="U52">
        <v>0.10968700000000001</v>
      </c>
      <c r="V52">
        <v>1.917808</v>
      </c>
      <c r="Y52">
        <v>1</v>
      </c>
      <c r="Z52">
        <v>45</v>
      </c>
      <c r="AA52">
        <v>10.78</v>
      </c>
      <c r="AB52" s="17">
        <f t="shared" si="15"/>
        <v>0.15228622596829317</v>
      </c>
    </row>
    <row r="53" spans="9:28" x14ac:dyDescent="0.25">
      <c r="I53">
        <v>31</v>
      </c>
      <c r="J53">
        <v>3.3320000000000002E-2</v>
      </c>
      <c r="K53">
        <v>4.4248999999999997E-2</v>
      </c>
      <c r="L53">
        <v>1.8941030000000001</v>
      </c>
      <c r="N53">
        <v>46</v>
      </c>
      <c r="O53">
        <v>1.937217</v>
      </c>
      <c r="P53">
        <v>0.35494599999999998</v>
      </c>
      <c r="Q53">
        <v>7.9223020000000002</v>
      </c>
      <c r="S53">
        <v>22</v>
      </c>
      <c r="T53">
        <v>3.8705000000000003E-2</v>
      </c>
      <c r="U53">
        <v>0.13245199999999999</v>
      </c>
      <c r="V53">
        <v>2.036197</v>
      </c>
      <c r="Y53">
        <v>1.5</v>
      </c>
      <c r="Z53">
        <v>46</v>
      </c>
      <c r="AA53">
        <v>10.94</v>
      </c>
      <c r="AB53" s="17">
        <f t="shared" si="15"/>
        <v>0.15116851378922511</v>
      </c>
    </row>
    <row r="54" spans="9:28" x14ac:dyDescent="0.25">
      <c r="I54">
        <v>32</v>
      </c>
      <c r="J54">
        <v>2.7328999999999999E-2</v>
      </c>
      <c r="K54">
        <v>5.2830000000000002E-2</v>
      </c>
      <c r="L54">
        <v>1.5048710000000001</v>
      </c>
      <c r="N54">
        <v>47</v>
      </c>
      <c r="O54">
        <v>1.636614</v>
      </c>
      <c r="P54">
        <v>0.33554899999999999</v>
      </c>
      <c r="Q54">
        <v>6.8002820000000002</v>
      </c>
      <c r="S54">
        <v>22.5</v>
      </c>
      <c r="T54">
        <v>3.9032999999999998E-2</v>
      </c>
      <c r="U54">
        <v>0.116756</v>
      </c>
      <c r="V54">
        <v>2.2753260000000002</v>
      </c>
    </row>
    <row r="55" spans="9:28" x14ac:dyDescent="0.25">
      <c r="I55">
        <v>33</v>
      </c>
      <c r="J55">
        <v>2.2075000000000001E-2</v>
      </c>
      <c r="K55">
        <v>3.8464999999999999E-2</v>
      </c>
      <c r="L55">
        <v>1.3320190000000001</v>
      </c>
      <c r="N55">
        <v>48</v>
      </c>
      <c r="O55">
        <v>1.3557399999999999</v>
      </c>
      <c r="P55">
        <v>0.32148599999999999</v>
      </c>
      <c r="Q55">
        <v>5.8699300000000001</v>
      </c>
      <c r="S55">
        <v>23</v>
      </c>
      <c r="T55">
        <v>4.0024999999999998E-2</v>
      </c>
      <c r="U55">
        <v>0.11426799999999999</v>
      </c>
      <c r="V55">
        <v>2.5555560000000002</v>
      </c>
    </row>
    <row r="56" spans="9:28" x14ac:dyDescent="0.25">
      <c r="I56">
        <v>34</v>
      </c>
      <c r="J56">
        <v>2.1076999999999999E-2</v>
      </c>
      <c r="K56">
        <v>4.1326000000000002E-2</v>
      </c>
      <c r="L56">
        <v>1.1985969999999999</v>
      </c>
      <c r="N56">
        <v>49</v>
      </c>
      <c r="O56">
        <v>1.107418</v>
      </c>
      <c r="P56">
        <v>0.26691199999999998</v>
      </c>
      <c r="Q56">
        <v>4.9678139999999997</v>
      </c>
      <c r="S56">
        <v>23.5</v>
      </c>
      <c r="T56">
        <v>4.3233000000000001E-2</v>
      </c>
      <c r="U56">
        <v>0.12047099999999999</v>
      </c>
      <c r="V56">
        <v>2.8021159999999998</v>
      </c>
    </row>
    <row r="57" spans="9:28" x14ac:dyDescent="0.25">
      <c r="I57">
        <v>35</v>
      </c>
      <c r="J57">
        <v>1.9217000000000001E-2</v>
      </c>
      <c r="K57">
        <v>4.2471000000000002E-2</v>
      </c>
      <c r="L57">
        <v>1.1004100000000001</v>
      </c>
      <c r="N57">
        <v>50</v>
      </c>
      <c r="O57">
        <v>0.89241999999999999</v>
      </c>
      <c r="P57">
        <v>0.20813100000000001</v>
      </c>
      <c r="Q57">
        <v>4.2617779999999996</v>
      </c>
      <c r="S57">
        <v>24</v>
      </c>
      <c r="T57">
        <v>3.8697000000000002E-2</v>
      </c>
      <c r="U57">
        <v>0.11466700000000001</v>
      </c>
      <c r="V57">
        <v>3.05768</v>
      </c>
    </row>
    <row r="58" spans="9:28" x14ac:dyDescent="0.25">
      <c r="S58">
        <v>24.5</v>
      </c>
      <c r="T58">
        <v>4.4205000000000001E-2</v>
      </c>
      <c r="U58">
        <v>0.116588</v>
      </c>
      <c r="V58">
        <v>3.2471519999999998</v>
      </c>
    </row>
    <row r="59" spans="9:28" x14ac:dyDescent="0.25">
      <c r="N59" t="s">
        <v>19</v>
      </c>
      <c r="O59">
        <v>1</v>
      </c>
      <c r="S59">
        <v>25</v>
      </c>
      <c r="T59">
        <v>4.2256000000000002E-2</v>
      </c>
      <c r="U59">
        <v>9.9057000000000006E-2</v>
      </c>
      <c r="V59">
        <v>3.2177250000000002</v>
      </c>
    </row>
    <row r="60" spans="9:28" x14ac:dyDescent="0.25">
      <c r="N60" t="s">
        <v>0</v>
      </c>
      <c r="O60" t="s">
        <v>1</v>
      </c>
      <c r="P60" t="s">
        <v>2</v>
      </c>
      <c r="Q60" t="s">
        <v>3</v>
      </c>
      <c r="S60">
        <v>25.5</v>
      </c>
      <c r="T60">
        <v>3.8769999999999999E-2</v>
      </c>
      <c r="U60">
        <v>9.7808000000000006E-2</v>
      </c>
      <c r="V60">
        <v>3.114906</v>
      </c>
    </row>
    <row r="61" spans="9:28" x14ac:dyDescent="0.25">
      <c r="N61">
        <v>35</v>
      </c>
      <c r="O61">
        <v>8.3566000000000001E-2</v>
      </c>
      <c r="P61">
        <v>7.5101000000000001E-2</v>
      </c>
      <c r="Q61">
        <v>2.3218130000000001</v>
      </c>
      <c r="S61">
        <v>26</v>
      </c>
      <c r="T61">
        <v>3.8179999999999999E-2</v>
      </c>
      <c r="U61">
        <v>7.1614999999999998E-2</v>
      </c>
      <c r="V61">
        <v>3.1229849999999999</v>
      </c>
    </row>
    <row r="62" spans="9:28" x14ac:dyDescent="0.25">
      <c r="N62">
        <v>36</v>
      </c>
      <c r="O62">
        <v>9.6609E-2</v>
      </c>
      <c r="P62">
        <v>8.8458999999999996E-2</v>
      </c>
      <c r="Q62">
        <v>2.582856</v>
      </c>
      <c r="S62">
        <v>26.5</v>
      </c>
      <c r="T62">
        <v>3.6297000000000003E-2</v>
      </c>
      <c r="U62">
        <v>7.5775999999999996E-2</v>
      </c>
      <c r="V62">
        <v>3.1009899999999999</v>
      </c>
    </row>
    <row r="63" spans="9:28" x14ac:dyDescent="0.25">
      <c r="N63">
        <v>37</v>
      </c>
      <c r="O63">
        <v>0.110554</v>
      </c>
      <c r="P63">
        <v>0.11407299999999999</v>
      </c>
      <c r="Q63">
        <v>2.9170250000000002</v>
      </c>
      <c r="S63">
        <v>27</v>
      </c>
      <c r="T63">
        <v>3.7601999999999997E-2</v>
      </c>
      <c r="U63">
        <v>7.7327000000000007E-2</v>
      </c>
      <c r="V63">
        <v>3.1475420000000001</v>
      </c>
    </row>
    <row r="64" spans="9:28" x14ac:dyDescent="0.25">
      <c r="N64">
        <v>38</v>
      </c>
      <c r="O64">
        <v>0.16907</v>
      </c>
      <c r="P64">
        <v>0.12701100000000001</v>
      </c>
      <c r="Q64">
        <v>3.2773870000000001</v>
      </c>
      <c r="S64">
        <v>27.5</v>
      </c>
      <c r="T64">
        <v>4.1216000000000003E-2</v>
      </c>
      <c r="U64">
        <v>6.9008E-2</v>
      </c>
      <c r="V64">
        <v>3.285812</v>
      </c>
    </row>
    <row r="65" spans="14:22" x14ac:dyDescent="0.25">
      <c r="N65">
        <v>39</v>
      </c>
      <c r="O65">
        <v>0.21618299999999999</v>
      </c>
      <c r="P65">
        <v>0.13802900000000001</v>
      </c>
      <c r="Q65">
        <v>3.8274729999999999</v>
      </c>
      <c r="S65">
        <v>28</v>
      </c>
      <c r="T65">
        <v>5.5278000000000001E-2</v>
      </c>
      <c r="U65">
        <v>7.4935000000000002E-2</v>
      </c>
      <c r="V65">
        <v>3.6613959999999999</v>
      </c>
    </row>
    <row r="66" spans="14:22" x14ac:dyDescent="0.25">
      <c r="N66">
        <v>40</v>
      </c>
      <c r="O66">
        <v>0.33061200000000002</v>
      </c>
      <c r="P66">
        <v>0.18553700000000001</v>
      </c>
      <c r="Q66">
        <v>4.7609190000000003</v>
      </c>
      <c r="S66">
        <v>28.5</v>
      </c>
      <c r="T66">
        <v>8.3771999999999999E-2</v>
      </c>
      <c r="U66">
        <v>7.7663999999999997E-2</v>
      </c>
      <c r="V66">
        <v>4.2612030000000001</v>
      </c>
    </row>
    <row r="67" spans="14:22" x14ac:dyDescent="0.25">
      <c r="N67">
        <v>41</v>
      </c>
      <c r="O67">
        <v>0.95408800000000005</v>
      </c>
      <c r="P67">
        <v>0.24299000000000001</v>
      </c>
      <c r="Q67">
        <v>7.2599150000000003</v>
      </c>
      <c r="S67">
        <v>29</v>
      </c>
      <c r="T67">
        <v>0.127494</v>
      </c>
      <c r="U67">
        <v>0.10528</v>
      </c>
      <c r="V67">
        <v>4.9607190000000001</v>
      </c>
    </row>
    <row r="68" spans="14:22" x14ac:dyDescent="0.25">
      <c r="N68">
        <v>42</v>
      </c>
      <c r="O68">
        <v>1.5342340000000001</v>
      </c>
      <c r="P68">
        <v>0.261932</v>
      </c>
      <c r="Q68">
        <v>9.0102799999999998</v>
      </c>
      <c r="S68">
        <v>29.5</v>
      </c>
      <c r="T68">
        <v>0.18146599999999999</v>
      </c>
      <c r="U68">
        <v>9.8894999999999997E-2</v>
      </c>
      <c r="V68">
        <v>5.4090530000000001</v>
      </c>
    </row>
    <row r="69" spans="14:22" x14ac:dyDescent="0.25">
      <c r="N69">
        <v>43</v>
      </c>
      <c r="O69">
        <v>1.879848</v>
      </c>
      <c r="P69">
        <v>0.34799799999999997</v>
      </c>
      <c r="Q69">
        <v>10.053788000000001</v>
      </c>
      <c r="S69">
        <v>30</v>
      </c>
      <c r="T69">
        <v>0.20011200000000001</v>
      </c>
      <c r="U69">
        <v>0.109306</v>
      </c>
      <c r="V69">
        <v>5.5160039999999997</v>
      </c>
    </row>
    <row r="70" spans="14:22" x14ac:dyDescent="0.25">
      <c r="N70">
        <v>44</v>
      </c>
      <c r="O70">
        <v>2.204304</v>
      </c>
      <c r="P70">
        <v>0.434892</v>
      </c>
      <c r="Q70">
        <v>10.74123</v>
      </c>
      <c r="S70">
        <v>30.5</v>
      </c>
      <c r="T70">
        <v>0.216892</v>
      </c>
      <c r="U70">
        <v>0.101386</v>
      </c>
      <c r="V70">
        <v>5.6355820000000003</v>
      </c>
    </row>
    <row r="71" spans="14:22" x14ac:dyDescent="0.25">
      <c r="N71" s="1">
        <v>45</v>
      </c>
      <c r="O71" s="1">
        <v>2.5005329999999999</v>
      </c>
      <c r="P71" s="1">
        <v>0.484842</v>
      </c>
      <c r="Q71" s="1">
        <v>10.784369</v>
      </c>
      <c r="S71">
        <v>31</v>
      </c>
      <c r="T71">
        <v>0.20585400000000001</v>
      </c>
      <c r="U71">
        <v>0.11068699999999999</v>
      </c>
      <c r="V71">
        <v>5.60832</v>
      </c>
    </row>
    <row r="72" spans="14:22" x14ac:dyDescent="0.25">
      <c r="N72">
        <v>46</v>
      </c>
      <c r="O72">
        <v>2.4763199999999999</v>
      </c>
      <c r="P72">
        <v>0.415163</v>
      </c>
      <c r="Q72">
        <v>9.8759720000000009</v>
      </c>
      <c r="S72">
        <v>31.5</v>
      </c>
      <c r="T72">
        <v>0.210947</v>
      </c>
      <c r="U72">
        <v>0.102675</v>
      </c>
      <c r="V72">
        <v>5.568295</v>
      </c>
    </row>
    <row r="73" spans="14:22" x14ac:dyDescent="0.25">
      <c r="N73">
        <v>47</v>
      </c>
      <c r="O73">
        <v>2.438987</v>
      </c>
      <c r="P73">
        <v>0.416939</v>
      </c>
      <c r="Q73">
        <v>9.11693</v>
      </c>
      <c r="S73">
        <v>32</v>
      </c>
      <c r="T73">
        <v>0.190132</v>
      </c>
      <c r="U73">
        <v>8.6943000000000006E-2</v>
      </c>
      <c r="V73">
        <v>5.2909379999999997</v>
      </c>
    </row>
    <row r="74" spans="14:22" x14ac:dyDescent="0.25">
      <c r="N74">
        <v>48</v>
      </c>
      <c r="O74">
        <v>2.1813729999999998</v>
      </c>
      <c r="P74">
        <v>0.38996399999999998</v>
      </c>
      <c r="Q74">
        <v>7.9872480000000001</v>
      </c>
      <c r="S74">
        <v>32.5</v>
      </c>
      <c r="T74">
        <v>0.17788100000000001</v>
      </c>
      <c r="U74">
        <v>8.3765000000000006E-2</v>
      </c>
      <c r="V74">
        <v>4.9891969999999999</v>
      </c>
    </row>
    <row r="75" spans="14:22" x14ac:dyDescent="0.25">
      <c r="N75">
        <v>49</v>
      </c>
      <c r="O75">
        <v>1.7742020000000001</v>
      </c>
      <c r="P75">
        <v>0.33704000000000001</v>
      </c>
      <c r="Q75">
        <v>6.8632999999999997</v>
      </c>
      <c r="S75">
        <v>33</v>
      </c>
      <c r="T75">
        <v>0.145173</v>
      </c>
      <c r="U75">
        <v>8.1813999999999998E-2</v>
      </c>
      <c r="V75">
        <v>4.5554509999999997</v>
      </c>
    </row>
    <row r="76" spans="14:22" x14ac:dyDescent="0.25">
      <c r="N76">
        <v>50</v>
      </c>
      <c r="O76">
        <v>1.4464870000000001</v>
      </c>
      <c r="P76">
        <v>0.33022800000000002</v>
      </c>
      <c r="Q76">
        <v>6.2186750000000002</v>
      </c>
      <c r="S76">
        <v>33.5</v>
      </c>
      <c r="T76">
        <v>0.13178400000000001</v>
      </c>
      <c r="U76">
        <v>8.0403000000000002E-2</v>
      </c>
      <c r="V76">
        <v>4.4262689999999996</v>
      </c>
    </row>
    <row r="77" spans="14:22" x14ac:dyDescent="0.25">
      <c r="S77">
        <v>34</v>
      </c>
      <c r="T77">
        <v>9.7996E-2</v>
      </c>
      <c r="U77">
        <v>7.1555999999999995E-2</v>
      </c>
      <c r="V77">
        <v>4.0153790000000003</v>
      </c>
    </row>
    <row r="78" spans="14:22" x14ac:dyDescent="0.25">
      <c r="N78" t="s">
        <v>23</v>
      </c>
      <c r="O78">
        <v>1.5</v>
      </c>
      <c r="S78">
        <v>34.5</v>
      </c>
      <c r="T78">
        <v>7.4870000000000006E-2</v>
      </c>
      <c r="U78">
        <v>6.6935999999999996E-2</v>
      </c>
      <c r="V78">
        <v>3.672396</v>
      </c>
    </row>
    <row r="79" spans="14:22" x14ac:dyDescent="0.25">
      <c r="N79" t="s">
        <v>0</v>
      </c>
      <c r="O79" t="s">
        <v>1</v>
      </c>
      <c r="P79" t="s">
        <v>2</v>
      </c>
      <c r="Q79" t="s">
        <v>3</v>
      </c>
      <c r="S79">
        <v>35</v>
      </c>
      <c r="T79">
        <v>6.7861000000000005E-2</v>
      </c>
      <c r="U79">
        <v>6.2081999999999998E-2</v>
      </c>
      <c r="V79">
        <v>3.396274</v>
      </c>
    </row>
    <row r="80" spans="14:22" x14ac:dyDescent="0.25">
      <c r="N80">
        <v>35</v>
      </c>
      <c r="O80">
        <v>8.5174E-2</v>
      </c>
      <c r="P80">
        <v>7.4750999999999998E-2</v>
      </c>
      <c r="Q80">
        <v>2.0122650000000002</v>
      </c>
      <c r="S80">
        <v>35.5</v>
      </c>
      <c r="T80">
        <v>6.0843000000000001E-2</v>
      </c>
      <c r="U80">
        <v>5.9631999999999998E-2</v>
      </c>
      <c r="V80">
        <v>3.1062180000000001</v>
      </c>
    </row>
    <row r="81" spans="14:22" x14ac:dyDescent="0.25">
      <c r="N81">
        <v>36</v>
      </c>
      <c r="O81">
        <v>8.6706000000000005E-2</v>
      </c>
      <c r="P81">
        <v>8.1336000000000006E-2</v>
      </c>
      <c r="Q81">
        <v>2.2246049999999999</v>
      </c>
      <c r="S81">
        <v>36</v>
      </c>
      <c r="T81">
        <v>5.9991000000000003E-2</v>
      </c>
      <c r="U81">
        <v>5.6637E-2</v>
      </c>
      <c r="V81">
        <v>2.9425479999999999</v>
      </c>
    </row>
    <row r="82" spans="14:22" x14ac:dyDescent="0.25">
      <c r="N82">
        <v>37</v>
      </c>
      <c r="O82">
        <v>9.0809000000000001E-2</v>
      </c>
      <c r="P82">
        <v>0.111543</v>
      </c>
      <c r="Q82">
        <v>2.4962110000000002</v>
      </c>
      <c r="S82">
        <v>36.5</v>
      </c>
      <c r="T82">
        <v>6.2573000000000004E-2</v>
      </c>
      <c r="U82">
        <v>5.4850000000000003E-2</v>
      </c>
      <c r="V82">
        <v>2.9089839999999998</v>
      </c>
    </row>
    <row r="83" spans="14:22" x14ac:dyDescent="0.25">
      <c r="N83">
        <v>38</v>
      </c>
      <c r="O83">
        <v>0.120486</v>
      </c>
      <c r="P83">
        <v>0.102031</v>
      </c>
      <c r="Q83">
        <v>2.7155369999999999</v>
      </c>
      <c r="S83">
        <v>37</v>
      </c>
      <c r="T83">
        <v>6.2134000000000002E-2</v>
      </c>
      <c r="U83">
        <v>5.1513999999999997E-2</v>
      </c>
      <c r="V83">
        <v>2.7466219999999999</v>
      </c>
    </row>
    <row r="84" spans="14:22" x14ac:dyDescent="0.25">
      <c r="N84">
        <v>39</v>
      </c>
      <c r="O84">
        <v>0.14923600000000001</v>
      </c>
      <c r="P84">
        <v>0.118607</v>
      </c>
      <c r="Q84">
        <v>3.08263</v>
      </c>
      <c r="S84">
        <v>37.5</v>
      </c>
      <c r="T84">
        <v>6.3559000000000004E-2</v>
      </c>
      <c r="U84">
        <v>5.1074000000000001E-2</v>
      </c>
      <c r="V84">
        <v>2.5541610000000001</v>
      </c>
    </row>
    <row r="85" spans="14:22" x14ac:dyDescent="0.25">
      <c r="N85">
        <v>40</v>
      </c>
      <c r="O85">
        <v>0.21523500000000001</v>
      </c>
      <c r="P85">
        <v>0.14846000000000001</v>
      </c>
      <c r="Q85">
        <v>3.6056240000000002</v>
      </c>
      <c r="S85">
        <v>38</v>
      </c>
      <c r="T85">
        <v>5.0999000000000003E-2</v>
      </c>
      <c r="U85">
        <v>4.7409E-2</v>
      </c>
      <c r="V85">
        <v>2.362968</v>
      </c>
    </row>
    <row r="86" spans="14:22" x14ac:dyDescent="0.25">
      <c r="N86">
        <v>41</v>
      </c>
      <c r="O86">
        <v>0.27859699999999998</v>
      </c>
      <c r="P86">
        <v>0.159529</v>
      </c>
      <c r="Q86">
        <v>4.4294250000000002</v>
      </c>
      <c r="S86">
        <v>38.5</v>
      </c>
      <c r="T86">
        <v>5.1938999999999999E-2</v>
      </c>
      <c r="U86">
        <v>4.6302000000000003E-2</v>
      </c>
      <c r="V86">
        <v>2.2668689999999998</v>
      </c>
    </row>
    <row r="87" spans="14:22" x14ac:dyDescent="0.25">
      <c r="N87">
        <v>42</v>
      </c>
      <c r="O87">
        <v>0.803921</v>
      </c>
      <c r="P87">
        <v>0.23245399999999999</v>
      </c>
      <c r="Q87">
        <v>6.6570070000000001</v>
      </c>
      <c r="S87">
        <v>39</v>
      </c>
      <c r="T87">
        <v>4.9113999999999998E-2</v>
      </c>
      <c r="U87">
        <v>4.6019999999999998E-2</v>
      </c>
      <c r="V87">
        <v>2.1490079999999998</v>
      </c>
    </row>
    <row r="88" spans="14:22" x14ac:dyDescent="0.25">
      <c r="N88">
        <v>43</v>
      </c>
      <c r="O88">
        <v>1.499096</v>
      </c>
      <c r="P88">
        <v>0.29201100000000002</v>
      </c>
      <c r="Q88">
        <v>8.3444179999999992</v>
      </c>
      <c r="S88">
        <v>39.5</v>
      </c>
      <c r="T88">
        <v>4.5776999999999998E-2</v>
      </c>
      <c r="U88">
        <v>4.6462999999999997E-2</v>
      </c>
      <c r="V88">
        <v>2.0494819999999998</v>
      </c>
    </row>
    <row r="89" spans="14:22" x14ac:dyDescent="0.25">
      <c r="N89">
        <v>44</v>
      </c>
      <c r="O89">
        <v>2.0533220000000001</v>
      </c>
      <c r="P89">
        <v>0.34470400000000001</v>
      </c>
      <c r="Q89">
        <v>9.5199060000000006</v>
      </c>
      <c r="S89">
        <v>40</v>
      </c>
      <c r="T89">
        <v>4.4698000000000002E-2</v>
      </c>
      <c r="U89">
        <v>4.3783000000000002E-2</v>
      </c>
      <c r="V89">
        <v>1.9157189999999999</v>
      </c>
    </row>
    <row r="90" spans="14:22" x14ac:dyDescent="0.25">
      <c r="N90">
        <v>45</v>
      </c>
      <c r="O90">
        <v>2.4144999999999999</v>
      </c>
      <c r="P90">
        <v>0.39080900000000002</v>
      </c>
      <c r="Q90">
        <v>10.504019</v>
      </c>
    </row>
    <row r="91" spans="14:22" x14ac:dyDescent="0.25">
      <c r="N91" s="1">
        <v>46</v>
      </c>
      <c r="O91" s="1">
        <v>2.6798950000000001</v>
      </c>
      <c r="P91" s="1">
        <v>0.45128600000000002</v>
      </c>
      <c r="Q91" s="1">
        <v>10.939776999999999</v>
      </c>
    </row>
    <row r="92" spans="14:22" x14ac:dyDescent="0.25">
      <c r="N92">
        <v>47</v>
      </c>
      <c r="O92">
        <v>2.7063969999999999</v>
      </c>
      <c r="P92">
        <v>0.48280899999999999</v>
      </c>
      <c r="Q92">
        <v>10.553701</v>
      </c>
    </row>
    <row r="93" spans="14:22" x14ac:dyDescent="0.25">
      <c r="N93">
        <v>48</v>
      </c>
      <c r="O93">
        <v>2.586182</v>
      </c>
      <c r="P93">
        <v>0.42975999999999998</v>
      </c>
      <c r="Q93">
        <v>9.5798109999999994</v>
      </c>
    </row>
    <row r="94" spans="14:22" x14ac:dyDescent="0.25">
      <c r="N94">
        <v>49</v>
      </c>
      <c r="O94">
        <v>2.2662450000000001</v>
      </c>
      <c r="P94">
        <v>0.40610200000000002</v>
      </c>
      <c r="Q94">
        <v>8.6769429999999996</v>
      </c>
    </row>
    <row r="95" spans="14:22" x14ac:dyDescent="0.25">
      <c r="N95">
        <v>50</v>
      </c>
      <c r="O95">
        <v>1.8767100000000001</v>
      </c>
      <c r="P95">
        <v>0.385855</v>
      </c>
      <c r="Q95">
        <v>7.338311</v>
      </c>
    </row>
    <row r="96" spans="14:22" x14ac:dyDescent="0.25">
      <c r="N96">
        <v>51</v>
      </c>
      <c r="O96">
        <v>1.537801</v>
      </c>
      <c r="P96">
        <v>0.345053</v>
      </c>
      <c r="Q96">
        <v>6.1088040000000001</v>
      </c>
    </row>
    <row r="97" spans="14:17" x14ac:dyDescent="0.25">
      <c r="N97">
        <v>52</v>
      </c>
      <c r="O97">
        <v>1.2564280000000001</v>
      </c>
      <c r="P97">
        <v>0.327513</v>
      </c>
      <c r="Q97">
        <v>4.9031890000000002</v>
      </c>
    </row>
    <row r="98" spans="14:17" x14ac:dyDescent="0.25">
      <c r="N98">
        <v>53</v>
      </c>
      <c r="O98">
        <v>1.0776859999999999</v>
      </c>
      <c r="P98">
        <v>0.29229100000000002</v>
      </c>
      <c r="Q98">
        <v>4.1317300000000001</v>
      </c>
    </row>
    <row r="99" spans="14:17" x14ac:dyDescent="0.25">
      <c r="N99">
        <v>54</v>
      </c>
      <c r="O99">
        <v>0.90978899999999996</v>
      </c>
      <c r="P99">
        <v>0.29767300000000002</v>
      </c>
      <c r="Q99">
        <v>3.4769209999999999</v>
      </c>
    </row>
    <row r="100" spans="14:17" x14ac:dyDescent="0.25">
      <c r="N100">
        <v>55</v>
      </c>
      <c r="O100">
        <v>0.88053400000000004</v>
      </c>
      <c r="P100">
        <v>0.26842300000000002</v>
      </c>
      <c r="Q100">
        <v>3.0675349999999999</v>
      </c>
    </row>
    <row r="102" spans="14:17" x14ac:dyDescent="0.25">
      <c r="N102" t="s">
        <v>24</v>
      </c>
      <c r="O102">
        <v>-0.5</v>
      </c>
    </row>
    <row r="103" spans="14:17" x14ac:dyDescent="0.25">
      <c r="N103" t="s">
        <v>0</v>
      </c>
      <c r="O103" t="s">
        <v>1</v>
      </c>
      <c r="P103" t="s">
        <v>2</v>
      </c>
      <c r="Q103" t="s">
        <v>3</v>
      </c>
    </row>
    <row r="104" spans="14:17" x14ac:dyDescent="0.25">
      <c r="N104">
        <v>20</v>
      </c>
      <c r="O104">
        <v>4.1517999999999999E-2</v>
      </c>
      <c r="P104">
        <v>0.100656</v>
      </c>
      <c r="Q104">
        <v>1.4699770000000001</v>
      </c>
    </row>
    <row r="105" spans="14:17" x14ac:dyDescent="0.25">
      <c r="N105">
        <v>21</v>
      </c>
      <c r="O105">
        <v>3.8313E-2</v>
      </c>
      <c r="P105">
        <v>0.14451900000000001</v>
      </c>
      <c r="Q105">
        <v>1.784427</v>
      </c>
    </row>
    <row r="106" spans="14:17" x14ac:dyDescent="0.25">
      <c r="N106">
        <v>22</v>
      </c>
      <c r="O106">
        <v>3.8729E-2</v>
      </c>
      <c r="P106">
        <v>0.110539</v>
      </c>
      <c r="Q106">
        <v>2.0578880000000002</v>
      </c>
    </row>
    <row r="107" spans="14:17" x14ac:dyDescent="0.25">
      <c r="N107">
        <v>23</v>
      </c>
      <c r="O107">
        <v>4.0065000000000003E-2</v>
      </c>
      <c r="P107">
        <v>0.112986</v>
      </c>
      <c r="Q107">
        <v>2.5277539999999998</v>
      </c>
    </row>
    <row r="108" spans="14:17" x14ac:dyDescent="0.25">
      <c r="N108">
        <v>24</v>
      </c>
      <c r="O108">
        <v>3.7347999999999999E-2</v>
      </c>
      <c r="P108">
        <v>0.111551</v>
      </c>
      <c r="Q108">
        <v>3.0621079999999998</v>
      </c>
    </row>
    <row r="109" spans="14:17" x14ac:dyDescent="0.25">
      <c r="N109">
        <v>25</v>
      </c>
      <c r="O109">
        <v>3.6200000000000003E-2</v>
      </c>
      <c r="P109">
        <v>9.2987E-2</v>
      </c>
      <c r="Q109">
        <v>3.1252019999999998</v>
      </c>
    </row>
    <row r="110" spans="14:17" x14ac:dyDescent="0.25">
      <c r="N110">
        <v>26</v>
      </c>
      <c r="O110">
        <v>3.4986000000000003E-2</v>
      </c>
      <c r="P110">
        <v>7.1654999999999996E-2</v>
      </c>
      <c r="Q110">
        <v>3.1347960000000001</v>
      </c>
    </row>
    <row r="111" spans="14:17" x14ac:dyDescent="0.25">
      <c r="N111">
        <v>27</v>
      </c>
      <c r="O111">
        <v>3.4984000000000001E-2</v>
      </c>
      <c r="P111">
        <v>7.0238999999999996E-2</v>
      </c>
      <c r="Q111">
        <v>3.1858789999999999</v>
      </c>
    </row>
    <row r="112" spans="14:17" x14ac:dyDescent="0.25">
      <c r="N112">
        <v>28</v>
      </c>
      <c r="O112">
        <v>5.3626E-2</v>
      </c>
      <c r="P112">
        <v>7.7052999999999996E-2</v>
      </c>
      <c r="Q112">
        <v>3.7752309999999998</v>
      </c>
    </row>
    <row r="113" spans="14:17" x14ac:dyDescent="0.25">
      <c r="N113">
        <v>29</v>
      </c>
      <c r="O113">
        <v>9.4688999999999995E-2</v>
      </c>
      <c r="P113">
        <v>8.7885000000000005E-2</v>
      </c>
      <c r="Q113">
        <v>5.03803</v>
      </c>
    </row>
    <row r="114" spans="14:17" x14ac:dyDescent="0.25">
      <c r="N114">
        <v>30</v>
      </c>
      <c r="O114">
        <v>0.133743</v>
      </c>
      <c r="P114">
        <v>0.121381</v>
      </c>
      <c r="Q114">
        <v>5.6173469999999996</v>
      </c>
    </row>
    <row r="115" spans="14:17" x14ac:dyDescent="0.25">
      <c r="N115">
        <v>31</v>
      </c>
      <c r="O115">
        <v>0.14937400000000001</v>
      </c>
      <c r="P115">
        <v>0.129333</v>
      </c>
      <c r="Q115">
        <v>5.600867</v>
      </c>
    </row>
    <row r="116" spans="14:17" x14ac:dyDescent="0.25">
      <c r="N116">
        <v>32</v>
      </c>
      <c r="O116">
        <v>0.12807099999999999</v>
      </c>
      <c r="P116">
        <v>0.104453</v>
      </c>
      <c r="Q116">
        <v>4.9800120000000003</v>
      </c>
    </row>
    <row r="117" spans="14:17" x14ac:dyDescent="0.25">
      <c r="N117">
        <v>33</v>
      </c>
      <c r="O117">
        <v>9.3856999999999996E-2</v>
      </c>
      <c r="P117">
        <v>8.6910000000000001E-2</v>
      </c>
      <c r="Q117">
        <v>4.1693879999999996</v>
      </c>
    </row>
    <row r="118" spans="14:17" x14ac:dyDescent="0.25">
      <c r="N118">
        <v>34</v>
      </c>
      <c r="O118">
        <v>6.7295999999999995E-2</v>
      </c>
      <c r="P118">
        <v>7.7903E-2</v>
      </c>
      <c r="Q118">
        <v>3.4641359999999999</v>
      </c>
    </row>
    <row r="119" spans="14:17" x14ac:dyDescent="0.25">
      <c r="N119">
        <v>35</v>
      </c>
      <c r="O119">
        <v>5.4805E-2</v>
      </c>
      <c r="P119">
        <v>5.8562999999999997E-2</v>
      </c>
      <c r="Q119">
        <v>3.1330840000000002</v>
      </c>
    </row>
    <row r="120" spans="14:17" x14ac:dyDescent="0.25">
      <c r="N120">
        <v>36</v>
      </c>
      <c r="O120">
        <v>5.1902999999999998E-2</v>
      </c>
      <c r="P120">
        <v>5.8177E-2</v>
      </c>
      <c r="Q120">
        <v>2.7641119999999999</v>
      </c>
    </row>
    <row r="121" spans="14:17" x14ac:dyDescent="0.25">
      <c r="N121">
        <v>37</v>
      </c>
      <c r="O121">
        <v>4.3854999999999998E-2</v>
      </c>
      <c r="P121">
        <v>4.5711000000000002E-2</v>
      </c>
      <c r="Q121">
        <v>2.5858289999999999</v>
      </c>
    </row>
    <row r="122" spans="14:17" x14ac:dyDescent="0.25">
      <c r="N122">
        <v>38</v>
      </c>
      <c r="O122">
        <v>3.6802000000000001E-2</v>
      </c>
      <c r="P122">
        <v>4.8114999999999998E-2</v>
      </c>
      <c r="Q122">
        <v>2.2918319999999999</v>
      </c>
    </row>
    <row r="123" spans="14:17" x14ac:dyDescent="0.25">
      <c r="N123">
        <v>39</v>
      </c>
      <c r="O123">
        <v>2.7490000000000001E-2</v>
      </c>
      <c r="P123">
        <v>3.6038000000000001E-2</v>
      </c>
      <c r="Q123">
        <v>2.0346329999999999</v>
      </c>
    </row>
    <row r="124" spans="14:17" x14ac:dyDescent="0.25">
      <c r="N124">
        <v>40</v>
      </c>
      <c r="O124">
        <v>2.7532000000000001E-2</v>
      </c>
      <c r="P124">
        <v>4.0599000000000003E-2</v>
      </c>
      <c r="Q124">
        <v>1.7897959999999999</v>
      </c>
    </row>
    <row r="125" spans="14:17" x14ac:dyDescent="0.25">
      <c r="N125">
        <v>41</v>
      </c>
      <c r="O125">
        <v>2.2068000000000001E-2</v>
      </c>
      <c r="P125">
        <v>3.9424000000000001E-2</v>
      </c>
      <c r="Q125">
        <v>1.599232</v>
      </c>
    </row>
    <row r="126" spans="14:17" x14ac:dyDescent="0.25">
      <c r="N126">
        <v>42</v>
      </c>
      <c r="O126">
        <v>2.0417999999999999E-2</v>
      </c>
      <c r="P126">
        <v>3.4278000000000003E-2</v>
      </c>
      <c r="Q126">
        <v>1.4263859999999999</v>
      </c>
    </row>
    <row r="127" spans="14:17" x14ac:dyDescent="0.25">
      <c r="N127">
        <v>43</v>
      </c>
      <c r="O127">
        <v>1.8983E-2</v>
      </c>
      <c r="P127">
        <v>3.4691E-2</v>
      </c>
      <c r="Q127">
        <v>1.2991550000000001</v>
      </c>
    </row>
    <row r="128" spans="14:17" x14ac:dyDescent="0.25">
      <c r="N128">
        <v>44</v>
      </c>
      <c r="O128">
        <v>1.6438999999999999E-2</v>
      </c>
      <c r="P128">
        <v>2.904E-2</v>
      </c>
      <c r="Q128">
        <v>1.1277900000000001</v>
      </c>
    </row>
    <row r="129" spans="14:17" x14ac:dyDescent="0.25">
      <c r="N129">
        <v>45</v>
      </c>
      <c r="O129">
        <v>1.4071E-2</v>
      </c>
      <c r="P129">
        <v>3.0522000000000001E-2</v>
      </c>
      <c r="Q129">
        <v>1.003531</v>
      </c>
    </row>
  </sheetData>
  <conditionalFormatting sqref="AC4:AC8 U24:Z40 AC35:AC40 U4:AA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8 AC35:AC44 U4:AA44 AA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44 U4:AA44 AA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AD44 AA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L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30"/>
  <sheetViews>
    <sheetView tabSelected="1" zoomScale="60" zoomScaleNormal="60" workbookViewId="0">
      <selection activeCell="L30" sqref="L30"/>
    </sheetView>
  </sheetViews>
  <sheetFormatPr defaultColWidth="11" defaultRowHeight="15.75" x14ac:dyDescent="0.25"/>
  <sheetData>
    <row r="1" spans="1:31" x14ac:dyDescent="0.25">
      <c r="B1" t="s">
        <v>25</v>
      </c>
      <c r="C1" t="s">
        <v>26</v>
      </c>
    </row>
    <row r="2" spans="1:31" x14ac:dyDescent="0.25">
      <c r="A2">
        <v>-1.5</v>
      </c>
      <c r="T2">
        <v>-1.5</v>
      </c>
      <c r="U2">
        <v>-1</v>
      </c>
      <c r="V2">
        <v>-0.5</v>
      </c>
      <c r="W2">
        <v>0</v>
      </c>
      <c r="X2">
        <v>0.5</v>
      </c>
      <c r="Y2">
        <v>1</v>
      </c>
      <c r="Z2">
        <v>1.5</v>
      </c>
    </row>
    <row r="3" spans="1:31" x14ac:dyDescent="0.25">
      <c r="A3">
        <v>-1</v>
      </c>
      <c r="S3" t="s">
        <v>22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32</v>
      </c>
      <c r="Z3" t="s">
        <v>33</v>
      </c>
      <c r="AC3" t="s">
        <v>22</v>
      </c>
      <c r="AD3" t="s">
        <v>26</v>
      </c>
      <c r="AE3" t="s">
        <v>36</v>
      </c>
    </row>
    <row r="4" spans="1:31" x14ac:dyDescent="0.25">
      <c r="A4">
        <v>-0.5</v>
      </c>
      <c r="S4">
        <v>10</v>
      </c>
      <c r="T4" s="17">
        <v>5.3306690000000003</v>
      </c>
      <c r="U4" s="17">
        <v>2.4443229999999998</v>
      </c>
      <c r="V4" s="17">
        <v>2.3232789999999999</v>
      </c>
      <c r="W4" s="17">
        <v>2.1849449999999999</v>
      </c>
      <c r="X4" s="17">
        <v>2.32606</v>
      </c>
      <c r="Y4" s="17">
        <v>2.488845</v>
      </c>
      <c r="Z4" s="17">
        <v>2.1294650000000002</v>
      </c>
      <c r="AB4" s="17">
        <v>-1.5</v>
      </c>
      <c r="AC4" s="17">
        <v>10</v>
      </c>
      <c r="AD4" s="17">
        <v>5.33</v>
      </c>
    </row>
    <row r="5" spans="1:31" x14ac:dyDescent="0.25">
      <c r="A5">
        <v>0</v>
      </c>
      <c r="S5">
        <v>11</v>
      </c>
      <c r="T5" s="17">
        <v>4.1770750000000003</v>
      </c>
      <c r="U5" s="17">
        <v>4.3649459999999998</v>
      </c>
      <c r="V5" s="17">
        <v>2.9007679999999998</v>
      </c>
      <c r="W5" s="17">
        <v>2.554198</v>
      </c>
      <c r="X5" s="17">
        <v>2.4811670000000001</v>
      </c>
      <c r="Y5" s="17">
        <v>2.57877</v>
      </c>
      <c r="Z5" s="17">
        <v>2.0657380000000001</v>
      </c>
      <c r="AB5" s="17">
        <v>-1</v>
      </c>
      <c r="AC5" s="17">
        <v>12</v>
      </c>
      <c r="AD5" s="17">
        <v>4.7699999999999996</v>
      </c>
    </row>
    <row r="6" spans="1:31" x14ac:dyDescent="0.25">
      <c r="A6">
        <v>0.5</v>
      </c>
      <c r="S6">
        <v>12</v>
      </c>
      <c r="T6" s="17">
        <v>2.2381509999999998</v>
      </c>
      <c r="U6" s="17">
        <v>4.7659390000000004</v>
      </c>
      <c r="V6" s="17">
        <v>3.8147449999999998</v>
      </c>
      <c r="W6" s="17">
        <v>2.7337479999999998</v>
      </c>
      <c r="X6" s="17">
        <v>2.845269</v>
      </c>
      <c r="Y6" s="17">
        <v>3.3661780000000001</v>
      </c>
      <c r="Z6" s="17">
        <v>2.671834</v>
      </c>
      <c r="AB6" s="17">
        <v>-0.5</v>
      </c>
      <c r="AC6" s="17">
        <v>20</v>
      </c>
      <c r="AD6" s="17">
        <v>5.87</v>
      </c>
    </row>
    <row r="7" spans="1:31" x14ac:dyDescent="0.25">
      <c r="A7">
        <v>1</v>
      </c>
      <c r="S7">
        <v>13</v>
      </c>
      <c r="T7" s="17">
        <v>0.75741599999999998</v>
      </c>
      <c r="U7" s="17">
        <v>2.2398660000000001</v>
      </c>
      <c r="V7" s="17">
        <v>2.321034</v>
      </c>
      <c r="W7" s="17">
        <v>2.0531030000000001</v>
      </c>
      <c r="X7" s="17">
        <v>2.1426449999999999</v>
      </c>
      <c r="Y7" s="17">
        <v>2.8600639999999999</v>
      </c>
      <c r="Z7" s="17">
        <v>2.58155</v>
      </c>
      <c r="AB7" s="17">
        <v>0</v>
      </c>
      <c r="AD7" s="17">
        <v>7.33</v>
      </c>
    </row>
    <row r="8" spans="1:31" x14ac:dyDescent="0.25">
      <c r="A8">
        <v>1.5</v>
      </c>
      <c r="S8">
        <v>14</v>
      </c>
      <c r="T8" s="17">
        <v>0.43115900000000001</v>
      </c>
      <c r="U8" s="17">
        <v>2.3884850000000002</v>
      </c>
      <c r="V8" s="17">
        <v>2.1063510000000001</v>
      </c>
      <c r="W8" s="17">
        <v>1.8244549999999999</v>
      </c>
      <c r="X8" s="17">
        <v>1.716521</v>
      </c>
      <c r="Y8" s="17">
        <v>2.0446270000000002</v>
      </c>
      <c r="Z8" s="17">
        <v>1.9378820000000001</v>
      </c>
      <c r="AB8" s="17">
        <v>0.5</v>
      </c>
      <c r="AD8" s="17">
        <v>6.35</v>
      </c>
    </row>
    <row r="9" spans="1:31" x14ac:dyDescent="0.25">
      <c r="S9">
        <v>15</v>
      </c>
      <c r="T9" s="17">
        <v>0.42347000000000001</v>
      </c>
      <c r="U9" s="17">
        <v>2.7447360000000001</v>
      </c>
      <c r="V9" s="17">
        <v>2.64846</v>
      </c>
      <c r="W9" s="17">
        <v>1.9809589999999999</v>
      </c>
      <c r="X9" s="17">
        <v>1.9096569999999999</v>
      </c>
      <c r="Y9" s="17">
        <v>2.150992</v>
      </c>
      <c r="Z9" s="17">
        <v>2.0505800000000001</v>
      </c>
      <c r="AB9" s="17">
        <v>1</v>
      </c>
      <c r="AD9" s="17">
        <v>5.14</v>
      </c>
    </row>
    <row r="10" spans="1:31" x14ac:dyDescent="0.25">
      <c r="S10">
        <v>16</v>
      </c>
      <c r="T10" s="17">
        <v>0.33376899999999998</v>
      </c>
      <c r="U10" s="17">
        <v>2.223462</v>
      </c>
      <c r="V10" s="17">
        <v>2.612749</v>
      </c>
      <c r="W10" s="17">
        <v>1.8760540000000001</v>
      </c>
      <c r="X10" s="17">
        <v>1.7993479999999999</v>
      </c>
      <c r="Y10" s="17">
        <v>1.965139</v>
      </c>
      <c r="Z10" s="17">
        <v>1.8966000000000001</v>
      </c>
      <c r="AB10" s="17">
        <v>1.5</v>
      </c>
      <c r="AD10" s="17">
        <v>5.67</v>
      </c>
    </row>
    <row r="11" spans="1:31" x14ac:dyDescent="0.25">
      <c r="S11">
        <v>17</v>
      </c>
      <c r="T11" s="17">
        <v>0.22754199999999999</v>
      </c>
      <c r="U11" s="17">
        <v>1.8343020000000001</v>
      </c>
      <c r="V11" s="17">
        <v>2.4238040000000001</v>
      </c>
      <c r="W11" s="17">
        <v>1.6131009999999999</v>
      </c>
      <c r="X11" s="17">
        <v>1.5514699999999999</v>
      </c>
      <c r="Y11" s="17">
        <v>1.5214019999999999</v>
      </c>
      <c r="Z11" s="17">
        <v>1.5212209999999999</v>
      </c>
    </row>
    <row r="12" spans="1:31" x14ac:dyDescent="0.25">
      <c r="A12" t="s">
        <v>10</v>
      </c>
      <c r="B12">
        <v>-1.5</v>
      </c>
      <c r="F12" t="s">
        <v>11</v>
      </c>
      <c r="G12">
        <v>-1</v>
      </c>
      <c r="K12" t="s">
        <v>12</v>
      </c>
      <c r="L12">
        <v>-0.5</v>
      </c>
      <c r="S12">
        <v>18</v>
      </c>
      <c r="T12" s="17">
        <v>0.202318</v>
      </c>
      <c r="U12" s="17">
        <v>1.9674229999999999</v>
      </c>
      <c r="V12" s="17">
        <v>2.9399639999999998</v>
      </c>
      <c r="W12" s="17">
        <v>1.6486529999999999</v>
      </c>
      <c r="X12" s="17">
        <v>1.434131</v>
      </c>
      <c r="Y12" s="17">
        <v>1.3041</v>
      </c>
      <c r="Z12" s="17">
        <v>1.3088599999999999</v>
      </c>
    </row>
    <row r="13" spans="1:31" x14ac:dyDescent="0.25">
      <c r="A13" t="s">
        <v>0</v>
      </c>
      <c r="B13" t="s">
        <v>1</v>
      </c>
      <c r="C13" t="s">
        <v>2</v>
      </c>
      <c r="D13" t="s">
        <v>3</v>
      </c>
      <c r="F13" t="s">
        <v>0</v>
      </c>
      <c r="G13" t="s">
        <v>1</v>
      </c>
      <c r="H13" t="s">
        <v>2</v>
      </c>
      <c r="I13" t="s">
        <v>3</v>
      </c>
      <c r="K13" t="s">
        <v>0</v>
      </c>
      <c r="L13" t="s">
        <v>1</v>
      </c>
      <c r="M13" t="s">
        <v>2</v>
      </c>
      <c r="N13" t="s">
        <v>3</v>
      </c>
      <c r="S13">
        <v>19</v>
      </c>
      <c r="T13" s="17">
        <v>0.18657599999999999</v>
      </c>
      <c r="U13" s="17">
        <v>1.5845880000000001</v>
      </c>
      <c r="V13" s="17">
        <v>4.8667530000000001</v>
      </c>
      <c r="W13" s="17">
        <v>2.0382039999999999</v>
      </c>
      <c r="X13" s="17">
        <v>1.5883339999999999</v>
      </c>
      <c r="Y13" s="17">
        <v>1.406134</v>
      </c>
      <c r="Z13" s="17">
        <v>1.3732580000000001</v>
      </c>
    </row>
    <row r="14" spans="1:31" x14ac:dyDescent="0.25">
      <c r="A14">
        <v>10</v>
      </c>
      <c r="B14">
        <v>0.18305399999999999</v>
      </c>
      <c r="C14">
        <v>5.3306690000000003</v>
      </c>
      <c r="D14">
        <v>0.35836099999999999</v>
      </c>
      <c r="F14">
        <v>10</v>
      </c>
      <c r="G14">
        <v>0.16300700000000001</v>
      </c>
      <c r="H14">
        <v>2.4443229999999998</v>
      </c>
      <c r="I14">
        <v>0.168965</v>
      </c>
      <c r="K14">
        <v>10</v>
      </c>
      <c r="L14">
        <v>0.175617</v>
      </c>
      <c r="M14">
        <v>2.3232789999999999</v>
      </c>
      <c r="N14">
        <v>0.181033</v>
      </c>
      <c r="S14">
        <v>20</v>
      </c>
      <c r="T14" s="17">
        <v>0.17611599999999999</v>
      </c>
      <c r="U14" s="17">
        <v>1.055091</v>
      </c>
      <c r="V14" s="17">
        <v>5.8699329999999996</v>
      </c>
      <c r="W14" s="17">
        <v>2.8132739999999998</v>
      </c>
      <c r="X14" s="17">
        <v>1.8905540000000001</v>
      </c>
      <c r="Y14" s="17">
        <v>1.5730470000000001</v>
      </c>
      <c r="Z14" s="17">
        <v>1.5230090000000001</v>
      </c>
    </row>
    <row r="15" spans="1:31" x14ac:dyDescent="0.25">
      <c r="A15">
        <v>11</v>
      </c>
      <c r="B15">
        <v>0.143507</v>
      </c>
      <c r="C15">
        <v>4.1770750000000003</v>
      </c>
      <c r="D15">
        <v>0.71849099999999999</v>
      </c>
      <c r="F15">
        <v>11</v>
      </c>
      <c r="G15">
        <v>0.162883</v>
      </c>
      <c r="H15">
        <v>4.3649459999999998</v>
      </c>
      <c r="I15">
        <v>0.28219</v>
      </c>
      <c r="K15">
        <v>11</v>
      </c>
      <c r="L15">
        <v>0.169797</v>
      </c>
      <c r="M15">
        <v>2.9007679999999998</v>
      </c>
      <c r="N15">
        <v>0.15384400000000001</v>
      </c>
      <c r="S15">
        <v>21</v>
      </c>
      <c r="T15" s="17">
        <v>0.15686</v>
      </c>
      <c r="U15" s="17">
        <v>0.71550100000000005</v>
      </c>
      <c r="V15" s="17">
        <v>4.5697330000000003</v>
      </c>
      <c r="W15" s="17">
        <v>3.9534289999999999</v>
      </c>
      <c r="X15" s="17">
        <v>2.3441269999999998</v>
      </c>
      <c r="Y15" s="17">
        <v>1.849011</v>
      </c>
      <c r="Z15" s="17">
        <v>1.7592209999999999</v>
      </c>
    </row>
    <row r="16" spans="1:31" x14ac:dyDescent="0.25">
      <c r="A16">
        <v>12</v>
      </c>
      <c r="B16">
        <v>0.109807</v>
      </c>
      <c r="C16">
        <v>2.2381509999999998</v>
      </c>
      <c r="D16">
        <v>0.38130799999999998</v>
      </c>
      <c r="F16">
        <v>12</v>
      </c>
      <c r="G16">
        <v>0.17134099999999999</v>
      </c>
      <c r="H16">
        <v>4.7659390000000004</v>
      </c>
      <c r="I16">
        <v>0.49019000000000001</v>
      </c>
      <c r="K16">
        <v>12</v>
      </c>
      <c r="L16">
        <v>0.16831499999999999</v>
      </c>
      <c r="M16">
        <v>3.8147449999999998</v>
      </c>
      <c r="N16">
        <v>0.21721599999999999</v>
      </c>
      <c r="S16">
        <v>22</v>
      </c>
      <c r="T16" s="17">
        <v>0.12611900000000001</v>
      </c>
      <c r="U16" s="17">
        <v>0.50722299999999998</v>
      </c>
      <c r="V16" s="17">
        <v>3.0443120000000001</v>
      </c>
      <c r="W16" s="17">
        <v>5.4157229999999998</v>
      </c>
      <c r="X16" s="17">
        <v>2.8872339999999999</v>
      </c>
      <c r="Y16" s="17">
        <v>2.1818970000000002</v>
      </c>
      <c r="Z16" s="17">
        <v>2.0115150000000002</v>
      </c>
    </row>
    <row r="17" spans="1:26" x14ac:dyDescent="0.25">
      <c r="A17">
        <v>13</v>
      </c>
      <c r="B17">
        <v>6.9151000000000004E-2</v>
      </c>
      <c r="C17">
        <v>0.75741599999999998</v>
      </c>
      <c r="D17">
        <v>0.171488</v>
      </c>
      <c r="F17">
        <v>13</v>
      </c>
      <c r="G17">
        <v>0.105517</v>
      </c>
      <c r="H17">
        <v>2.2398660000000001</v>
      </c>
      <c r="I17">
        <v>0.17435800000000001</v>
      </c>
      <c r="K17">
        <v>13</v>
      </c>
      <c r="L17">
        <v>0.124414</v>
      </c>
      <c r="M17">
        <v>2.321034</v>
      </c>
      <c r="N17">
        <v>0.214643</v>
      </c>
      <c r="S17">
        <v>23</v>
      </c>
      <c r="T17" s="17">
        <v>0.10478999999999999</v>
      </c>
      <c r="U17" s="17">
        <v>0.36374699999999999</v>
      </c>
      <c r="V17" s="17">
        <v>2.1128710000000002</v>
      </c>
      <c r="W17" s="22">
        <v>7.3278150000000002</v>
      </c>
      <c r="X17" s="17">
        <v>3.7221470000000001</v>
      </c>
      <c r="Y17" s="17">
        <v>2.5942720000000001</v>
      </c>
      <c r="Z17" s="17">
        <v>2.4396599999999999</v>
      </c>
    </row>
    <row r="18" spans="1:26" x14ac:dyDescent="0.25">
      <c r="A18">
        <v>14</v>
      </c>
      <c r="B18">
        <v>5.6000000000000001E-2</v>
      </c>
      <c r="C18">
        <v>0.43115900000000001</v>
      </c>
      <c r="D18">
        <v>0.119671</v>
      </c>
      <c r="F18">
        <v>14</v>
      </c>
      <c r="G18">
        <v>8.43E-2</v>
      </c>
      <c r="H18">
        <v>2.3884850000000002</v>
      </c>
      <c r="I18">
        <v>0.20836199999999999</v>
      </c>
      <c r="K18">
        <v>14</v>
      </c>
      <c r="L18">
        <v>9.9386000000000002E-2</v>
      </c>
      <c r="M18">
        <v>2.1063510000000001</v>
      </c>
      <c r="N18">
        <v>0.12234200000000001</v>
      </c>
      <c r="S18">
        <v>24</v>
      </c>
      <c r="T18" s="17">
        <v>9.1561000000000003E-2</v>
      </c>
      <c r="U18" s="17">
        <v>0.31004599999999999</v>
      </c>
      <c r="V18" s="17">
        <v>1.39178</v>
      </c>
      <c r="W18" s="17">
        <v>6.8466129999999996</v>
      </c>
      <c r="X18" s="17">
        <v>4.4452980000000002</v>
      </c>
      <c r="Y18" s="17">
        <v>2.9321820000000001</v>
      </c>
      <c r="Z18" s="17">
        <v>2.8183229999999999</v>
      </c>
    </row>
    <row r="19" spans="1:26" x14ac:dyDescent="0.25">
      <c r="A19">
        <v>15</v>
      </c>
      <c r="B19">
        <v>4.4412E-2</v>
      </c>
      <c r="C19">
        <v>0.42347000000000001</v>
      </c>
      <c r="D19">
        <v>0.15191499999999999</v>
      </c>
      <c r="F19">
        <v>15</v>
      </c>
      <c r="G19">
        <v>7.5035000000000004E-2</v>
      </c>
      <c r="H19">
        <v>2.7447360000000001</v>
      </c>
      <c r="I19">
        <v>0.29704599999999998</v>
      </c>
      <c r="K19">
        <v>15</v>
      </c>
      <c r="L19">
        <v>9.9377999999999994E-2</v>
      </c>
      <c r="M19">
        <v>2.64846</v>
      </c>
      <c r="N19">
        <v>0.15293699999999999</v>
      </c>
      <c r="S19">
        <v>25</v>
      </c>
      <c r="T19" s="17">
        <v>7.4428999999999995E-2</v>
      </c>
      <c r="U19" s="17">
        <v>0.299591</v>
      </c>
      <c r="V19" s="17">
        <v>0.95312300000000005</v>
      </c>
      <c r="W19" s="17">
        <v>6.3534829999999998</v>
      </c>
      <c r="X19" s="17">
        <v>4.7673300000000003</v>
      </c>
      <c r="Y19" s="17">
        <v>3.2190310000000002</v>
      </c>
      <c r="Z19" s="17">
        <v>2.9747970000000001</v>
      </c>
    </row>
    <row r="20" spans="1:26" x14ac:dyDescent="0.25">
      <c r="A20">
        <v>16</v>
      </c>
      <c r="B20">
        <v>3.7662000000000001E-2</v>
      </c>
      <c r="C20">
        <v>0.33376899999999998</v>
      </c>
      <c r="D20">
        <v>0.129105</v>
      </c>
      <c r="F20">
        <v>16</v>
      </c>
      <c r="G20">
        <v>6.0927000000000002E-2</v>
      </c>
      <c r="H20">
        <v>2.223462</v>
      </c>
      <c r="I20">
        <v>0.184667</v>
      </c>
      <c r="K20">
        <v>16</v>
      </c>
      <c r="L20">
        <v>9.3756999999999993E-2</v>
      </c>
      <c r="M20">
        <v>2.612749</v>
      </c>
      <c r="N20">
        <v>0.13186300000000001</v>
      </c>
      <c r="S20">
        <v>26</v>
      </c>
      <c r="T20" s="17">
        <v>6.8556000000000006E-2</v>
      </c>
      <c r="U20" s="17">
        <v>0.26722400000000002</v>
      </c>
      <c r="V20" s="17">
        <v>0.68341300000000005</v>
      </c>
      <c r="W20" s="17">
        <v>6.286092</v>
      </c>
      <c r="X20" s="17">
        <v>5.5091359999999998</v>
      </c>
      <c r="Y20" s="17">
        <v>3.655907</v>
      </c>
      <c r="Z20" s="17">
        <v>3.3285369999999999</v>
      </c>
    </row>
    <row r="21" spans="1:26" x14ac:dyDescent="0.25">
      <c r="A21">
        <v>17</v>
      </c>
      <c r="B21">
        <v>3.6632999999999999E-2</v>
      </c>
      <c r="C21">
        <v>0.22754199999999999</v>
      </c>
      <c r="D21">
        <v>8.6673E-2</v>
      </c>
      <c r="F21">
        <v>17</v>
      </c>
      <c r="G21">
        <v>5.3802000000000003E-2</v>
      </c>
      <c r="H21">
        <v>1.8343020000000001</v>
      </c>
      <c r="I21">
        <v>9.4021999999999994E-2</v>
      </c>
      <c r="K21">
        <v>17</v>
      </c>
      <c r="L21">
        <v>8.1809000000000007E-2</v>
      </c>
      <c r="M21">
        <v>2.4238040000000001</v>
      </c>
      <c r="N21">
        <v>0.124293</v>
      </c>
      <c r="S21">
        <v>27</v>
      </c>
      <c r="T21" s="17">
        <v>5.2394999999999997E-2</v>
      </c>
      <c r="U21" s="17">
        <v>0.225547</v>
      </c>
      <c r="V21" s="17">
        <v>0.43155199999999999</v>
      </c>
      <c r="W21" s="17">
        <v>5.6461379999999997</v>
      </c>
      <c r="X21" s="17">
        <v>6.3083559999999999</v>
      </c>
      <c r="Y21" s="17">
        <v>4.3856780000000004</v>
      </c>
      <c r="Z21" s="17">
        <v>3.8794200000000001</v>
      </c>
    </row>
    <row r="22" spans="1:26" x14ac:dyDescent="0.25">
      <c r="A22">
        <v>18</v>
      </c>
      <c r="B22">
        <v>3.1581999999999999E-2</v>
      </c>
      <c r="C22">
        <v>0.202318</v>
      </c>
      <c r="D22">
        <v>6.7611000000000004E-2</v>
      </c>
      <c r="F22">
        <v>18</v>
      </c>
      <c r="G22">
        <v>5.2526000000000003E-2</v>
      </c>
      <c r="H22">
        <v>1.9674229999999999</v>
      </c>
      <c r="I22">
        <v>0.16855800000000001</v>
      </c>
      <c r="K22">
        <v>18</v>
      </c>
      <c r="L22">
        <v>7.3080000000000006E-2</v>
      </c>
      <c r="M22">
        <v>2.9399639999999998</v>
      </c>
      <c r="N22">
        <v>0.22539100000000001</v>
      </c>
      <c r="S22">
        <v>28</v>
      </c>
      <c r="T22" s="17">
        <v>3.8304999999999999E-2</v>
      </c>
      <c r="U22" s="17">
        <v>0.190937</v>
      </c>
      <c r="V22" s="17">
        <v>0.357294</v>
      </c>
      <c r="W22" s="17">
        <v>4.4225810000000001</v>
      </c>
      <c r="X22" s="22">
        <v>6.3549239999999996</v>
      </c>
      <c r="Y22" s="17">
        <v>5.0182330000000004</v>
      </c>
      <c r="Z22" s="17">
        <v>4.5026970000000004</v>
      </c>
    </row>
    <row r="23" spans="1:26" x14ac:dyDescent="0.25">
      <c r="A23">
        <v>19</v>
      </c>
      <c r="B23">
        <v>2.9956E-2</v>
      </c>
      <c r="C23">
        <v>0.18657599999999999</v>
      </c>
      <c r="D23">
        <v>0.10255300000000001</v>
      </c>
      <c r="F23">
        <v>19</v>
      </c>
      <c r="G23">
        <v>4.0415E-2</v>
      </c>
      <c r="H23">
        <v>1.5845880000000001</v>
      </c>
      <c r="I23">
        <v>0.23042599999999999</v>
      </c>
      <c r="K23">
        <v>19</v>
      </c>
      <c r="L23">
        <v>7.2517999999999999E-2</v>
      </c>
      <c r="M23">
        <v>4.8667530000000001</v>
      </c>
      <c r="N23">
        <v>0.41835099999999997</v>
      </c>
      <c r="S23">
        <v>29</v>
      </c>
      <c r="T23" s="17">
        <v>3.1919999999999997E-2</v>
      </c>
      <c r="U23" s="17">
        <v>0.15929399999999999</v>
      </c>
      <c r="V23" s="17">
        <v>0.29703499999999999</v>
      </c>
      <c r="W23" s="17">
        <v>3.2631619999999999</v>
      </c>
      <c r="X23" s="17">
        <v>5.7109610000000002</v>
      </c>
      <c r="Y23" s="17">
        <v>4.9058580000000003</v>
      </c>
      <c r="Z23" s="17">
        <v>4.6208450000000001</v>
      </c>
    </row>
    <row r="24" spans="1:26" x14ac:dyDescent="0.25">
      <c r="A24">
        <v>20</v>
      </c>
      <c r="B24">
        <v>2.6719E-2</v>
      </c>
      <c r="C24">
        <v>0.17611599999999999</v>
      </c>
      <c r="D24">
        <v>0.13778399999999999</v>
      </c>
      <c r="F24">
        <v>20</v>
      </c>
      <c r="G24">
        <v>3.5012000000000001E-2</v>
      </c>
      <c r="H24">
        <v>1.055091</v>
      </c>
      <c r="I24">
        <v>0.271366</v>
      </c>
      <c r="K24">
        <v>20</v>
      </c>
      <c r="L24">
        <v>0.202316</v>
      </c>
      <c r="M24">
        <v>5.8699329999999996</v>
      </c>
      <c r="N24">
        <v>0.51497599999999999</v>
      </c>
      <c r="S24">
        <v>30</v>
      </c>
      <c r="T24" s="17">
        <v>2.5894E-2</v>
      </c>
      <c r="U24" s="17">
        <v>0.138097</v>
      </c>
      <c r="V24" s="17">
        <v>0.26302199999999998</v>
      </c>
      <c r="W24" s="17">
        <v>2.5376720000000001</v>
      </c>
      <c r="X24" s="17">
        <v>4.9765350000000002</v>
      </c>
      <c r="Y24" s="17">
        <v>4.6901000000000002</v>
      </c>
      <c r="Z24" s="17">
        <v>4.5466009999999999</v>
      </c>
    </row>
    <row r="25" spans="1:26" x14ac:dyDescent="0.25">
      <c r="A25">
        <v>21</v>
      </c>
      <c r="B25">
        <v>2.3229E-2</v>
      </c>
      <c r="C25">
        <v>0.15686</v>
      </c>
      <c r="D25">
        <v>0.14446700000000001</v>
      </c>
      <c r="F25">
        <v>21</v>
      </c>
      <c r="G25">
        <v>4.0978000000000001E-2</v>
      </c>
      <c r="H25">
        <v>0.71550100000000005</v>
      </c>
      <c r="I25">
        <v>0.28432099999999999</v>
      </c>
      <c r="K25">
        <v>21</v>
      </c>
      <c r="L25">
        <v>0.14982899999999999</v>
      </c>
      <c r="M25">
        <v>4.5697330000000003</v>
      </c>
      <c r="N25">
        <v>0.393177</v>
      </c>
      <c r="S25">
        <v>31</v>
      </c>
      <c r="T25" s="17">
        <v>2.4299999999999999E-2</v>
      </c>
      <c r="U25" s="17">
        <v>0.11978</v>
      </c>
      <c r="V25" s="17">
        <v>0.223827</v>
      </c>
      <c r="W25" s="17">
        <v>2.0612370000000002</v>
      </c>
      <c r="X25" s="17">
        <v>4.4031789999999997</v>
      </c>
      <c r="Y25" s="17">
        <v>4.4378120000000001</v>
      </c>
      <c r="Z25" s="17">
        <v>4.3191670000000002</v>
      </c>
    </row>
    <row r="26" spans="1:26" x14ac:dyDescent="0.25">
      <c r="A26">
        <v>22</v>
      </c>
      <c r="B26">
        <v>2.0676E-2</v>
      </c>
      <c r="C26">
        <v>0.12611900000000001</v>
      </c>
      <c r="D26">
        <v>9.8645999999999998E-2</v>
      </c>
      <c r="F26">
        <v>22</v>
      </c>
      <c r="G26">
        <v>2.8722000000000001E-2</v>
      </c>
      <c r="H26">
        <v>0.50722299999999998</v>
      </c>
      <c r="I26">
        <v>0.30188599999999999</v>
      </c>
      <c r="K26">
        <v>22</v>
      </c>
      <c r="L26">
        <v>7.3108999999999993E-2</v>
      </c>
      <c r="M26">
        <v>3.0443120000000001</v>
      </c>
      <c r="N26">
        <v>0.30057200000000001</v>
      </c>
      <c r="S26">
        <v>32</v>
      </c>
      <c r="T26" s="17">
        <v>1.8467000000000001E-2</v>
      </c>
      <c r="U26" s="17">
        <v>9.8456000000000002E-2</v>
      </c>
      <c r="V26" s="17">
        <v>0.18490100000000001</v>
      </c>
      <c r="W26" s="17">
        <v>1.849164</v>
      </c>
      <c r="X26" s="17">
        <v>4.0908620000000004</v>
      </c>
      <c r="Y26" s="17">
        <v>4.4054710000000004</v>
      </c>
      <c r="Z26" s="17">
        <v>4.3585830000000003</v>
      </c>
    </row>
    <row r="27" spans="1:26" x14ac:dyDescent="0.25">
      <c r="A27">
        <v>23</v>
      </c>
      <c r="B27">
        <v>1.8976E-2</v>
      </c>
      <c r="C27">
        <v>0.10478999999999999</v>
      </c>
      <c r="D27">
        <v>7.3685E-2</v>
      </c>
      <c r="F27">
        <v>23</v>
      </c>
      <c r="G27">
        <v>2.9530000000000001E-2</v>
      </c>
      <c r="H27">
        <v>0.36374699999999999</v>
      </c>
      <c r="I27">
        <v>0.381249</v>
      </c>
      <c r="K27">
        <v>23</v>
      </c>
      <c r="L27">
        <v>5.2012999999999997E-2</v>
      </c>
      <c r="M27">
        <v>2.1128710000000002</v>
      </c>
      <c r="N27">
        <v>0.30536400000000002</v>
      </c>
      <c r="S27">
        <v>33</v>
      </c>
      <c r="T27" s="17">
        <v>1.7524000000000001E-2</v>
      </c>
      <c r="U27" s="17">
        <v>9.5201999999999995E-2</v>
      </c>
      <c r="V27" s="17">
        <v>0.170205</v>
      </c>
      <c r="W27" s="17">
        <v>1.550373</v>
      </c>
      <c r="X27" s="17">
        <v>3.7551589999999999</v>
      </c>
      <c r="Y27" s="17">
        <v>4.4493799999999997</v>
      </c>
      <c r="Z27" s="17">
        <v>4.4240050000000002</v>
      </c>
    </row>
    <row r="28" spans="1:26" x14ac:dyDescent="0.25">
      <c r="A28">
        <v>24</v>
      </c>
      <c r="B28">
        <v>1.8301000000000001E-2</v>
      </c>
      <c r="C28">
        <v>9.1561000000000003E-2</v>
      </c>
      <c r="D28">
        <v>6.0315000000000001E-2</v>
      </c>
      <c r="F28">
        <v>24</v>
      </c>
      <c r="G28">
        <v>2.8982000000000001E-2</v>
      </c>
      <c r="H28">
        <v>0.31004599999999999</v>
      </c>
      <c r="I28">
        <v>0.44372600000000001</v>
      </c>
      <c r="K28">
        <v>24</v>
      </c>
      <c r="L28">
        <v>4.4894000000000003E-2</v>
      </c>
      <c r="M28">
        <v>1.39178</v>
      </c>
      <c r="N28">
        <v>0.27742899999999998</v>
      </c>
      <c r="S28">
        <v>34</v>
      </c>
      <c r="T28" s="17">
        <v>1.4423E-2</v>
      </c>
      <c r="U28" s="17">
        <v>9.0115000000000001E-2</v>
      </c>
      <c r="V28" s="17">
        <v>0.14133000000000001</v>
      </c>
      <c r="W28" s="17">
        <v>1.2938320000000001</v>
      </c>
      <c r="X28" s="17">
        <v>3.6773739999999999</v>
      </c>
      <c r="Y28" s="17">
        <v>4.5655739999999998</v>
      </c>
      <c r="Z28" s="17">
        <v>4.520683</v>
      </c>
    </row>
    <row r="29" spans="1:26" x14ac:dyDescent="0.25">
      <c r="A29">
        <v>25</v>
      </c>
      <c r="B29">
        <v>1.6159E-2</v>
      </c>
      <c r="C29">
        <v>7.4428999999999995E-2</v>
      </c>
      <c r="D29">
        <v>4.0675000000000003E-2</v>
      </c>
      <c r="F29">
        <v>25</v>
      </c>
      <c r="G29">
        <v>2.2741000000000001E-2</v>
      </c>
      <c r="H29">
        <v>0.299591</v>
      </c>
      <c r="I29">
        <v>0.365064</v>
      </c>
      <c r="K29">
        <v>25</v>
      </c>
      <c r="L29">
        <v>3.8601000000000003E-2</v>
      </c>
      <c r="M29">
        <v>0.95312300000000005</v>
      </c>
      <c r="N29">
        <v>0.28595900000000002</v>
      </c>
      <c r="S29">
        <v>35</v>
      </c>
      <c r="T29" s="17">
        <v>1.3509999999999999E-2</v>
      </c>
      <c r="U29" s="17">
        <v>8.2211000000000006E-2</v>
      </c>
      <c r="V29" s="17">
        <v>0.11815000000000001</v>
      </c>
      <c r="W29" s="17">
        <v>1.1823330000000001</v>
      </c>
      <c r="X29" s="17">
        <v>3.5464660000000001</v>
      </c>
      <c r="Y29" s="22">
        <v>5.1443279999999998</v>
      </c>
      <c r="Z29" s="17">
        <v>5.2697580000000004</v>
      </c>
    </row>
    <row r="30" spans="1:26" x14ac:dyDescent="0.25">
      <c r="A30">
        <v>26</v>
      </c>
      <c r="B30">
        <v>1.6046000000000001E-2</v>
      </c>
      <c r="C30">
        <v>6.8556000000000006E-2</v>
      </c>
      <c r="D30">
        <v>3.6520999999999998E-2</v>
      </c>
      <c r="F30">
        <v>26</v>
      </c>
      <c r="G30">
        <v>2.0493999999999998E-2</v>
      </c>
      <c r="H30">
        <v>0.26722400000000002</v>
      </c>
      <c r="I30">
        <v>0.276646</v>
      </c>
      <c r="K30">
        <v>26</v>
      </c>
      <c r="L30">
        <v>3.7281000000000002E-2</v>
      </c>
      <c r="M30">
        <v>0.68341300000000005</v>
      </c>
      <c r="N30">
        <v>0.30245</v>
      </c>
      <c r="S30">
        <v>36</v>
      </c>
      <c r="T30" s="17">
        <v>1.4579999999999999E-2</v>
      </c>
      <c r="U30" s="17">
        <v>7.5242000000000003E-2</v>
      </c>
      <c r="V30" s="17">
        <v>0.10492700000000001</v>
      </c>
      <c r="W30" s="17">
        <v>1.0010699999999999</v>
      </c>
      <c r="X30" s="17">
        <v>3.1617950000000001</v>
      </c>
      <c r="Y30" s="17">
        <v>5.1139799999999997</v>
      </c>
      <c r="Z30" s="22">
        <v>5.6651819999999997</v>
      </c>
    </row>
    <row r="31" spans="1:26" x14ac:dyDescent="0.25">
      <c r="A31">
        <v>27</v>
      </c>
      <c r="B31">
        <v>1.4867999999999999E-2</v>
      </c>
      <c r="C31">
        <v>5.2394999999999997E-2</v>
      </c>
      <c r="D31">
        <v>2.9135000000000001E-2</v>
      </c>
      <c r="F31">
        <v>27</v>
      </c>
      <c r="G31">
        <v>1.9140999999999998E-2</v>
      </c>
      <c r="H31">
        <v>0.225547</v>
      </c>
      <c r="I31">
        <v>0.19234699999999999</v>
      </c>
      <c r="K31">
        <v>27</v>
      </c>
      <c r="L31">
        <v>3.4659000000000002E-2</v>
      </c>
      <c r="M31">
        <v>0.43155199999999999</v>
      </c>
      <c r="N31">
        <v>0.30842399999999998</v>
      </c>
      <c r="S31">
        <v>37</v>
      </c>
      <c r="T31" s="17">
        <v>1.2855999999999999E-2</v>
      </c>
      <c r="U31" s="17">
        <v>6.1688E-2</v>
      </c>
      <c r="V31" s="17">
        <v>8.4612000000000007E-2</v>
      </c>
      <c r="W31" s="17">
        <v>0.82490399999999997</v>
      </c>
      <c r="X31" s="17">
        <v>2.4375499999999999</v>
      </c>
      <c r="Y31" s="17">
        <v>4.00807</v>
      </c>
      <c r="Z31" s="17">
        <v>4.517976</v>
      </c>
    </row>
    <row r="32" spans="1:26" x14ac:dyDescent="0.25">
      <c r="A32">
        <v>28</v>
      </c>
      <c r="B32">
        <v>1.3254999999999999E-2</v>
      </c>
      <c r="C32">
        <v>3.8304999999999999E-2</v>
      </c>
      <c r="D32">
        <v>2.4289999999999999E-2</v>
      </c>
      <c r="F32">
        <v>28</v>
      </c>
      <c r="G32">
        <v>1.7219000000000002E-2</v>
      </c>
      <c r="H32">
        <v>0.190937</v>
      </c>
      <c r="I32">
        <v>0.16363900000000001</v>
      </c>
      <c r="K32">
        <v>28</v>
      </c>
      <c r="L32">
        <v>3.1356000000000002E-2</v>
      </c>
      <c r="M32">
        <v>0.357294</v>
      </c>
      <c r="N32">
        <v>0.221382</v>
      </c>
      <c r="S32">
        <v>38</v>
      </c>
      <c r="T32" s="17">
        <v>1.4279999999999999E-2</v>
      </c>
      <c r="U32" s="17">
        <v>5.5198999999999998E-2</v>
      </c>
      <c r="V32" s="17">
        <v>7.2781999999999999E-2</v>
      </c>
      <c r="W32" s="17">
        <v>0.70994999999999997</v>
      </c>
      <c r="X32" s="17">
        <v>1.8803289999999999</v>
      </c>
      <c r="Y32" s="17">
        <v>3.6021429999999999</v>
      </c>
      <c r="Z32" s="17">
        <v>4.1242580000000002</v>
      </c>
    </row>
    <row r="33" spans="1:26" x14ac:dyDescent="0.25">
      <c r="A33">
        <v>29</v>
      </c>
      <c r="B33">
        <v>1.2508E-2</v>
      </c>
      <c r="C33">
        <v>3.1919999999999997E-2</v>
      </c>
      <c r="D33">
        <v>2.2366E-2</v>
      </c>
      <c r="F33">
        <v>29</v>
      </c>
      <c r="G33">
        <v>1.6038E-2</v>
      </c>
      <c r="H33">
        <v>0.15929399999999999</v>
      </c>
      <c r="I33">
        <v>0.14133599999999999</v>
      </c>
      <c r="K33">
        <v>29</v>
      </c>
      <c r="L33">
        <v>2.5908E-2</v>
      </c>
      <c r="M33">
        <v>0.29703499999999999</v>
      </c>
      <c r="N33">
        <v>0.19342500000000001</v>
      </c>
      <c r="S33">
        <v>39</v>
      </c>
      <c r="T33" s="17">
        <v>1.3247999999999999E-2</v>
      </c>
      <c r="U33" s="17">
        <v>4.5508E-2</v>
      </c>
      <c r="V33" s="17">
        <v>6.055E-2</v>
      </c>
      <c r="W33" s="17">
        <v>0.596383</v>
      </c>
      <c r="X33" s="17">
        <v>1.537212</v>
      </c>
      <c r="Y33" s="17">
        <v>3.164514</v>
      </c>
      <c r="Z33" s="17">
        <v>3.774521</v>
      </c>
    </row>
    <row r="34" spans="1:26" x14ac:dyDescent="0.25">
      <c r="A34">
        <v>30</v>
      </c>
      <c r="B34">
        <v>1.1842999999999999E-2</v>
      </c>
      <c r="C34">
        <v>2.5894E-2</v>
      </c>
      <c r="D34">
        <v>2.1510999999999999E-2</v>
      </c>
      <c r="F34">
        <v>30</v>
      </c>
      <c r="G34">
        <v>1.5948E-2</v>
      </c>
      <c r="H34">
        <v>0.138097</v>
      </c>
      <c r="I34">
        <v>0.11272600000000001</v>
      </c>
      <c r="K34">
        <v>30</v>
      </c>
      <c r="L34">
        <v>2.3862000000000001E-2</v>
      </c>
      <c r="M34">
        <v>0.26302199999999998</v>
      </c>
      <c r="N34">
        <v>0.19583300000000001</v>
      </c>
      <c r="S34">
        <v>40</v>
      </c>
      <c r="T34" s="17">
        <v>1.1575999999999999E-2</v>
      </c>
      <c r="U34" s="17">
        <v>4.1246999999999999E-2</v>
      </c>
      <c r="V34" s="17">
        <v>5.2178000000000002E-2</v>
      </c>
      <c r="W34" s="17">
        <v>0.494168</v>
      </c>
      <c r="X34" s="17">
        <v>1.412086</v>
      </c>
      <c r="Y34" s="17">
        <v>2.7608830000000002</v>
      </c>
      <c r="Z34" s="17">
        <v>3.1244000000000001</v>
      </c>
    </row>
    <row r="35" spans="1:26" x14ac:dyDescent="0.25">
      <c r="A35">
        <v>31</v>
      </c>
      <c r="B35">
        <v>1.0796999999999999E-2</v>
      </c>
      <c r="C35">
        <v>2.4299999999999999E-2</v>
      </c>
      <c r="D35">
        <v>1.8853999999999999E-2</v>
      </c>
      <c r="F35">
        <v>31</v>
      </c>
      <c r="G35">
        <v>1.6508999999999999E-2</v>
      </c>
      <c r="H35">
        <v>0.11978</v>
      </c>
      <c r="I35">
        <v>8.8329000000000005E-2</v>
      </c>
      <c r="K35">
        <v>31</v>
      </c>
      <c r="L35">
        <v>2.5531000000000002E-2</v>
      </c>
      <c r="M35">
        <v>0.223827</v>
      </c>
      <c r="N35">
        <v>0.195547</v>
      </c>
      <c r="S35">
        <v>41</v>
      </c>
      <c r="T35" s="17"/>
      <c r="U35" s="17"/>
      <c r="V35" s="17"/>
      <c r="W35" s="17"/>
      <c r="X35" s="17"/>
      <c r="Y35" s="17">
        <v>2.3849429999999998</v>
      </c>
      <c r="Z35" s="17">
        <v>2.8479130000000001</v>
      </c>
    </row>
    <row r="36" spans="1:26" x14ac:dyDescent="0.25">
      <c r="A36">
        <v>32</v>
      </c>
      <c r="B36">
        <v>1.0806E-2</v>
      </c>
      <c r="C36">
        <v>1.8467000000000001E-2</v>
      </c>
      <c r="D36">
        <v>1.6657000000000002E-2</v>
      </c>
      <c r="F36">
        <v>32</v>
      </c>
      <c r="G36">
        <v>1.4692999999999999E-2</v>
      </c>
      <c r="H36">
        <v>9.8456000000000002E-2</v>
      </c>
      <c r="I36">
        <v>7.0222999999999994E-2</v>
      </c>
      <c r="K36">
        <v>32</v>
      </c>
      <c r="L36">
        <v>2.3757E-2</v>
      </c>
      <c r="M36">
        <v>0.18490100000000001</v>
      </c>
      <c r="N36">
        <v>0.17572399999999999</v>
      </c>
      <c r="S36">
        <v>42</v>
      </c>
      <c r="T36" s="17"/>
      <c r="U36" s="17"/>
      <c r="V36" s="17"/>
      <c r="W36" s="17"/>
      <c r="X36" s="17"/>
      <c r="Y36" s="17">
        <v>2.0375200000000002</v>
      </c>
      <c r="Z36" s="17">
        <v>2.5675219999999999</v>
      </c>
    </row>
    <row r="37" spans="1:26" x14ac:dyDescent="0.25">
      <c r="A37">
        <v>33</v>
      </c>
      <c r="B37">
        <v>1.0578000000000001E-2</v>
      </c>
      <c r="C37">
        <v>1.7524000000000001E-2</v>
      </c>
      <c r="D37">
        <v>1.6261000000000001E-2</v>
      </c>
      <c r="F37">
        <v>33</v>
      </c>
      <c r="G37">
        <v>1.3853000000000001E-2</v>
      </c>
      <c r="H37">
        <v>9.5201999999999995E-2</v>
      </c>
      <c r="I37">
        <v>5.4766000000000002E-2</v>
      </c>
      <c r="K37">
        <v>33</v>
      </c>
      <c r="L37">
        <v>2.1699E-2</v>
      </c>
      <c r="M37">
        <v>0.170205</v>
      </c>
      <c r="N37">
        <v>0.149313</v>
      </c>
      <c r="S37">
        <v>43</v>
      </c>
      <c r="T37" s="17"/>
      <c r="U37" s="17"/>
      <c r="V37" s="17"/>
      <c r="W37" s="17"/>
      <c r="X37" s="17"/>
      <c r="Y37" s="17">
        <v>1.778683</v>
      </c>
      <c r="Z37" s="17">
        <v>2.3894630000000001</v>
      </c>
    </row>
    <row r="38" spans="1:26" x14ac:dyDescent="0.25">
      <c r="A38">
        <v>34</v>
      </c>
      <c r="B38">
        <v>9.0629999999999999E-3</v>
      </c>
      <c r="C38">
        <v>1.4423E-2</v>
      </c>
      <c r="D38">
        <v>1.5143E-2</v>
      </c>
      <c r="F38">
        <v>34</v>
      </c>
      <c r="G38">
        <v>1.3743999999999999E-2</v>
      </c>
      <c r="H38">
        <v>9.0115000000000001E-2</v>
      </c>
      <c r="I38">
        <v>4.3438999999999998E-2</v>
      </c>
      <c r="K38">
        <v>34</v>
      </c>
      <c r="L38">
        <v>1.8948E-2</v>
      </c>
      <c r="M38">
        <v>0.14133000000000001</v>
      </c>
      <c r="N38">
        <v>0.12650700000000001</v>
      </c>
      <c r="S38">
        <v>44</v>
      </c>
      <c r="T38" s="17"/>
      <c r="U38" s="17"/>
      <c r="V38" s="17"/>
      <c r="W38" s="17"/>
      <c r="X38" s="17"/>
      <c r="Y38" s="17">
        <v>1.625874</v>
      </c>
      <c r="Z38" s="17">
        <v>2.151767</v>
      </c>
    </row>
    <row r="39" spans="1:26" x14ac:dyDescent="0.25">
      <c r="A39">
        <v>35</v>
      </c>
      <c r="B39">
        <v>8.3129999999999992E-3</v>
      </c>
      <c r="C39">
        <v>1.3509999999999999E-2</v>
      </c>
      <c r="D39">
        <v>1.3801000000000001E-2</v>
      </c>
      <c r="F39">
        <v>35</v>
      </c>
      <c r="G39">
        <v>1.3065999999999999E-2</v>
      </c>
      <c r="H39">
        <v>8.2211000000000006E-2</v>
      </c>
      <c r="I39">
        <v>3.6209999999999999E-2</v>
      </c>
      <c r="K39">
        <v>35</v>
      </c>
      <c r="L39">
        <v>1.8121999999999999E-2</v>
      </c>
      <c r="M39">
        <v>0.11815000000000001</v>
      </c>
      <c r="N39">
        <v>0.10079100000000001</v>
      </c>
      <c r="S39">
        <v>45</v>
      </c>
      <c r="T39" s="17"/>
      <c r="U39" s="17"/>
      <c r="V39" s="17"/>
      <c r="W39" s="17"/>
      <c r="X39" s="17"/>
      <c r="Y39" s="17">
        <v>1.363615</v>
      </c>
      <c r="Z39" s="17">
        <v>1.9776689999999999</v>
      </c>
    </row>
    <row r="40" spans="1:26" x14ac:dyDescent="0.25">
      <c r="A40">
        <v>36</v>
      </c>
      <c r="B40">
        <v>8.6199999999999992E-3</v>
      </c>
      <c r="C40">
        <v>1.4579999999999999E-2</v>
      </c>
      <c r="D40">
        <v>1.3117999999999999E-2</v>
      </c>
      <c r="F40">
        <v>36</v>
      </c>
      <c r="G40">
        <v>1.4164E-2</v>
      </c>
      <c r="H40">
        <v>7.5242000000000003E-2</v>
      </c>
      <c r="I40">
        <v>3.3853000000000001E-2</v>
      </c>
      <c r="K40">
        <v>36</v>
      </c>
      <c r="L40">
        <v>2.1249000000000001E-2</v>
      </c>
      <c r="M40">
        <v>0.10492700000000001</v>
      </c>
      <c r="N40">
        <v>8.4267999999999996E-2</v>
      </c>
      <c r="S40">
        <v>46</v>
      </c>
      <c r="T40" s="17"/>
      <c r="U40" s="17"/>
      <c r="V40" s="17"/>
      <c r="W40" s="17"/>
      <c r="X40" s="17"/>
      <c r="Y40" s="17">
        <v>1.045442</v>
      </c>
      <c r="Z40" s="17">
        <v>1.728011</v>
      </c>
    </row>
    <row r="41" spans="1:26" x14ac:dyDescent="0.25">
      <c r="A41">
        <v>37</v>
      </c>
      <c r="B41">
        <v>8.2780000000000006E-3</v>
      </c>
      <c r="C41">
        <v>1.2855999999999999E-2</v>
      </c>
      <c r="D41">
        <v>1.0909E-2</v>
      </c>
      <c r="F41">
        <v>37</v>
      </c>
      <c r="G41">
        <v>1.4631E-2</v>
      </c>
      <c r="H41">
        <v>6.1688E-2</v>
      </c>
      <c r="I41">
        <v>2.8774999999999998E-2</v>
      </c>
      <c r="K41">
        <v>37</v>
      </c>
      <c r="L41">
        <v>2.1122999999999999E-2</v>
      </c>
      <c r="M41">
        <v>8.4612000000000007E-2</v>
      </c>
      <c r="N41">
        <v>6.8199999999999997E-2</v>
      </c>
      <c r="S41">
        <v>47</v>
      </c>
      <c r="T41" s="17"/>
      <c r="U41" s="17"/>
      <c r="V41" s="17"/>
      <c r="W41" s="17"/>
      <c r="X41" s="17"/>
      <c r="Y41" s="17">
        <v>0.84433400000000003</v>
      </c>
      <c r="Z41" s="17">
        <v>1.3776029999999999</v>
      </c>
    </row>
    <row r="42" spans="1:26" x14ac:dyDescent="0.25">
      <c r="A42">
        <v>38</v>
      </c>
      <c r="B42">
        <v>7.986E-3</v>
      </c>
      <c r="C42">
        <v>1.4279999999999999E-2</v>
      </c>
      <c r="D42">
        <v>1.0498E-2</v>
      </c>
      <c r="F42">
        <v>38</v>
      </c>
      <c r="G42">
        <v>1.6916E-2</v>
      </c>
      <c r="H42">
        <v>5.5198999999999998E-2</v>
      </c>
      <c r="I42">
        <v>2.6783000000000001E-2</v>
      </c>
      <c r="K42">
        <v>38</v>
      </c>
      <c r="L42">
        <v>2.1434999999999999E-2</v>
      </c>
      <c r="M42">
        <v>7.2781999999999999E-2</v>
      </c>
      <c r="N42">
        <v>5.2339999999999998E-2</v>
      </c>
      <c r="S42">
        <v>48</v>
      </c>
      <c r="T42" s="17"/>
      <c r="U42" s="17"/>
      <c r="V42" s="17"/>
      <c r="W42" s="17"/>
      <c r="X42" s="17"/>
      <c r="Y42" s="17">
        <v>0.65795199999999998</v>
      </c>
      <c r="Z42" s="17">
        <v>1.0186999999999999</v>
      </c>
    </row>
    <row r="43" spans="1:26" x14ac:dyDescent="0.25">
      <c r="A43">
        <v>39</v>
      </c>
      <c r="B43">
        <v>8.0560000000000007E-3</v>
      </c>
      <c r="C43">
        <v>1.3247999999999999E-2</v>
      </c>
      <c r="D43">
        <v>9.9740000000000002E-3</v>
      </c>
      <c r="F43">
        <v>39</v>
      </c>
      <c r="G43">
        <v>1.7225000000000001E-2</v>
      </c>
      <c r="H43">
        <v>4.5508E-2</v>
      </c>
      <c r="I43">
        <v>2.4417999999999999E-2</v>
      </c>
      <c r="K43">
        <v>39</v>
      </c>
      <c r="L43">
        <v>2.2162000000000001E-2</v>
      </c>
      <c r="M43">
        <v>6.055E-2</v>
      </c>
      <c r="N43">
        <v>4.2102000000000001E-2</v>
      </c>
      <c r="S43">
        <v>49</v>
      </c>
      <c r="T43" s="17"/>
      <c r="U43" s="17"/>
      <c r="V43" s="17"/>
      <c r="W43" s="17"/>
      <c r="X43" s="17"/>
      <c r="Y43" s="17">
        <v>0.48669600000000002</v>
      </c>
      <c r="Z43" s="17">
        <v>0.77077600000000002</v>
      </c>
    </row>
    <row r="44" spans="1:26" x14ac:dyDescent="0.25">
      <c r="A44">
        <v>40</v>
      </c>
      <c r="B44">
        <v>7.5180000000000004E-3</v>
      </c>
      <c r="C44">
        <v>1.1575999999999999E-2</v>
      </c>
      <c r="D44">
        <v>9.3589999999999993E-3</v>
      </c>
      <c r="F44">
        <v>40</v>
      </c>
      <c r="G44">
        <v>1.6986000000000001E-2</v>
      </c>
      <c r="H44">
        <v>4.1246999999999999E-2</v>
      </c>
      <c r="I44">
        <v>2.3310000000000001E-2</v>
      </c>
      <c r="K44">
        <v>40</v>
      </c>
      <c r="L44">
        <v>2.3494000000000001E-2</v>
      </c>
      <c r="M44">
        <v>5.2178000000000002E-2</v>
      </c>
      <c r="N44">
        <v>3.8314000000000001E-2</v>
      </c>
      <c r="S44">
        <v>50</v>
      </c>
      <c r="T44" s="17"/>
      <c r="U44" s="17"/>
      <c r="V44" s="17"/>
      <c r="W44" s="17"/>
      <c r="X44" s="17"/>
      <c r="Y44" s="17">
        <v>0.35737400000000002</v>
      </c>
      <c r="Z44" s="17">
        <v>0.57859400000000005</v>
      </c>
    </row>
    <row r="46" spans="1:26" x14ac:dyDescent="0.25">
      <c r="A46" t="s">
        <v>13</v>
      </c>
      <c r="B46">
        <v>0</v>
      </c>
      <c r="F46" t="s">
        <v>14</v>
      </c>
      <c r="G46">
        <v>0.5</v>
      </c>
      <c r="K46" t="s">
        <v>18</v>
      </c>
      <c r="L46">
        <v>1</v>
      </c>
      <c r="P46" t="s">
        <v>19</v>
      </c>
      <c r="Q46">
        <v>1.5</v>
      </c>
    </row>
    <row r="47" spans="1:26" x14ac:dyDescent="0.25">
      <c r="A47" t="s">
        <v>0</v>
      </c>
      <c r="B47" t="s">
        <v>1</v>
      </c>
      <c r="C47" t="s">
        <v>2</v>
      </c>
      <c r="D47" t="s">
        <v>3</v>
      </c>
      <c r="F47" t="s">
        <v>0</v>
      </c>
      <c r="G47" t="s">
        <v>1</v>
      </c>
      <c r="H47" t="s">
        <v>2</v>
      </c>
      <c r="I47" t="s">
        <v>3</v>
      </c>
      <c r="K47" t="s">
        <v>0</v>
      </c>
      <c r="L47" t="s">
        <v>1</v>
      </c>
      <c r="M47" t="s">
        <v>2</v>
      </c>
      <c r="N47" t="s">
        <v>3</v>
      </c>
      <c r="P47" t="s">
        <v>0</v>
      </c>
      <c r="Q47" t="s">
        <v>1</v>
      </c>
      <c r="R47" t="s">
        <v>2</v>
      </c>
      <c r="S47" t="s">
        <v>3</v>
      </c>
    </row>
    <row r="48" spans="1:26" x14ac:dyDescent="0.25">
      <c r="A48">
        <v>10</v>
      </c>
      <c r="B48">
        <v>0.24942400000000001</v>
      </c>
      <c r="C48">
        <v>2.1849449999999999</v>
      </c>
      <c r="D48">
        <v>0.22755900000000001</v>
      </c>
      <c r="F48">
        <v>10</v>
      </c>
      <c r="G48">
        <v>0.28559699999999999</v>
      </c>
      <c r="H48">
        <v>2.32606</v>
      </c>
      <c r="I48">
        <v>0.29640499999999997</v>
      </c>
      <c r="K48">
        <v>10</v>
      </c>
      <c r="L48">
        <v>0.41781000000000001</v>
      </c>
      <c r="M48">
        <v>2.488845</v>
      </c>
      <c r="N48">
        <v>0.40718399999999999</v>
      </c>
      <c r="P48">
        <v>10</v>
      </c>
      <c r="Q48">
        <v>0.50475899999999996</v>
      </c>
      <c r="R48">
        <v>2.1294650000000002</v>
      </c>
      <c r="S48">
        <v>0.46100200000000002</v>
      </c>
    </row>
    <row r="49" spans="1:24" x14ac:dyDescent="0.25">
      <c r="A49">
        <v>11</v>
      </c>
      <c r="B49">
        <v>0.19950200000000001</v>
      </c>
      <c r="C49">
        <v>2.554198</v>
      </c>
      <c r="D49">
        <v>0.199796</v>
      </c>
      <c r="F49">
        <v>11</v>
      </c>
      <c r="G49">
        <v>0.24096699999999999</v>
      </c>
      <c r="H49">
        <v>2.4811670000000001</v>
      </c>
      <c r="I49">
        <v>0.23472299999999999</v>
      </c>
      <c r="K49">
        <v>11</v>
      </c>
      <c r="L49">
        <v>0.31749899999999998</v>
      </c>
      <c r="M49">
        <v>2.57877</v>
      </c>
      <c r="N49">
        <v>0.30011700000000002</v>
      </c>
      <c r="P49">
        <v>11</v>
      </c>
      <c r="Q49">
        <v>0.39854600000000001</v>
      </c>
      <c r="R49">
        <v>2.0657380000000001</v>
      </c>
      <c r="S49">
        <v>0.34780100000000003</v>
      </c>
      <c r="U49" t="s">
        <v>0</v>
      </c>
      <c r="V49" t="s">
        <v>1</v>
      </c>
      <c r="W49" t="s">
        <v>2</v>
      </c>
      <c r="X49" t="s">
        <v>3</v>
      </c>
    </row>
    <row r="50" spans="1:24" x14ac:dyDescent="0.25">
      <c r="A50">
        <v>12</v>
      </c>
      <c r="B50">
        <v>0.18990899999999999</v>
      </c>
      <c r="C50">
        <v>2.7337479999999998</v>
      </c>
      <c r="D50">
        <v>0.21879100000000001</v>
      </c>
      <c r="F50">
        <v>12</v>
      </c>
      <c r="G50">
        <v>0.234407</v>
      </c>
      <c r="H50">
        <v>2.845269</v>
      </c>
      <c r="I50">
        <v>0.22939000000000001</v>
      </c>
      <c r="K50">
        <v>12</v>
      </c>
      <c r="L50">
        <v>0.27965099999999998</v>
      </c>
      <c r="M50">
        <v>3.3661780000000001</v>
      </c>
      <c r="N50">
        <v>0.26457199999999997</v>
      </c>
      <c r="P50">
        <v>12</v>
      </c>
      <c r="Q50">
        <v>0.32987100000000003</v>
      </c>
      <c r="R50">
        <v>2.671834</v>
      </c>
      <c r="S50">
        <v>0.303392</v>
      </c>
      <c r="U50">
        <v>10</v>
      </c>
      <c r="V50">
        <v>0.162499</v>
      </c>
      <c r="W50">
        <v>2.3746119999999999</v>
      </c>
      <c r="X50">
        <v>0.16605700000000001</v>
      </c>
    </row>
    <row r="51" spans="1:24" x14ac:dyDescent="0.25">
      <c r="A51">
        <v>13</v>
      </c>
      <c r="B51">
        <v>0.15143599999999999</v>
      </c>
      <c r="C51">
        <v>2.0531030000000001</v>
      </c>
      <c r="D51">
        <v>0.21157699999999999</v>
      </c>
      <c r="F51">
        <v>13</v>
      </c>
      <c r="G51">
        <v>0.20305799999999999</v>
      </c>
      <c r="H51">
        <v>2.1426449999999999</v>
      </c>
      <c r="I51">
        <v>0.21493899999999999</v>
      </c>
      <c r="K51">
        <v>13</v>
      </c>
      <c r="L51">
        <v>0.29723699999999997</v>
      </c>
      <c r="M51">
        <v>2.8600639999999999</v>
      </c>
      <c r="N51">
        <v>0.23841799999999999</v>
      </c>
      <c r="P51">
        <v>13</v>
      </c>
      <c r="Q51">
        <v>0.32807500000000001</v>
      </c>
      <c r="R51">
        <v>2.58155</v>
      </c>
      <c r="S51">
        <v>0.24737000000000001</v>
      </c>
      <c r="U51">
        <v>10.5</v>
      </c>
      <c r="V51">
        <v>0.157606</v>
      </c>
      <c r="W51">
        <v>2.5743040000000001</v>
      </c>
      <c r="X51">
        <v>0.15279400000000001</v>
      </c>
    </row>
    <row r="52" spans="1:24" x14ac:dyDescent="0.25">
      <c r="A52">
        <v>14</v>
      </c>
      <c r="B52">
        <v>0.146089</v>
      </c>
      <c r="C52">
        <v>1.8244549999999999</v>
      </c>
      <c r="D52">
        <v>0.149592</v>
      </c>
      <c r="F52">
        <v>14</v>
      </c>
      <c r="G52">
        <v>0.18975</v>
      </c>
      <c r="H52">
        <v>1.716521</v>
      </c>
      <c r="I52">
        <v>0.15715299999999999</v>
      </c>
      <c r="K52">
        <v>14</v>
      </c>
      <c r="L52">
        <v>0.281387</v>
      </c>
      <c r="M52">
        <v>2.0446270000000002</v>
      </c>
      <c r="N52">
        <v>0.20055600000000001</v>
      </c>
      <c r="P52">
        <v>14</v>
      </c>
      <c r="Q52">
        <v>0.29006500000000002</v>
      </c>
      <c r="R52">
        <v>1.9378820000000001</v>
      </c>
      <c r="S52">
        <v>0.212286</v>
      </c>
      <c r="U52">
        <v>11</v>
      </c>
      <c r="V52">
        <v>0.14891099999999999</v>
      </c>
      <c r="W52">
        <v>2.8324829999999999</v>
      </c>
      <c r="X52">
        <v>0.14238000000000001</v>
      </c>
    </row>
    <row r="53" spans="1:24" x14ac:dyDescent="0.25">
      <c r="A53">
        <v>15</v>
      </c>
      <c r="B53">
        <v>0.14313400000000001</v>
      </c>
      <c r="C53">
        <v>1.9809589999999999</v>
      </c>
      <c r="D53">
        <v>0.142569</v>
      </c>
      <c r="F53">
        <v>15</v>
      </c>
      <c r="G53">
        <v>0.22158700000000001</v>
      </c>
      <c r="H53">
        <v>1.9096569999999999</v>
      </c>
      <c r="I53">
        <v>0.169627</v>
      </c>
      <c r="K53">
        <v>15</v>
      </c>
      <c r="L53">
        <v>0.323772</v>
      </c>
      <c r="M53">
        <v>2.150992</v>
      </c>
      <c r="N53">
        <v>0.196048</v>
      </c>
      <c r="P53">
        <v>15</v>
      </c>
      <c r="Q53">
        <v>0.30254900000000001</v>
      </c>
      <c r="R53">
        <v>2.0505800000000001</v>
      </c>
      <c r="S53">
        <v>0.204266</v>
      </c>
      <c r="U53">
        <v>11.5</v>
      </c>
      <c r="V53">
        <v>0.144987</v>
      </c>
      <c r="W53">
        <v>3.2343109999999999</v>
      </c>
      <c r="X53">
        <v>0.14507999999999999</v>
      </c>
    </row>
    <row r="54" spans="1:24" x14ac:dyDescent="0.25">
      <c r="A54">
        <v>16</v>
      </c>
      <c r="B54">
        <v>0.13161900000000001</v>
      </c>
      <c r="C54">
        <v>1.8760540000000001</v>
      </c>
      <c r="D54">
        <v>0.14988199999999999</v>
      </c>
      <c r="F54">
        <v>16</v>
      </c>
      <c r="G54">
        <v>0.18674499999999999</v>
      </c>
      <c r="H54">
        <v>1.7993479999999999</v>
      </c>
      <c r="I54">
        <v>0.15449199999999999</v>
      </c>
      <c r="K54">
        <v>16</v>
      </c>
      <c r="L54">
        <v>0.39623599999999998</v>
      </c>
      <c r="M54">
        <v>1.965139</v>
      </c>
      <c r="N54">
        <v>0.19550400000000001</v>
      </c>
      <c r="P54">
        <v>16</v>
      </c>
      <c r="Q54">
        <v>0.39115499999999997</v>
      </c>
      <c r="R54">
        <v>1.8966000000000001</v>
      </c>
      <c r="S54">
        <v>0.20228299999999999</v>
      </c>
      <c r="U54">
        <v>12</v>
      </c>
      <c r="V54">
        <v>0.15390599999999999</v>
      </c>
      <c r="W54">
        <v>3.9220190000000001</v>
      </c>
      <c r="X54">
        <v>0.17318500000000001</v>
      </c>
    </row>
    <row r="55" spans="1:24" x14ac:dyDescent="0.25">
      <c r="A55">
        <v>17</v>
      </c>
      <c r="B55">
        <v>0.12783600000000001</v>
      </c>
      <c r="C55">
        <v>1.6131009999999999</v>
      </c>
      <c r="D55">
        <v>0.15945400000000001</v>
      </c>
      <c r="F55">
        <v>17</v>
      </c>
      <c r="G55">
        <v>0.15740799999999999</v>
      </c>
      <c r="H55">
        <v>1.5514699999999999</v>
      </c>
      <c r="I55">
        <v>0.14264499999999999</v>
      </c>
      <c r="K55">
        <v>17</v>
      </c>
      <c r="L55">
        <v>0.284273</v>
      </c>
      <c r="M55">
        <v>1.5214019999999999</v>
      </c>
      <c r="N55">
        <v>0.17669099999999999</v>
      </c>
      <c r="P55">
        <v>17</v>
      </c>
      <c r="Q55">
        <v>0.31599899999999997</v>
      </c>
      <c r="R55">
        <v>1.5212209999999999</v>
      </c>
      <c r="S55">
        <v>0.17580399999999999</v>
      </c>
      <c r="U55">
        <v>12.5</v>
      </c>
      <c r="V55">
        <v>0.16538700000000001</v>
      </c>
      <c r="W55">
        <v>4.3866880000000004</v>
      </c>
      <c r="X55">
        <v>0.28790399999999999</v>
      </c>
    </row>
    <row r="56" spans="1:24" x14ac:dyDescent="0.25">
      <c r="A56">
        <v>18</v>
      </c>
      <c r="B56">
        <v>9.3549999999999994E-2</v>
      </c>
      <c r="C56">
        <v>1.6486529999999999</v>
      </c>
      <c r="D56">
        <v>0.16014</v>
      </c>
      <c r="F56">
        <v>18</v>
      </c>
      <c r="G56">
        <v>0.13595499999999999</v>
      </c>
      <c r="H56">
        <v>1.434131</v>
      </c>
      <c r="I56">
        <v>0.12952</v>
      </c>
      <c r="K56">
        <v>18</v>
      </c>
      <c r="L56">
        <v>0.272706</v>
      </c>
      <c r="M56">
        <v>1.3041</v>
      </c>
      <c r="N56">
        <v>0.15354000000000001</v>
      </c>
      <c r="P56">
        <v>18</v>
      </c>
      <c r="Q56">
        <v>0.25084400000000001</v>
      </c>
      <c r="R56">
        <v>1.3088599999999999</v>
      </c>
      <c r="S56">
        <v>0.16905100000000001</v>
      </c>
      <c r="U56">
        <v>13</v>
      </c>
      <c r="V56">
        <v>0.13676199999999999</v>
      </c>
      <c r="W56">
        <v>3.119265</v>
      </c>
      <c r="X56">
        <v>0.262048</v>
      </c>
    </row>
    <row r="57" spans="1:24" x14ac:dyDescent="0.25">
      <c r="A57">
        <v>19</v>
      </c>
      <c r="B57">
        <v>7.8256999999999993E-2</v>
      </c>
      <c r="C57">
        <v>2.0382039999999999</v>
      </c>
      <c r="D57">
        <v>0.184471</v>
      </c>
      <c r="F57">
        <v>19</v>
      </c>
      <c r="G57">
        <v>9.9740999999999996E-2</v>
      </c>
      <c r="H57">
        <v>1.5883339999999999</v>
      </c>
      <c r="I57">
        <v>0.114512</v>
      </c>
      <c r="K57">
        <v>19</v>
      </c>
      <c r="L57">
        <v>0.172235</v>
      </c>
      <c r="M57">
        <v>1.406134</v>
      </c>
      <c r="N57">
        <v>0.16278100000000001</v>
      </c>
      <c r="P57">
        <v>19</v>
      </c>
      <c r="Q57">
        <v>0.16658899999999999</v>
      </c>
      <c r="R57">
        <v>1.3732580000000001</v>
      </c>
      <c r="S57">
        <v>0.17632800000000001</v>
      </c>
      <c r="U57">
        <v>13.5</v>
      </c>
      <c r="V57">
        <v>0.106478</v>
      </c>
      <c r="W57">
        <v>2.3948610000000001</v>
      </c>
      <c r="X57">
        <v>0.163941</v>
      </c>
    </row>
    <row r="58" spans="1:24" x14ac:dyDescent="0.25">
      <c r="A58">
        <v>20</v>
      </c>
      <c r="B58">
        <v>7.6768000000000003E-2</v>
      </c>
      <c r="C58">
        <v>2.8132739999999998</v>
      </c>
      <c r="D58">
        <v>0.17546600000000001</v>
      </c>
      <c r="F58">
        <v>20</v>
      </c>
      <c r="G58">
        <v>9.0614E-2</v>
      </c>
      <c r="H58">
        <v>1.8905540000000001</v>
      </c>
      <c r="I58">
        <v>9.2506000000000005E-2</v>
      </c>
      <c r="K58">
        <v>20</v>
      </c>
      <c r="L58">
        <v>0.13281799999999999</v>
      </c>
      <c r="M58">
        <v>1.5730470000000001</v>
      </c>
      <c r="N58">
        <v>0.15215400000000001</v>
      </c>
      <c r="P58">
        <v>20</v>
      </c>
      <c r="Q58">
        <v>0.141209</v>
      </c>
      <c r="R58">
        <v>1.5230090000000001</v>
      </c>
      <c r="S58">
        <v>0.159359</v>
      </c>
      <c r="U58">
        <v>14</v>
      </c>
      <c r="V58">
        <v>9.6964999999999996E-2</v>
      </c>
      <c r="W58">
        <v>2.413599</v>
      </c>
      <c r="X58">
        <v>0.12420200000000001</v>
      </c>
    </row>
    <row r="59" spans="1:24" x14ac:dyDescent="0.25">
      <c r="A59">
        <v>21</v>
      </c>
      <c r="B59">
        <v>7.4038999999999994E-2</v>
      </c>
      <c r="C59">
        <v>3.9534289999999999</v>
      </c>
      <c r="D59">
        <v>0.237454</v>
      </c>
      <c r="F59">
        <v>21</v>
      </c>
      <c r="G59">
        <v>8.6534E-2</v>
      </c>
      <c r="H59">
        <v>2.3441269999999998</v>
      </c>
      <c r="I59">
        <v>8.6466000000000001E-2</v>
      </c>
      <c r="K59">
        <v>21</v>
      </c>
      <c r="L59">
        <v>0.120446</v>
      </c>
      <c r="M59">
        <v>1.849011</v>
      </c>
      <c r="N59">
        <v>0.11602700000000001</v>
      </c>
      <c r="P59">
        <v>21</v>
      </c>
      <c r="Q59">
        <v>0.117475</v>
      </c>
      <c r="R59">
        <v>1.7592209999999999</v>
      </c>
      <c r="S59">
        <v>0.116578</v>
      </c>
      <c r="U59">
        <v>14.5</v>
      </c>
      <c r="V59">
        <v>9.2187000000000005E-2</v>
      </c>
      <c r="W59">
        <v>2.852058</v>
      </c>
      <c r="X59">
        <v>0.12673300000000001</v>
      </c>
    </row>
    <row r="60" spans="1:24" x14ac:dyDescent="0.25">
      <c r="A60">
        <v>22</v>
      </c>
      <c r="B60">
        <v>0.24801500000000001</v>
      </c>
      <c r="C60">
        <v>5.4157229999999998</v>
      </c>
      <c r="D60">
        <v>0.48621300000000001</v>
      </c>
      <c r="F60">
        <v>22</v>
      </c>
      <c r="G60">
        <v>8.4474999999999995E-2</v>
      </c>
      <c r="H60">
        <v>2.8872339999999999</v>
      </c>
      <c r="I60">
        <v>0.113383</v>
      </c>
      <c r="K60">
        <v>22</v>
      </c>
      <c r="L60">
        <v>0.121378</v>
      </c>
      <c r="M60">
        <v>2.1818970000000002</v>
      </c>
      <c r="N60">
        <v>0.12023499999999999</v>
      </c>
      <c r="P60">
        <v>22</v>
      </c>
      <c r="Q60">
        <v>0.11429400000000001</v>
      </c>
      <c r="R60">
        <v>2.0115150000000002</v>
      </c>
      <c r="S60">
        <v>0.117968</v>
      </c>
      <c r="U60">
        <v>15</v>
      </c>
      <c r="V60">
        <v>9.4875000000000001E-2</v>
      </c>
      <c r="W60">
        <v>3.0814360000000001</v>
      </c>
      <c r="X60">
        <v>0.16516</v>
      </c>
    </row>
    <row r="61" spans="1:24" x14ac:dyDescent="0.25">
      <c r="A61">
        <v>23</v>
      </c>
      <c r="B61">
        <v>0.47611300000000001</v>
      </c>
      <c r="C61">
        <v>7.3278150000000002</v>
      </c>
      <c r="D61">
        <v>0.66805899999999996</v>
      </c>
      <c r="F61">
        <v>23</v>
      </c>
      <c r="G61">
        <v>0.157002</v>
      </c>
      <c r="H61">
        <v>3.7221470000000001</v>
      </c>
      <c r="I61">
        <v>0.18981700000000001</v>
      </c>
      <c r="K61">
        <v>23</v>
      </c>
      <c r="L61">
        <v>0.13322899999999999</v>
      </c>
      <c r="M61">
        <v>2.5942720000000001</v>
      </c>
      <c r="N61">
        <v>2.0782080000000001</v>
      </c>
      <c r="P61">
        <v>23</v>
      </c>
      <c r="Q61">
        <v>0.18235699999999999</v>
      </c>
      <c r="R61">
        <v>2.4396599999999999</v>
      </c>
      <c r="S61">
        <v>0.16300899999999999</v>
      </c>
      <c r="U61">
        <v>15.5</v>
      </c>
      <c r="V61">
        <v>8.6072999999999997E-2</v>
      </c>
      <c r="W61">
        <v>3.0030009999999998</v>
      </c>
      <c r="X61">
        <v>0.16680800000000001</v>
      </c>
    </row>
    <row r="62" spans="1:24" x14ac:dyDescent="0.25">
      <c r="A62">
        <v>24</v>
      </c>
      <c r="B62">
        <v>0.515374</v>
      </c>
      <c r="C62">
        <v>6.8466129999999996</v>
      </c>
      <c r="D62">
        <v>0.67418599999999995</v>
      </c>
      <c r="F62">
        <v>24</v>
      </c>
      <c r="G62">
        <v>0.28255799999999998</v>
      </c>
      <c r="H62">
        <v>4.4452980000000002</v>
      </c>
      <c r="I62">
        <v>0.26635799999999998</v>
      </c>
      <c r="K62">
        <v>24</v>
      </c>
      <c r="L62">
        <v>0.17397899999999999</v>
      </c>
      <c r="M62">
        <v>2.9321820000000001</v>
      </c>
      <c r="N62">
        <v>0.16584599999999999</v>
      </c>
      <c r="P62">
        <v>24</v>
      </c>
      <c r="Q62">
        <v>0.27432099999999998</v>
      </c>
      <c r="R62">
        <v>2.8183229999999999</v>
      </c>
      <c r="S62">
        <v>0.232844</v>
      </c>
      <c r="U62">
        <v>16</v>
      </c>
      <c r="V62">
        <v>7.6308000000000001E-2</v>
      </c>
      <c r="W62">
        <v>2.882285</v>
      </c>
      <c r="X62">
        <v>0.17013300000000001</v>
      </c>
    </row>
    <row r="63" spans="1:24" x14ac:dyDescent="0.25">
      <c r="A63">
        <v>25</v>
      </c>
      <c r="B63">
        <v>0.45786700000000002</v>
      </c>
      <c r="C63">
        <v>6.3534829999999998</v>
      </c>
      <c r="D63">
        <v>0.62346000000000001</v>
      </c>
      <c r="F63">
        <v>25</v>
      </c>
      <c r="G63">
        <v>0.35393599999999997</v>
      </c>
      <c r="H63">
        <v>4.7673300000000003</v>
      </c>
      <c r="I63">
        <v>0.28113700000000003</v>
      </c>
      <c r="K63">
        <v>25</v>
      </c>
      <c r="L63">
        <v>0.21365200000000001</v>
      </c>
      <c r="M63">
        <v>3.2190310000000002</v>
      </c>
      <c r="N63">
        <v>0.15882499999999999</v>
      </c>
      <c r="P63">
        <v>25</v>
      </c>
      <c r="Q63">
        <v>0.32822099999999998</v>
      </c>
      <c r="R63">
        <v>2.9747970000000001</v>
      </c>
      <c r="S63">
        <v>0.18559500000000001</v>
      </c>
      <c r="U63">
        <v>16.5</v>
      </c>
      <c r="V63">
        <v>7.3076000000000002E-2</v>
      </c>
      <c r="W63">
        <v>2.766108</v>
      </c>
      <c r="X63">
        <v>0.129968</v>
      </c>
    </row>
    <row r="64" spans="1:24" x14ac:dyDescent="0.25">
      <c r="A64">
        <v>26</v>
      </c>
      <c r="B64">
        <v>0.49359500000000001</v>
      </c>
      <c r="C64">
        <v>6.286092</v>
      </c>
      <c r="D64">
        <v>0.48635499999999998</v>
      </c>
      <c r="F64">
        <v>26</v>
      </c>
      <c r="G64">
        <v>0.49243300000000001</v>
      </c>
      <c r="H64">
        <v>5.5091359999999998</v>
      </c>
      <c r="I64">
        <v>0.34224500000000002</v>
      </c>
      <c r="K64">
        <v>26</v>
      </c>
      <c r="L64">
        <v>0.27922200000000003</v>
      </c>
      <c r="M64">
        <v>3.655907</v>
      </c>
      <c r="N64">
        <v>0.19363900000000001</v>
      </c>
      <c r="P64">
        <v>26</v>
      </c>
      <c r="Q64">
        <v>0.39396199999999998</v>
      </c>
      <c r="R64">
        <v>3.3285369999999999</v>
      </c>
      <c r="S64">
        <v>0.23829800000000001</v>
      </c>
      <c r="U64">
        <v>17</v>
      </c>
      <c r="V64">
        <v>6.8782999999999997E-2</v>
      </c>
      <c r="W64">
        <v>2.7123930000000001</v>
      </c>
      <c r="X64">
        <v>0.13069900000000001</v>
      </c>
    </row>
    <row r="65" spans="1:24" x14ac:dyDescent="0.25">
      <c r="A65">
        <v>27</v>
      </c>
      <c r="B65">
        <v>0.443299</v>
      </c>
      <c r="C65">
        <v>5.6461379999999997</v>
      </c>
      <c r="D65">
        <v>0.41195999999999999</v>
      </c>
      <c r="F65">
        <v>27</v>
      </c>
      <c r="G65">
        <v>0.52681199999999995</v>
      </c>
      <c r="H65">
        <v>6.3083559999999999</v>
      </c>
      <c r="I65">
        <v>0.33113999999999999</v>
      </c>
      <c r="K65">
        <v>27</v>
      </c>
      <c r="L65">
        <v>0.39846799999999999</v>
      </c>
      <c r="M65">
        <v>4.3856780000000004</v>
      </c>
      <c r="N65">
        <v>0.23974300000000001</v>
      </c>
      <c r="P65">
        <v>27</v>
      </c>
      <c r="Q65">
        <v>0.45066899999999999</v>
      </c>
      <c r="R65">
        <v>3.8794200000000001</v>
      </c>
      <c r="S65">
        <v>0.24982599999999999</v>
      </c>
      <c r="U65">
        <v>17.5</v>
      </c>
      <c r="V65">
        <v>6.3675999999999996E-2</v>
      </c>
      <c r="W65">
        <v>3.0546099999999998</v>
      </c>
      <c r="X65">
        <v>0.15756800000000001</v>
      </c>
    </row>
    <row r="66" spans="1:24" x14ac:dyDescent="0.25">
      <c r="A66">
        <v>28</v>
      </c>
      <c r="B66">
        <v>0.36016599999999999</v>
      </c>
      <c r="C66">
        <v>4.4225810000000001</v>
      </c>
      <c r="D66">
        <v>0.28986299999999998</v>
      </c>
      <c r="F66">
        <v>28</v>
      </c>
      <c r="G66">
        <v>0.57686400000000004</v>
      </c>
      <c r="H66">
        <v>6.3549239999999996</v>
      </c>
      <c r="I66">
        <v>0.29961100000000002</v>
      </c>
      <c r="K66">
        <v>28</v>
      </c>
      <c r="L66">
        <v>0.48029699999999997</v>
      </c>
      <c r="M66">
        <v>5.0182330000000004</v>
      </c>
      <c r="N66">
        <v>0.26599600000000001</v>
      </c>
      <c r="P66">
        <v>28</v>
      </c>
      <c r="Q66">
        <v>0.51094899999999999</v>
      </c>
      <c r="R66">
        <v>4.5026970000000004</v>
      </c>
      <c r="S66">
        <v>0.24484900000000001</v>
      </c>
      <c r="U66">
        <v>18</v>
      </c>
      <c r="V66">
        <v>6.9911000000000001E-2</v>
      </c>
      <c r="W66">
        <v>3.7729879999999998</v>
      </c>
      <c r="X66">
        <v>0.222106</v>
      </c>
    </row>
    <row r="67" spans="1:24" x14ac:dyDescent="0.25">
      <c r="A67">
        <v>29</v>
      </c>
      <c r="B67">
        <v>0.254386</v>
      </c>
      <c r="C67">
        <v>3.2631619999999999</v>
      </c>
      <c r="D67">
        <v>0.200404</v>
      </c>
      <c r="F67">
        <v>29</v>
      </c>
      <c r="G67">
        <v>0.56313400000000002</v>
      </c>
      <c r="H67">
        <v>5.7109610000000002</v>
      </c>
      <c r="I67">
        <v>0.27235300000000001</v>
      </c>
      <c r="K67">
        <v>29</v>
      </c>
      <c r="L67">
        <v>0.48721300000000001</v>
      </c>
      <c r="M67">
        <v>4.9058580000000003</v>
      </c>
      <c r="N67">
        <v>0.265376</v>
      </c>
      <c r="P67">
        <v>29</v>
      </c>
      <c r="Q67">
        <v>0.546041</v>
      </c>
      <c r="R67">
        <v>4.6208450000000001</v>
      </c>
      <c r="S67">
        <v>0.244224</v>
      </c>
      <c r="U67">
        <v>18.5</v>
      </c>
      <c r="V67">
        <v>7.4341000000000004E-2</v>
      </c>
      <c r="W67">
        <v>4.7382910000000003</v>
      </c>
      <c r="X67">
        <v>0.346999</v>
      </c>
    </row>
    <row r="68" spans="1:24" x14ac:dyDescent="0.25">
      <c r="A68">
        <v>30</v>
      </c>
      <c r="B68">
        <v>0.190884</v>
      </c>
      <c r="C68">
        <v>2.5376720000000001</v>
      </c>
      <c r="D68">
        <v>0.134662</v>
      </c>
      <c r="F68">
        <v>30</v>
      </c>
      <c r="G68">
        <v>0.58904000000000001</v>
      </c>
      <c r="H68">
        <v>4.9765350000000002</v>
      </c>
      <c r="I68">
        <v>0.286022</v>
      </c>
      <c r="K68">
        <v>30</v>
      </c>
      <c r="L68">
        <v>0.56006900000000004</v>
      </c>
      <c r="M68">
        <v>4.6901000000000002</v>
      </c>
      <c r="N68">
        <v>0.27696999999999999</v>
      </c>
      <c r="P68">
        <v>30</v>
      </c>
      <c r="Q68">
        <v>0.56027099999999996</v>
      </c>
      <c r="R68">
        <v>4.5466009999999999</v>
      </c>
      <c r="S68">
        <v>0.27338000000000001</v>
      </c>
      <c r="U68">
        <v>19</v>
      </c>
      <c r="V68">
        <v>8.9825000000000002E-2</v>
      </c>
      <c r="W68">
        <v>5.6663439999999996</v>
      </c>
      <c r="X68">
        <v>0.43975799999999998</v>
      </c>
    </row>
    <row r="69" spans="1:24" x14ac:dyDescent="0.25">
      <c r="A69">
        <v>31</v>
      </c>
      <c r="B69">
        <v>0.170459</v>
      </c>
      <c r="C69">
        <v>2.0612370000000002</v>
      </c>
      <c r="D69">
        <v>0.10994900000000001</v>
      </c>
      <c r="F69">
        <v>31</v>
      </c>
      <c r="G69">
        <v>0.62266900000000003</v>
      </c>
      <c r="H69">
        <v>4.4031789999999997</v>
      </c>
      <c r="I69">
        <v>0.25463000000000002</v>
      </c>
      <c r="K69">
        <v>31</v>
      </c>
      <c r="L69">
        <v>0.60580900000000004</v>
      </c>
      <c r="M69">
        <v>4.4378120000000001</v>
      </c>
      <c r="N69">
        <v>0.27294600000000002</v>
      </c>
      <c r="P69">
        <v>31</v>
      </c>
      <c r="Q69">
        <v>0.60364799999999996</v>
      </c>
      <c r="R69">
        <v>4.3191670000000002</v>
      </c>
      <c r="S69">
        <v>0.28199200000000002</v>
      </c>
      <c r="U69">
        <v>19.5</v>
      </c>
      <c r="V69">
        <v>0.24884999999999999</v>
      </c>
      <c r="W69">
        <v>6.4864110000000004</v>
      </c>
      <c r="X69">
        <v>0.56541300000000005</v>
      </c>
    </row>
    <row r="70" spans="1:24" x14ac:dyDescent="0.25">
      <c r="A70">
        <v>32</v>
      </c>
      <c r="B70">
        <v>0.15343899999999999</v>
      </c>
      <c r="C70">
        <v>1.849164</v>
      </c>
      <c r="D70">
        <v>9.8159999999999997E-2</v>
      </c>
      <c r="F70">
        <v>32</v>
      </c>
      <c r="G70">
        <v>0.61873</v>
      </c>
      <c r="H70">
        <v>4.0908620000000004</v>
      </c>
      <c r="I70">
        <v>0.21065700000000001</v>
      </c>
      <c r="K70">
        <v>32</v>
      </c>
      <c r="L70">
        <v>0.718727</v>
      </c>
      <c r="M70">
        <v>4.4054710000000004</v>
      </c>
      <c r="N70">
        <v>0.26278000000000001</v>
      </c>
      <c r="P70">
        <v>32</v>
      </c>
      <c r="Q70">
        <v>0.69220899999999996</v>
      </c>
      <c r="R70">
        <v>4.3585830000000003</v>
      </c>
      <c r="S70">
        <v>0.28397099999999997</v>
      </c>
      <c r="U70">
        <v>20</v>
      </c>
      <c r="V70">
        <v>0.264324</v>
      </c>
      <c r="W70">
        <v>6.5256819999999998</v>
      </c>
      <c r="X70">
        <v>0.56318000000000001</v>
      </c>
    </row>
    <row r="71" spans="1:24" x14ac:dyDescent="0.25">
      <c r="A71">
        <v>33</v>
      </c>
      <c r="B71">
        <v>0.15692999999999999</v>
      </c>
      <c r="C71">
        <v>1.550373</v>
      </c>
      <c r="D71">
        <v>8.7897000000000003E-2</v>
      </c>
      <c r="F71">
        <v>33</v>
      </c>
      <c r="G71">
        <v>0.713866</v>
      </c>
      <c r="H71">
        <v>3.7551589999999999</v>
      </c>
      <c r="I71">
        <v>0.212673</v>
      </c>
      <c r="K71">
        <v>33</v>
      </c>
      <c r="L71">
        <v>0.86625700000000005</v>
      </c>
      <c r="M71">
        <v>4.4493799999999997</v>
      </c>
      <c r="N71">
        <v>0.28673799999999999</v>
      </c>
      <c r="P71">
        <v>33</v>
      </c>
      <c r="Q71">
        <v>0.87349399999999999</v>
      </c>
      <c r="R71">
        <v>4.4240050000000002</v>
      </c>
      <c r="S71">
        <v>0.32114300000000001</v>
      </c>
      <c r="U71">
        <v>20.5</v>
      </c>
      <c r="V71">
        <v>0.25648100000000001</v>
      </c>
      <c r="W71">
        <v>6.166309</v>
      </c>
      <c r="X71">
        <v>0.55500300000000002</v>
      </c>
    </row>
    <row r="72" spans="1:24" x14ac:dyDescent="0.25">
      <c r="A72">
        <v>34</v>
      </c>
      <c r="B72">
        <v>0.131771</v>
      </c>
      <c r="C72">
        <v>1.2938320000000001</v>
      </c>
      <c r="D72">
        <v>7.8062999999999994E-2</v>
      </c>
      <c r="F72">
        <v>34</v>
      </c>
      <c r="G72">
        <v>0.72844200000000003</v>
      </c>
      <c r="H72">
        <v>3.6773739999999999</v>
      </c>
      <c r="I72">
        <v>0.22342699999999999</v>
      </c>
      <c r="K72">
        <v>34</v>
      </c>
      <c r="L72">
        <v>0.88476100000000002</v>
      </c>
      <c r="M72">
        <v>4.5655739999999998</v>
      </c>
      <c r="N72">
        <v>0.31519999999999998</v>
      </c>
      <c r="P72">
        <v>34</v>
      </c>
      <c r="Q72">
        <v>0.91414300000000004</v>
      </c>
      <c r="R72">
        <v>4.520683</v>
      </c>
      <c r="S72">
        <v>0.34882600000000002</v>
      </c>
      <c r="U72">
        <v>21</v>
      </c>
      <c r="V72">
        <v>0.23231099999999999</v>
      </c>
      <c r="W72">
        <v>5.4595079999999996</v>
      </c>
      <c r="X72">
        <v>0.53846400000000005</v>
      </c>
    </row>
    <row r="73" spans="1:24" x14ac:dyDescent="0.25">
      <c r="A73">
        <v>35</v>
      </c>
      <c r="B73">
        <v>0.12877</v>
      </c>
      <c r="C73">
        <v>1.1823330000000001</v>
      </c>
      <c r="D73">
        <v>5.8015999999999998E-2</v>
      </c>
      <c r="F73">
        <v>35</v>
      </c>
      <c r="G73">
        <v>0.801284</v>
      </c>
      <c r="H73">
        <v>3.5464660000000001</v>
      </c>
      <c r="I73">
        <v>0.271731</v>
      </c>
      <c r="K73">
        <v>35</v>
      </c>
      <c r="L73">
        <v>1.09232</v>
      </c>
      <c r="M73">
        <v>5.1443279999999998</v>
      </c>
      <c r="N73">
        <v>0.41085899999999997</v>
      </c>
      <c r="P73">
        <v>35</v>
      </c>
      <c r="Q73">
        <v>1.2117</v>
      </c>
      <c r="R73">
        <v>5.2697580000000004</v>
      </c>
      <c r="S73">
        <v>0.43684400000000001</v>
      </c>
      <c r="U73">
        <v>21.5</v>
      </c>
      <c r="V73">
        <v>0.172927</v>
      </c>
      <c r="W73">
        <v>4.5913459999999997</v>
      </c>
      <c r="X73">
        <v>0.47586600000000001</v>
      </c>
    </row>
    <row r="74" spans="1:24" x14ac:dyDescent="0.25">
      <c r="A74">
        <v>36</v>
      </c>
      <c r="B74">
        <v>0.13669200000000001</v>
      </c>
      <c r="C74">
        <v>1.0010699999999999</v>
      </c>
      <c r="D74">
        <v>6.0363E-2</v>
      </c>
      <c r="F74">
        <v>36</v>
      </c>
      <c r="G74">
        <v>0.783138</v>
      </c>
      <c r="H74">
        <v>3.1617950000000001</v>
      </c>
      <c r="I74">
        <v>0.289854</v>
      </c>
      <c r="K74">
        <v>36</v>
      </c>
      <c r="L74">
        <v>1.2610380000000001</v>
      </c>
      <c r="M74">
        <v>5.1139799999999997</v>
      </c>
      <c r="N74">
        <v>0.47270499999999999</v>
      </c>
      <c r="P74">
        <v>36</v>
      </c>
      <c r="Q74">
        <v>1.4749099999999999</v>
      </c>
      <c r="R74">
        <v>5.6651819999999997</v>
      </c>
      <c r="S74">
        <v>0.52679399999999998</v>
      </c>
      <c r="U74">
        <v>22</v>
      </c>
      <c r="V74">
        <v>0.12635099999999999</v>
      </c>
      <c r="W74">
        <v>3.7813270000000001</v>
      </c>
      <c r="X74">
        <v>0.45375900000000002</v>
      </c>
    </row>
    <row r="75" spans="1:24" x14ac:dyDescent="0.25">
      <c r="A75">
        <v>37</v>
      </c>
      <c r="B75">
        <v>0.13812199999999999</v>
      </c>
      <c r="C75">
        <v>0.82490399999999997</v>
      </c>
      <c r="D75">
        <v>6.0463999999999997E-2</v>
      </c>
      <c r="F75">
        <v>37</v>
      </c>
      <c r="G75">
        <v>0.66151099999999996</v>
      </c>
      <c r="H75">
        <v>2.4375499999999999</v>
      </c>
      <c r="I75">
        <v>0.274171</v>
      </c>
      <c r="K75">
        <v>37</v>
      </c>
      <c r="L75">
        <v>1.211379</v>
      </c>
      <c r="M75">
        <v>4.00807</v>
      </c>
      <c r="N75">
        <v>0.41669400000000001</v>
      </c>
      <c r="P75">
        <v>37</v>
      </c>
      <c r="Q75">
        <v>1.4797979999999999</v>
      </c>
      <c r="R75">
        <v>4.517976</v>
      </c>
      <c r="S75">
        <v>0.47160800000000003</v>
      </c>
      <c r="U75">
        <v>22.5</v>
      </c>
      <c r="V75">
        <v>8.6359000000000005E-2</v>
      </c>
      <c r="W75">
        <v>3.0525660000000001</v>
      </c>
      <c r="X75">
        <v>0.43323600000000001</v>
      </c>
    </row>
    <row r="76" spans="1:24" x14ac:dyDescent="0.25">
      <c r="A76">
        <v>38</v>
      </c>
      <c r="B76">
        <v>0.14383199999999999</v>
      </c>
      <c r="C76">
        <v>0.70994999999999997</v>
      </c>
      <c r="D76">
        <v>7.2753999999999999E-2</v>
      </c>
      <c r="F76">
        <v>38</v>
      </c>
      <c r="G76">
        <v>0.62704099999999996</v>
      </c>
      <c r="H76">
        <v>1.8803289999999999</v>
      </c>
      <c r="I76">
        <v>0.25502000000000002</v>
      </c>
      <c r="K76">
        <v>38</v>
      </c>
      <c r="L76">
        <v>1.256799</v>
      </c>
      <c r="M76">
        <v>3.6021429999999999</v>
      </c>
      <c r="N76">
        <v>0.37332199999999999</v>
      </c>
      <c r="P76">
        <v>38</v>
      </c>
      <c r="Q76">
        <v>1.599148</v>
      </c>
      <c r="R76">
        <v>4.1242580000000002</v>
      </c>
      <c r="S76">
        <v>0.43818499999999999</v>
      </c>
      <c r="U76">
        <v>23</v>
      </c>
      <c r="V76">
        <v>6.1726999999999997E-2</v>
      </c>
      <c r="W76">
        <v>2.4457960000000001</v>
      </c>
      <c r="X76">
        <v>0.40579100000000001</v>
      </c>
    </row>
    <row r="77" spans="1:24" x14ac:dyDescent="0.25">
      <c r="A77">
        <v>39</v>
      </c>
      <c r="B77">
        <v>0.152004</v>
      </c>
      <c r="C77">
        <v>0.596383</v>
      </c>
      <c r="D77">
        <v>7.2503999999999999E-2</v>
      </c>
      <c r="F77">
        <v>39</v>
      </c>
      <c r="G77">
        <v>0.60724400000000001</v>
      </c>
      <c r="H77">
        <v>1.537212</v>
      </c>
      <c r="I77">
        <v>0.23832500000000001</v>
      </c>
      <c r="K77">
        <v>39</v>
      </c>
      <c r="L77">
        <v>1.255398</v>
      </c>
      <c r="M77">
        <v>3.164514</v>
      </c>
      <c r="N77">
        <v>0.36607200000000001</v>
      </c>
      <c r="P77">
        <v>39</v>
      </c>
      <c r="Q77">
        <v>1.577224</v>
      </c>
      <c r="R77">
        <v>3.774521</v>
      </c>
      <c r="S77">
        <v>0.41003699999999998</v>
      </c>
      <c r="U77">
        <v>23.5</v>
      </c>
      <c r="V77">
        <v>4.734E-2</v>
      </c>
      <c r="W77">
        <v>1.9378599999999999</v>
      </c>
      <c r="X77">
        <v>0.407254</v>
      </c>
    </row>
    <row r="78" spans="1:24" x14ac:dyDescent="0.25">
      <c r="A78">
        <v>40</v>
      </c>
      <c r="B78">
        <v>0.16631299999999999</v>
      </c>
      <c r="C78">
        <v>0.494168</v>
      </c>
      <c r="D78">
        <v>7.8095999999999999E-2</v>
      </c>
      <c r="F78">
        <v>40</v>
      </c>
      <c r="G78">
        <v>0.66826399999999997</v>
      </c>
      <c r="H78">
        <v>1.412086</v>
      </c>
      <c r="I78">
        <v>0.235068</v>
      </c>
      <c r="K78">
        <v>40</v>
      </c>
      <c r="L78">
        <v>1.2643359999999999</v>
      </c>
      <c r="M78">
        <v>2.7608830000000002</v>
      </c>
      <c r="N78">
        <v>0.36560799999999999</v>
      </c>
      <c r="P78">
        <v>40</v>
      </c>
      <c r="Q78">
        <v>1.5826750000000001</v>
      </c>
      <c r="R78">
        <v>3.1244000000000001</v>
      </c>
      <c r="S78">
        <v>0.41470699999999999</v>
      </c>
      <c r="U78">
        <v>24</v>
      </c>
      <c r="V78">
        <v>4.8842999999999998E-2</v>
      </c>
      <c r="W78">
        <v>1.6174770000000001</v>
      </c>
      <c r="X78">
        <v>0.34072999999999998</v>
      </c>
    </row>
    <row r="79" spans="1:24" x14ac:dyDescent="0.25">
      <c r="K79">
        <v>41</v>
      </c>
      <c r="L79">
        <v>1.3087310000000001</v>
      </c>
      <c r="M79">
        <v>2.3849429999999998</v>
      </c>
      <c r="N79">
        <v>0.34207300000000002</v>
      </c>
      <c r="P79">
        <v>41</v>
      </c>
      <c r="Q79">
        <v>1.672647</v>
      </c>
      <c r="R79">
        <v>2.8479130000000001</v>
      </c>
      <c r="S79">
        <v>0.38214900000000002</v>
      </c>
      <c r="U79">
        <v>24.5</v>
      </c>
      <c r="V79">
        <v>4.6684999999999997E-2</v>
      </c>
      <c r="W79">
        <v>1.3765769999999999</v>
      </c>
      <c r="X79">
        <v>0.33582099999999998</v>
      </c>
    </row>
    <row r="80" spans="1:24" x14ac:dyDescent="0.25">
      <c r="K80">
        <v>42</v>
      </c>
      <c r="L80">
        <v>1.316675</v>
      </c>
      <c r="M80">
        <v>2.0375200000000002</v>
      </c>
      <c r="N80">
        <v>0.30717299999999997</v>
      </c>
      <c r="P80">
        <v>42</v>
      </c>
      <c r="Q80">
        <v>1.8054589999999999</v>
      </c>
      <c r="R80">
        <v>2.5675219999999999</v>
      </c>
      <c r="S80">
        <v>0.35864699999999999</v>
      </c>
      <c r="U80">
        <v>25</v>
      </c>
      <c r="V80">
        <v>3.7772E-2</v>
      </c>
      <c r="W80">
        <v>1.2227209999999999</v>
      </c>
      <c r="X80">
        <v>0.32840200000000003</v>
      </c>
    </row>
    <row r="81" spans="11:24" x14ac:dyDescent="0.25">
      <c r="K81">
        <v>43</v>
      </c>
      <c r="L81">
        <v>1.4484060000000001</v>
      </c>
      <c r="M81">
        <v>1.778683</v>
      </c>
      <c r="N81">
        <v>0.28692800000000002</v>
      </c>
      <c r="P81">
        <v>43</v>
      </c>
      <c r="Q81">
        <v>2.0402279999999999</v>
      </c>
      <c r="R81">
        <v>2.3894630000000001</v>
      </c>
      <c r="S81">
        <v>0.35064400000000001</v>
      </c>
      <c r="U81">
        <v>25.5</v>
      </c>
      <c r="V81">
        <v>3.7203E-2</v>
      </c>
      <c r="W81">
        <v>1.1044339999999999</v>
      </c>
      <c r="X81">
        <v>0.33872400000000003</v>
      </c>
    </row>
    <row r="82" spans="11:24" x14ac:dyDescent="0.25">
      <c r="K82">
        <v>44</v>
      </c>
      <c r="L82">
        <v>1.5631820000000001</v>
      </c>
      <c r="M82">
        <v>1.625874</v>
      </c>
      <c r="N82">
        <v>0.27340900000000001</v>
      </c>
      <c r="P82">
        <v>44</v>
      </c>
      <c r="Q82">
        <v>2.3311350000000002</v>
      </c>
      <c r="R82">
        <v>2.151767</v>
      </c>
      <c r="S82">
        <v>0.35144999999999998</v>
      </c>
      <c r="U82">
        <v>26</v>
      </c>
      <c r="V82">
        <v>3.5179000000000002E-2</v>
      </c>
      <c r="W82">
        <v>1.011066</v>
      </c>
      <c r="X82">
        <v>0.34700599999999998</v>
      </c>
    </row>
    <row r="83" spans="11:24" x14ac:dyDescent="0.25">
      <c r="K83">
        <v>45</v>
      </c>
      <c r="L83">
        <v>1.769048</v>
      </c>
      <c r="M83">
        <v>1.363615</v>
      </c>
      <c r="N83">
        <v>0.294074</v>
      </c>
      <c r="P83">
        <v>45</v>
      </c>
      <c r="Q83">
        <v>2.714191</v>
      </c>
      <c r="R83">
        <v>1.9776689999999999</v>
      </c>
      <c r="S83">
        <v>0.38578699999999999</v>
      </c>
      <c r="U83">
        <v>26.5</v>
      </c>
      <c r="V83">
        <v>3.2425000000000002E-2</v>
      </c>
      <c r="W83">
        <v>0.90607300000000002</v>
      </c>
      <c r="X83">
        <v>0.35272799999999999</v>
      </c>
    </row>
    <row r="84" spans="11:24" x14ac:dyDescent="0.25">
      <c r="K84">
        <v>46</v>
      </c>
      <c r="L84">
        <v>1.8436859999999999</v>
      </c>
      <c r="M84">
        <v>1.045442</v>
      </c>
      <c r="N84">
        <v>0.29572900000000002</v>
      </c>
      <c r="P84">
        <v>46</v>
      </c>
      <c r="Q84">
        <v>2.94659</v>
      </c>
      <c r="R84">
        <v>1.728011</v>
      </c>
      <c r="S84">
        <v>0.37286200000000003</v>
      </c>
      <c r="U84">
        <v>27</v>
      </c>
      <c r="V84">
        <v>3.0911000000000001E-2</v>
      </c>
      <c r="W84">
        <v>0.82255400000000001</v>
      </c>
      <c r="X84">
        <v>0.34960400000000003</v>
      </c>
    </row>
    <row r="85" spans="11:24" x14ac:dyDescent="0.25">
      <c r="K85">
        <v>47</v>
      </c>
      <c r="L85">
        <v>1.7971969999999999</v>
      </c>
      <c r="M85">
        <v>0.84433400000000003</v>
      </c>
      <c r="N85">
        <v>0.29016199999999998</v>
      </c>
      <c r="P85">
        <v>47</v>
      </c>
      <c r="Q85">
        <v>2.8971260000000001</v>
      </c>
      <c r="R85">
        <v>1.3776029999999999</v>
      </c>
      <c r="S85">
        <v>0.37223200000000001</v>
      </c>
      <c r="U85">
        <v>27.5</v>
      </c>
      <c r="V85">
        <v>2.9190000000000001E-2</v>
      </c>
      <c r="W85">
        <v>0.75098100000000001</v>
      </c>
      <c r="X85">
        <v>0.31313400000000002</v>
      </c>
    </row>
    <row r="86" spans="11:24" x14ac:dyDescent="0.25">
      <c r="K86">
        <v>48</v>
      </c>
      <c r="L86">
        <v>1.66462</v>
      </c>
      <c r="M86">
        <v>0.65795199999999998</v>
      </c>
      <c r="N86">
        <v>0.242675</v>
      </c>
      <c r="P86">
        <v>48</v>
      </c>
      <c r="Q86">
        <v>2.481805</v>
      </c>
      <c r="R86">
        <v>1.0186999999999999</v>
      </c>
      <c r="S86">
        <v>0.28873199999999999</v>
      </c>
      <c r="U86">
        <v>28</v>
      </c>
      <c r="V86">
        <v>2.9772E-2</v>
      </c>
      <c r="W86">
        <v>0.67766400000000004</v>
      </c>
      <c r="X86">
        <v>0.26337300000000002</v>
      </c>
    </row>
    <row r="87" spans="11:24" x14ac:dyDescent="0.25">
      <c r="K87">
        <v>49</v>
      </c>
      <c r="L87">
        <v>1.450059</v>
      </c>
      <c r="M87">
        <v>0.48669600000000002</v>
      </c>
      <c r="N87">
        <v>0.20567299999999999</v>
      </c>
      <c r="P87">
        <v>49</v>
      </c>
      <c r="Q87">
        <v>2.07159</v>
      </c>
      <c r="R87">
        <v>0.77077600000000002</v>
      </c>
      <c r="S87">
        <v>0.26824199999999998</v>
      </c>
      <c r="U87">
        <v>28.5</v>
      </c>
      <c r="V87">
        <v>2.6747E-2</v>
      </c>
      <c r="W87">
        <v>0.606402</v>
      </c>
      <c r="X87">
        <v>0.231798</v>
      </c>
    </row>
    <row r="88" spans="11:24" x14ac:dyDescent="0.25">
      <c r="K88">
        <v>50</v>
      </c>
      <c r="L88">
        <v>1.2754380000000001</v>
      </c>
      <c r="M88">
        <v>0.35737400000000002</v>
      </c>
      <c r="N88">
        <v>0.20802899999999999</v>
      </c>
      <c r="P88">
        <v>50</v>
      </c>
      <c r="Q88">
        <v>1.7127159999999999</v>
      </c>
      <c r="R88">
        <v>0.57859400000000005</v>
      </c>
      <c r="S88">
        <v>0.27242499999999997</v>
      </c>
      <c r="U88">
        <v>29</v>
      </c>
      <c r="V88">
        <v>3.0231000000000001E-2</v>
      </c>
      <c r="W88">
        <v>0.54663099999999998</v>
      </c>
      <c r="X88">
        <v>0.23175799999999999</v>
      </c>
    </row>
    <row r="89" spans="11:24" x14ac:dyDescent="0.25">
      <c r="U89">
        <v>29.5</v>
      </c>
      <c r="V89">
        <v>2.7115E-2</v>
      </c>
      <c r="W89">
        <v>0.501938</v>
      </c>
      <c r="X89">
        <v>0.23977100000000001</v>
      </c>
    </row>
    <row r="90" spans="11:24" x14ac:dyDescent="0.25">
      <c r="U90">
        <v>30</v>
      </c>
      <c r="V90">
        <v>2.8778999999999999E-2</v>
      </c>
      <c r="W90">
        <v>0.46052199999999999</v>
      </c>
      <c r="X90">
        <v>0.23089899999999999</v>
      </c>
    </row>
    <row r="91" spans="11:24" x14ac:dyDescent="0.25">
      <c r="U91">
        <v>30.5</v>
      </c>
      <c r="V91">
        <v>2.6131999999999999E-2</v>
      </c>
      <c r="W91">
        <v>0.40037299999999998</v>
      </c>
      <c r="X91">
        <v>0.219502</v>
      </c>
    </row>
    <row r="92" spans="11:24" x14ac:dyDescent="0.25">
      <c r="U92">
        <v>31</v>
      </c>
      <c r="V92">
        <v>2.9305999999999999E-2</v>
      </c>
      <c r="W92">
        <v>0.37687599999999999</v>
      </c>
      <c r="X92">
        <v>0.205843</v>
      </c>
    </row>
    <row r="93" spans="11:24" x14ac:dyDescent="0.25">
      <c r="U93">
        <v>31.5</v>
      </c>
      <c r="V93">
        <v>2.8801E-2</v>
      </c>
      <c r="W93">
        <v>0.33927800000000002</v>
      </c>
      <c r="X93">
        <v>0.17607900000000001</v>
      </c>
    </row>
    <row r="94" spans="11:24" x14ac:dyDescent="0.25">
      <c r="U94">
        <v>32</v>
      </c>
      <c r="V94">
        <v>2.4906000000000001E-2</v>
      </c>
      <c r="W94">
        <v>0.315216</v>
      </c>
      <c r="X94">
        <v>0.15942100000000001</v>
      </c>
    </row>
    <row r="95" spans="11:24" x14ac:dyDescent="0.25">
      <c r="U95">
        <v>32.5</v>
      </c>
      <c r="V95">
        <v>2.3188E-2</v>
      </c>
      <c r="W95">
        <v>0.29975400000000002</v>
      </c>
      <c r="X95">
        <v>0.15350900000000001</v>
      </c>
    </row>
    <row r="96" spans="11:24" x14ac:dyDescent="0.25">
      <c r="U96">
        <v>33</v>
      </c>
      <c r="V96">
        <v>2.4988E-2</v>
      </c>
      <c r="W96">
        <v>0.28667100000000001</v>
      </c>
      <c r="X96">
        <v>0.14018900000000001</v>
      </c>
    </row>
    <row r="97" spans="21:24" x14ac:dyDescent="0.25">
      <c r="U97">
        <v>33.5</v>
      </c>
      <c r="V97">
        <v>2.2717999999999999E-2</v>
      </c>
      <c r="W97">
        <v>0.27140399999999998</v>
      </c>
      <c r="X97">
        <v>0.13312599999999999</v>
      </c>
    </row>
    <row r="98" spans="21:24" x14ac:dyDescent="0.25">
      <c r="U98">
        <v>34</v>
      </c>
      <c r="V98">
        <v>2.2453000000000001E-2</v>
      </c>
      <c r="W98">
        <v>0.25718200000000002</v>
      </c>
      <c r="X98">
        <v>0.112944</v>
      </c>
    </row>
    <row r="99" spans="21:24" x14ac:dyDescent="0.25">
      <c r="U99">
        <v>34.5</v>
      </c>
      <c r="V99">
        <v>1.9821999999999999E-2</v>
      </c>
      <c r="W99">
        <v>0.24693100000000001</v>
      </c>
      <c r="X99">
        <v>0.10578600000000001</v>
      </c>
    </row>
    <row r="100" spans="21:24" x14ac:dyDescent="0.25">
      <c r="U100">
        <v>35</v>
      </c>
      <c r="V100">
        <v>2.3396E-2</v>
      </c>
      <c r="W100">
        <v>0.24002299999999999</v>
      </c>
      <c r="X100">
        <v>9.715E-2</v>
      </c>
    </row>
    <row r="101" spans="21:24" x14ac:dyDescent="0.25">
      <c r="U101">
        <v>35.5</v>
      </c>
      <c r="V101">
        <v>2.6967000000000001E-2</v>
      </c>
      <c r="W101">
        <v>0.23098399999999999</v>
      </c>
      <c r="X101">
        <v>9.0800000000000006E-2</v>
      </c>
    </row>
    <row r="102" spans="21:24" x14ac:dyDescent="0.25">
      <c r="U102">
        <v>36</v>
      </c>
      <c r="V102">
        <v>2.8077000000000001E-2</v>
      </c>
      <c r="W102">
        <v>0.22232399999999999</v>
      </c>
      <c r="X102">
        <v>8.1699999999999995E-2</v>
      </c>
    </row>
    <row r="103" spans="21:24" x14ac:dyDescent="0.25">
      <c r="U103">
        <v>36.5</v>
      </c>
      <c r="V103">
        <v>3.0300000000000001E-2</v>
      </c>
      <c r="W103">
        <v>0.21462999999999999</v>
      </c>
      <c r="X103">
        <v>6.6810999999999995E-2</v>
      </c>
    </row>
    <row r="104" spans="21:24" x14ac:dyDescent="0.25">
      <c r="U104">
        <v>37</v>
      </c>
      <c r="V104">
        <v>3.2101999999999999E-2</v>
      </c>
      <c r="W104">
        <v>0.20354900000000001</v>
      </c>
      <c r="X104">
        <v>5.6214E-2</v>
      </c>
    </row>
    <row r="105" spans="21:24" x14ac:dyDescent="0.25">
      <c r="U105">
        <v>37.5</v>
      </c>
      <c r="V105">
        <v>3.2883000000000003E-2</v>
      </c>
      <c r="W105">
        <v>0.19676399999999999</v>
      </c>
      <c r="X105">
        <v>5.0514999999999997E-2</v>
      </c>
    </row>
    <row r="106" spans="21:24" x14ac:dyDescent="0.25">
      <c r="U106">
        <v>38</v>
      </c>
      <c r="V106">
        <v>3.7190000000000001E-2</v>
      </c>
      <c r="W106">
        <v>0.190021</v>
      </c>
      <c r="X106">
        <v>4.9061E-2</v>
      </c>
    </row>
    <row r="107" spans="21:24" x14ac:dyDescent="0.25">
      <c r="U107">
        <v>38.5</v>
      </c>
      <c r="V107">
        <v>3.7863000000000001E-2</v>
      </c>
      <c r="W107">
        <v>0.17862900000000001</v>
      </c>
      <c r="X107">
        <v>4.2151000000000001E-2</v>
      </c>
    </row>
    <row r="108" spans="21:24" x14ac:dyDescent="0.25">
      <c r="U108">
        <v>39</v>
      </c>
      <c r="V108">
        <v>4.0385999999999998E-2</v>
      </c>
      <c r="W108">
        <v>0.167237</v>
      </c>
      <c r="X108">
        <v>4.2181000000000003E-2</v>
      </c>
    </row>
    <row r="109" spans="21:24" x14ac:dyDescent="0.25">
      <c r="U109">
        <v>39.5</v>
      </c>
      <c r="V109">
        <v>4.1710999999999998E-2</v>
      </c>
      <c r="W109">
        <v>0.16337199999999999</v>
      </c>
      <c r="X109">
        <v>3.8275999999999998E-2</v>
      </c>
    </row>
    <row r="110" spans="21:24" x14ac:dyDescent="0.25">
      <c r="U110">
        <v>40</v>
      </c>
      <c r="V110">
        <v>4.5259000000000001E-2</v>
      </c>
      <c r="W110">
        <v>0.154053</v>
      </c>
      <c r="X110">
        <v>3.7970999999999998E-2</v>
      </c>
    </row>
    <row r="111" spans="21:24" x14ac:dyDescent="0.25">
      <c r="U111">
        <v>40.5</v>
      </c>
      <c r="V111">
        <v>4.6386999999999998E-2</v>
      </c>
      <c r="W111">
        <v>0.144342</v>
      </c>
      <c r="X111">
        <v>3.6346999999999997E-2</v>
      </c>
    </row>
    <row r="112" spans="21:24" x14ac:dyDescent="0.25">
      <c r="U112">
        <v>41</v>
      </c>
      <c r="V112">
        <v>4.6556E-2</v>
      </c>
      <c r="W112">
        <v>0.13496900000000001</v>
      </c>
      <c r="X112">
        <v>3.6206000000000002E-2</v>
      </c>
    </row>
    <row r="113" spans="21:24" x14ac:dyDescent="0.25">
      <c r="U113">
        <v>41.5</v>
      </c>
      <c r="V113">
        <v>4.9467999999999998E-2</v>
      </c>
      <c r="W113">
        <v>0.131295</v>
      </c>
      <c r="X113">
        <v>3.3068E-2</v>
      </c>
    </row>
    <row r="114" spans="21:24" x14ac:dyDescent="0.25">
      <c r="U114">
        <v>42</v>
      </c>
      <c r="V114">
        <v>5.2611999999999999E-2</v>
      </c>
      <c r="W114">
        <v>0.12895100000000001</v>
      </c>
      <c r="X114">
        <v>3.3547E-2</v>
      </c>
    </row>
    <row r="115" spans="21:24" x14ac:dyDescent="0.25">
      <c r="U115">
        <v>42.5</v>
      </c>
      <c r="V115">
        <v>5.2726000000000002E-2</v>
      </c>
      <c r="W115">
        <v>0.121861</v>
      </c>
      <c r="X115">
        <v>3.3218999999999999E-2</v>
      </c>
    </row>
    <row r="116" spans="21:24" x14ac:dyDescent="0.25">
      <c r="U116">
        <v>43</v>
      </c>
      <c r="V116">
        <v>5.5968999999999998E-2</v>
      </c>
      <c r="W116">
        <v>0.11693099999999999</v>
      </c>
      <c r="X116">
        <v>3.1845999999999999E-2</v>
      </c>
    </row>
    <row r="117" spans="21:24" x14ac:dyDescent="0.25">
      <c r="U117">
        <v>43.5</v>
      </c>
      <c r="V117">
        <v>6.1113000000000001E-2</v>
      </c>
      <c r="W117">
        <v>0.11597399999999999</v>
      </c>
      <c r="X117">
        <v>3.2395E-2</v>
      </c>
    </row>
    <row r="118" spans="21:24" x14ac:dyDescent="0.25">
      <c r="U118">
        <v>44</v>
      </c>
      <c r="V118">
        <v>6.2543000000000001E-2</v>
      </c>
      <c r="W118">
        <v>0.112719</v>
      </c>
      <c r="X118">
        <v>2.9769E-2</v>
      </c>
    </row>
    <row r="119" spans="21:24" x14ac:dyDescent="0.25">
      <c r="U119">
        <v>44.5</v>
      </c>
      <c r="V119">
        <v>6.8609000000000003E-2</v>
      </c>
      <c r="W119">
        <v>0.111827</v>
      </c>
      <c r="X119">
        <v>2.7233E-2</v>
      </c>
    </row>
    <row r="120" spans="21:24" x14ac:dyDescent="0.25">
      <c r="U120">
        <v>45</v>
      </c>
      <c r="V120">
        <v>7.7282000000000003E-2</v>
      </c>
      <c r="W120">
        <v>0.11361599999999999</v>
      </c>
      <c r="X120">
        <v>2.5541999999999999E-2</v>
      </c>
    </row>
    <row r="121" spans="21:24" x14ac:dyDescent="0.25">
      <c r="U121">
        <v>45.5</v>
      </c>
      <c r="V121">
        <v>8.2943000000000003E-2</v>
      </c>
      <c r="W121">
        <v>0.109861</v>
      </c>
      <c r="X121">
        <v>2.5978000000000001E-2</v>
      </c>
    </row>
    <row r="122" spans="21:24" x14ac:dyDescent="0.25">
      <c r="U122">
        <v>46</v>
      </c>
      <c r="V122">
        <v>5.8524E-2</v>
      </c>
      <c r="W122">
        <v>6.4300999999999997E-2</v>
      </c>
      <c r="X122">
        <v>0.49848999999999999</v>
      </c>
    </row>
    <row r="123" spans="21:24" x14ac:dyDescent="0.25">
      <c r="U123">
        <v>46.5</v>
      </c>
      <c r="V123">
        <v>6.0685000000000003E-2</v>
      </c>
      <c r="W123">
        <v>5.0479000000000003E-2</v>
      </c>
      <c r="X123">
        <v>2.5353000000000001E-2</v>
      </c>
    </row>
    <row r="124" spans="21:24" x14ac:dyDescent="0.25">
      <c r="U124">
        <v>47</v>
      </c>
      <c r="V124">
        <v>6.2561000000000005E-2</v>
      </c>
      <c r="W124">
        <v>4.5106E-2</v>
      </c>
      <c r="X124">
        <v>2.1548000000000001E-2</v>
      </c>
    </row>
    <row r="125" spans="21:24" x14ac:dyDescent="0.25">
      <c r="U125">
        <v>47.5</v>
      </c>
      <c r="V125">
        <v>6.3030000000000003E-2</v>
      </c>
      <c r="W125">
        <v>4.0072000000000003E-2</v>
      </c>
      <c r="X125">
        <v>1.9422999999999999E-2</v>
      </c>
    </row>
    <row r="126" spans="21:24" x14ac:dyDescent="0.25">
      <c r="U126">
        <v>48</v>
      </c>
      <c r="V126">
        <v>7.2708999999999996E-2</v>
      </c>
      <c r="W126">
        <v>3.6971999999999998E-2</v>
      </c>
      <c r="X126">
        <v>1.6334999999999999E-2</v>
      </c>
    </row>
    <row r="127" spans="21:24" x14ac:dyDescent="0.25">
      <c r="U127">
        <v>48.5</v>
      </c>
      <c r="V127">
        <v>7.5253E-2</v>
      </c>
      <c r="W127">
        <v>3.5854999999999998E-2</v>
      </c>
      <c r="X127">
        <v>1.4338E-2</v>
      </c>
    </row>
    <row r="128" spans="21:24" x14ac:dyDescent="0.25">
      <c r="U128">
        <v>49</v>
      </c>
      <c r="V128">
        <v>7.6685000000000003E-2</v>
      </c>
      <c r="W128">
        <v>2.9891999999999998E-2</v>
      </c>
      <c r="X128">
        <v>1.3717999999999999E-2</v>
      </c>
    </row>
    <row r="129" spans="21:24" x14ac:dyDescent="0.25">
      <c r="U129">
        <v>49.5</v>
      </c>
      <c r="V129">
        <v>8.3954000000000001E-2</v>
      </c>
      <c r="W129">
        <v>2.7931999999999998E-2</v>
      </c>
      <c r="X129">
        <v>1.3750999999999999E-2</v>
      </c>
    </row>
    <row r="130" spans="21:24" x14ac:dyDescent="0.25">
      <c r="U130">
        <v>50</v>
      </c>
      <c r="V130">
        <v>8.7446999999999997E-2</v>
      </c>
      <c r="W130">
        <v>2.7059E-2</v>
      </c>
      <c r="X130">
        <v>1.2995E-2</v>
      </c>
    </row>
  </sheetData>
  <conditionalFormatting sqref="T4:Z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0:W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Belt - X</vt:lpstr>
      <vt:lpstr>Belt - Y</vt:lpstr>
      <vt:lpstr>Chart1</vt:lpstr>
      <vt:lpstr>X-Tension</vt:lpstr>
      <vt:lpstr>Y-Tension</vt:lpstr>
      <vt:lpstr>Damping -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Node</cp:lastModifiedBy>
  <dcterms:created xsi:type="dcterms:W3CDTF">2020-07-28T23:46:17Z</dcterms:created>
  <dcterms:modified xsi:type="dcterms:W3CDTF">2020-07-31T04:58:53Z</dcterms:modified>
</cp:coreProperties>
</file>