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1'!$A$1:$O$40</definedName>
    <definedName name="_xlnm.Print_Area" localSheetId="0">'Page 1'!$A$1:$G$40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E34" i="1" l="1"/>
  <c r="G34" i="1"/>
  <c r="D34" i="1"/>
  <c r="F34" i="1"/>
  <c r="G33" i="1"/>
  <c r="D33" i="1"/>
  <c r="F33" i="1"/>
  <c r="E33" i="1"/>
  <c r="E9" i="1"/>
  <c r="F9" i="1"/>
  <c r="G9" i="1"/>
  <c r="D9" i="1"/>
  <c r="E26" i="1"/>
  <c r="D26" i="1"/>
  <c r="G26" i="1"/>
  <c r="F26" i="1"/>
  <c r="F10" i="1"/>
  <c r="E10" i="1"/>
  <c r="G10" i="1"/>
  <c r="D10" i="1"/>
  <c r="G25" i="1"/>
  <c r="D25" i="1"/>
  <c r="E25" i="1"/>
  <c r="F25" i="1"/>
  <c r="F2" i="1"/>
  <c r="D2" i="1"/>
  <c r="G2" i="1"/>
  <c r="E2" i="1"/>
  <c r="D40" i="1"/>
  <c r="E40" i="1"/>
  <c r="F40" i="1"/>
  <c r="G40" i="1"/>
  <c r="G24" i="1"/>
  <c r="D24" i="1"/>
  <c r="F24" i="1"/>
  <c r="E24" i="1"/>
  <c r="F16" i="1"/>
  <c r="E16" i="1"/>
  <c r="G16" i="1"/>
  <c r="D16" i="1"/>
  <c r="E8" i="1"/>
  <c r="G8" i="1"/>
  <c r="F8" i="1"/>
  <c r="D8" i="1"/>
  <c r="G39" i="1"/>
  <c r="F39" i="1"/>
  <c r="D39" i="1"/>
  <c r="E39" i="1"/>
  <c r="E7" i="1"/>
  <c r="F7" i="1"/>
  <c r="G7" i="1"/>
  <c r="D7" i="1"/>
  <c r="D30" i="1"/>
  <c r="F30" i="1"/>
  <c r="G30" i="1"/>
  <c r="E30" i="1"/>
  <c r="D22" i="1"/>
  <c r="E22" i="1"/>
  <c r="F22" i="1"/>
  <c r="G22" i="1"/>
  <c r="G14" i="1"/>
  <c r="E14" i="1"/>
  <c r="D14" i="1"/>
  <c r="F14" i="1"/>
  <c r="E6" i="1"/>
  <c r="G6" i="1"/>
  <c r="D6" i="1"/>
  <c r="F6" i="1"/>
  <c r="D37" i="1"/>
  <c r="E37" i="1"/>
  <c r="F37" i="1"/>
  <c r="G37" i="1"/>
  <c r="F29" i="1"/>
  <c r="G29" i="1"/>
  <c r="E29" i="1"/>
  <c r="D29" i="1"/>
  <c r="F21" i="1"/>
  <c r="G21" i="1"/>
  <c r="D21" i="1"/>
  <c r="E21" i="1"/>
  <c r="G13" i="1"/>
  <c r="D13" i="1"/>
  <c r="F13" i="1"/>
  <c r="E13" i="1"/>
  <c r="G5" i="1"/>
  <c r="D5" i="1"/>
  <c r="E5" i="1"/>
  <c r="F5" i="1"/>
  <c r="D28" i="1"/>
  <c r="F28" i="1"/>
  <c r="E28" i="1"/>
  <c r="G28" i="1"/>
  <c r="F20" i="1"/>
  <c r="G20" i="1"/>
  <c r="E20" i="1"/>
  <c r="D20" i="1"/>
  <c r="D12" i="1"/>
  <c r="E12" i="1"/>
  <c r="F12" i="1"/>
  <c r="G12" i="1"/>
  <c r="D4" i="1"/>
  <c r="G4" i="1"/>
  <c r="F4" i="1"/>
  <c r="E4" i="1"/>
  <c r="D31" i="1"/>
  <c r="G31" i="1"/>
  <c r="F31" i="1"/>
  <c r="E31" i="1"/>
  <c r="E15" i="1"/>
  <c r="F15" i="1"/>
  <c r="G15" i="1"/>
  <c r="D15" i="1"/>
  <c r="F38" i="1"/>
  <c r="E38" i="1"/>
  <c r="G38" i="1"/>
  <c r="D38" i="1"/>
  <c r="F36" i="1"/>
  <c r="E36" i="1"/>
  <c r="G36" i="1"/>
  <c r="D36" i="1"/>
  <c r="E35" i="1"/>
  <c r="F35" i="1"/>
  <c r="G35" i="1"/>
  <c r="D35" i="1"/>
  <c r="E27" i="1"/>
  <c r="G27" i="1"/>
  <c r="F27" i="1"/>
  <c r="D27" i="1"/>
  <c r="F19" i="1"/>
  <c r="E19" i="1"/>
  <c r="D19" i="1"/>
  <c r="G19" i="1"/>
  <c r="G11" i="1"/>
  <c r="F11" i="1"/>
  <c r="D11" i="1"/>
  <c r="E11" i="1"/>
  <c r="D3" i="1"/>
  <c r="F3" i="1"/>
  <c r="G3" i="1"/>
  <c r="E3" i="1"/>
  <c r="E23" i="1"/>
  <c r="D23" i="1"/>
  <c r="G23" i="1"/>
  <c r="F23" i="1"/>
  <c r="G32" i="1"/>
  <c r="F32" i="1"/>
  <c r="E32" i="1"/>
  <c r="D32" i="1"/>
  <c r="D18" i="1"/>
  <c r="E18" i="1"/>
  <c r="F18" i="1"/>
  <c r="G18" i="1"/>
  <c r="F17" i="1"/>
  <c r="G17" i="1"/>
  <c r="E17" i="1"/>
  <c r="D17" i="1"/>
</calcChain>
</file>

<file path=xl/sharedStrings.xml><?xml version="1.0" encoding="utf-8"?>
<sst xmlns="http://schemas.openxmlformats.org/spreadsheetml/2006/main" count="87" uniqueCount="87">
  <si>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</si>
  <si>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</si>
  <si>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</si>
  <si>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</si>
  <si>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</si>
  <si>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</si>
  <si>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</si>
  <si>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</si>
  <si>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</si>
  <si>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</si>
  <si>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Or.2</t>
  </si>
  <si>
    <t>PF.30</t>
  </si>
  <si>
    <t>CF.105</t>
  </si>
  <si>
    <t>Extras.5</t>
  </si>
  <si>
    <t>01-MIEN-1-100</t>
  </si>
  <si>
    <t>JUAN A. PUJOLS C</t>
  </si>
  <si>
    <t>02-SIEN-1-006</t>
  </si>
  <si>
    <t>JUAN R. GIL C</t>
  </si>
  <si>
    <t>05-EIEN-1-074</t>
  </si>
  <si>
    <t>RICARDO V. PE¥A O</t>
  </si>
  <si>
    <t>15-EIEN-1-051</t>
  </si>
  <si>
    <t>MARIO MANUEL MORETA ADON</t>
  </si>
  <si>
    <t>15-MIEN-1-013</t>
  </si>
  <si>
    <t>JUAN CEBASTIAN SANTOS MORILLO</t>
  </si>
  <si>
    <t>15-SIEN-1-003</t>
  </si>
  <si>
    <t>CARLOS JESUS OLIVO BATISTA</t>
  </si>
  <si>
    <t>15-SIEN-1-026</t>
  </si>
  <si>
    <t>RAFAEL ANTONIO GUERRERO PEREZ</t>
  </si>
  <si>
    <t>15-SIEN-1-041</t>
  </si>
  <si>
    <t>YORKIS  OLIVARES FRIAS</t>
  </si>
  <si>
    <t>15-SIEN-1-044</t>
  </si>
  <si>
    <t>CHARLES FRANCISCO POLANCO PATRICIO</t>
  </si>
  <si>
    <t>16-EIEN-1-003</t>
  </si>
  <si>
    <t>MARINO JOSE DE LOS SANTOS NAVARRO</t>
  </si>
  <si>
    <t>16-EIEN-1-044</t>
  </si>
  <si>
    <t>KELVIN ODRIEL GERALDO SANTANA</t>
  </si>
  <si>
    <t>16-MIEN-1-006</t>
  </si>
  <si>
    <t>JOAN MANUEL SORIANO TIBURCIO</t>
  </si>
  <si>
    <t>16-MIEN-1-008</t>
  </si>
  <si>
    <t>PEDRO ALBERTO LORA ASENCIO</t>
  </si>
  <si>
    <t>16-MIEN-1-017</t>
  </si>
  <si>
    <t>JOSE ROBERTO EDWARDS  KING</t>
  </si>
  <si>
    <t>16-MIEN-1-028</t>
  </si>
  <si>
    <t>JOSE MIGUEL GUANTE TOLEDO</t>
  </si>
  <si>
    <t>17-EIEN-1-003</t>
  </si>
  <si>
    <t>RANDIS  MIGUEL LORA  MARTINEZ</t>
  </si>
  <si>
    <t>17-EIEN-1-004</t>
  </si>
  <si>
    <t>JEFFERSON   MATEO  MERAN</t>
  </si>
  <si>
    <t>17-EIEN-1-008</t>
  </si>
  <si>
    <t>MIGUEL  ANGEL MORA  DOMINGUEZ</t>
  </si>
  <si>
    <t>17-EIEN-1-009</t>
  </si>
  <si>
    <t>RICHARD ESNAIDER ALCANTARA VALDEZ</t>
  </si>
  <si>
    <t>17-EIEN-1-011</t>
  </si>
  <si>
    <t>DIEGO  JOSE MORLA  DIAZ</t>
  </si>
  <si>
    <t>17-EIEN-1-013</t>
  </si>
  <si>
    <t>FRANYELL  BRITO  ALCANTARA</t>
  </si>
  <si>
    <t>17-EIEN-1-019</t>
  </si>
  <si>
    <t>WILLIAM  DE JESUS POLANCO  CORONADO</t>
  </si>
  <si>
    <t>17-EIEN-1-020</t>
  </si>
  <si>
    <t>GREGORY RAFAEL GARCIA LINAREZ</t>
  </si>
  <si>
    <t>17-EIEN-1-024</t>
  </si>
  <si>
    <t>BRYAN  NATANAEL SANCHEZ  MIRANDA</t>
  </si>
  <si>
    <t>17-EIEN-1-025</t>
  </si>
  <si>
    <t>DANIEL  UREÑA DE LA ROSA</t>
  </si>
  <si>
    <t>17-EIEN-1-027</t>
  </si>
  <si>
    <t>ANCERMO   QUEZADA  MARTINEZ</t>
  </si>
  <si>
    <t>17-EIEN-1-032</t>
  </si>
  <si>
    <t>ELVIN  MIGUEL AYBAR  ROSARIO</t>
  </si>
  <si>
    <t>17-EIEN-1-033</t>
  </si>
  <si>
    <t>ROBERTO  ARISMENDY RIVAS RAMIREZ</t>
  </si>
  <si>
    <t>17-EIEN-1-045</t>
  </si>
  <si>
    <t>CRISTIAN   LEBRON  ENCARNACION</t>
  </si>
  <si>
    <t>17-EIEN-1-052</t>
  </si>
  <si>
    <t>JAVIER ARISTIDES PAYANO CARVAJAL</t>
  </si>
  <si>
    <t>17-EIEN-1-054</t>
  </si>
  <si>
    <t>HUMBERTO  LOWERKIS RAMOS  PEREZ</t>
  </si>
  <si>
    <t>17-EIEN-1-057</t>
  </si>
  <si>
    <t>FERNAUEL  PINALES FERRERA</t>
  </si>
  <si>
    <t>17-EIEN-1-061</t>
  </si>
  <si>
    <t>BRADY  ANDERSON ARIAS  TAVAREZ</t>
  </si>
  <si>
    <t>17-SIEN-1-011</t>
  </si>
  <si>
    <t>LEANDRO  MOJICA PEREZ</t>
  </si>
  <si>
    <t>17-SIEN-1-030</t>
  </si>
  <si>
    <t>RAUL  PENA JIMENEZ</t>
  </si>
  <si>
    <t>Cuest.30</t>
  </si>
  <si>
    <t>EX.40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</si>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</sst>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40"/>
  <sheetViews>
    <sheetView tabSelected="1" zoomScale="160" zoomScaleNormal="160" workbookViewId="0">
      <pane ySplit="1" topLeftCell="A38" activePane="bottomLeft" state="frozen"/>
      <selection pane="bottomLeft" activeCell="B180" sqref="B180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9" width="0.7109375" customWidth="1"/>
    <col min="10" max="10" width="8.140625" bestFit="1" customWidth="1"/>
    <col min="11" max="11" width="5.7109375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85</v>
      </c>
      <c r="K1" t="s">
        <v>10</v>
      </c>
      <c r="L1" t="s">
        <v>84</v>
      </c>
      <c r="M1" t="s">
        <v>11</v>
      </c>
      <c r="N1" t="s">
        <v>12</v>
      </c>
      <c r="O1" s="3" t="s">
        <v>13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IF((N2)&gt;=40,10,"")</f>
        <v>10</v>
      </c>
      <c r="E2" s="2">
        <f>IF((N2)&gt;=40,20,"")</f>
        <v>20</v>
      </c>
      <c r="F2" s="2">
        <f>IF((N2)&gt;=40,20,"")</f>
        <v>20</v>
      </c>
      <c r="G2" s="6">
        <f>IF((N2)&gt;=40,IF((N2-50)&gt;50,50,IF((N2-50)&lt;0,0,(N2-50))), "" )</f>
        <v>50</v>
      </c>
      <c r="H2">
        <v>0</v>
      </c>
      <c r="I2" s="5">
        <v>0</v>
      </c>
      <c r="J2">
        <v>40</v>
      </c>
      <c r="K2">
        <v>1</v>
      </c>
      <c r="L2">
        <v>30</v>
      </c>
      <c r="M2">
        <v>30</v>
      </c>
      <c r="N2">
        <f>IF((H2+I2+J2+L2+M2+O2)&lt;70,IF((H2+I2+J2+L2+M2+O2)&gt;64,70,(H2+I2+J2+L2+M2+O2)),(H2+I2+J2+L2+M2+O2))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14</v>
      </c>
      <c r="C3" s="8" t="s">
        <v>15</v>
      </c>
      <c r="D3" s="6" t="str">
        <f t="shared" ref="D3:D40" si="0">IF((N3)&gt;=40,10,"")</f>
        <v/>
      </c>
      <c r="E3" s="2" t="str">
        <f t="shared" ref="E3:E40" si="1">IF((N3)&gt;=40,20,"")</f>
        <v/>
      </c>
      <c r="F3" s="2" t="str">
        <f t="shared" ref="F3:F40" si="2">IF((N3)&gt;=40,20,"")</f>
        <v/>
      </c>
      <c r="G3" s="6" t="str">
        <f t="shared" ref="G3:G40" si="3">IF((N3)&gt;=40,IF((N3-50)&gt;50,50,IF((N3-50)&lt;0,0,(N3-50))), "" )</f>
        <v/>
      </c>
      <c r="K3">
        <v>1</v>
      </c>
      <c r="N3">
        <f t="shared" ref="N3:N40" si="4">IF((H3+I3+J3+L3+M3+O3)&lt;70,IF((H3+I3+J3+L3+M3+O3)&gt;64,70,(H3+I3+J3+L3+M3+O3)),(H3+I3+J3+L3+M3+O3))</f>
        <v>0</v>
      </c>
    </row>
    <row r="4" spans="1:15" ht="17.649999999999999" customHeight="1" x14ac:dyDescent="0.2">
      <c r="A4" s="7">
        <v>2</v>
      </c>
      <c r="B4" s="8" t="s">
        <v>16</v>
      </c>
      <c r="C4" s="8" t="s">
        <v>17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30</v>
      </c>
      <c r="J4">
        <v>40</v>
      </c>
      <c r="K4">
        <v>1</v>
      </c>
      <c r="L4">
        <v>30</v>
      </c>
      <c r="M4">
        <v>10</v>
      </c>
      <c r="N4">
        <f t="shared" si="4"/>
        <v>80</v>
      </c>
    </row>
    <row r="5" spans="1:15" ht="17.649999999999999" customHeight="1" x14ac:dyDescent="0.2">
      <c r="A5" s="7">
        <v>3</v>
      </c>
      <c r="B5" s="8" t="s">
        <v>18</v>
      </c>
      <c r="C5" s="8" t="s">
        <v>19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40</v>
      </c>
      <c r="J5">
        <v>30</v>
      </c>
      <c r="K5">
        <v>1</v>
      </c>
      <c r="L5">
        <v>30</v>
      </c>
      <c r="M5">
        <v>30</v>
      </c>
      <c r="N5">
        <f t="shared" si="4"/>
        <v>90</v>
      </c>
    </row>
    <row r="6" spans="1:15" ht="17.649999999999999" customHeight="1" x14ac:dyDescent="0.2">
      <c r="A6" s="7">
        <v>4</v>
      </c>
      <c r="B6" s="8" t="s">
        <v>20</v>
      </c>
      <c r="C6" s="8" t="s">
        <v>21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20</v>
      </c>
      <c r="J6">
        <v>28</v>
      </c>
      <c r="K6">
        <v>1</v>
      </c>
      <c r="L6">
        <v>30</v>
      </c>
      <c r="M6">
        <v>10</v>
      </c>
      <c r="N6">
        <f t="shared" si="4"/>
        <v>70</v>
      </c>
    </row>
    <row r="7" spans="1:15" ht="17.649999999999999" customHeight="1" x14ac:dyDescent="0.2">
      <c r="A7" s="7">
        <v>5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22</v>
      </c>
      <c r="J7">
        <v>32</v>
      </c>
      <c r="K7">
        <v>1</v>
      </c>
      <c r="L7">
        <v>10</v>
      </c>
      <c r="M7">
        <v>30</v>
      </c>
      <c r="N7">
        <f t="shared" si="4"/>
        <v>72</v>
      </c>
    </row>
    <row r="8" spans="1:15" ht="17.649999999999999" customHeight="1" x14ac:dyDescent="0.2">
      <c r="A8" s="7">
        <v>6</v>
      </c>
      <c r="B8" s="8" t="s">
        <v>24</v>
      </c>
      <c r="C8" s="8" t="s">
        <v>25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46</v>
      </c>
      <c r="J8">
        <v>36</v>
      </c>
      <c r="K8">
        <v>1</v>
      </c>
      <c r="L8">
        <v>30</v>
      </c>
      <c r="M8">
        <v>30</v>
      </c>
      <c r="N8">
        <f t="shared" si="4"/>
        <v>96</v>
      </c>
    </row>
    <row r="9" spans="1:15" ht="17.649999999999999" customHeight="1" x14ac:dyDescent="0.2">
      <c r="A9" s="7">
        <v>7</v>
      </c>
      <c r="B9" s="8" t="s">
        <v>26</v>
      </c>
      <c r="C9" s="8" t="s">
        <v>27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25</v>
      </c>
      <c r="J9">
        <v>40</v>
      </c>
      <c r="K9">
        <v>1</v>
      </c>
      <c r="L9">
        <v>5</v>
      </c>
      <c r="M9">
        <v>30</v>
      </c>
      <c r="N9">
        <f t="shared" si="4"/>
        <v>75</v>
      </c>
    </row>
    <row r="10" spans="1:15" ht="17.649999999999999" customHeight="1" x14ac:dyDescent="0.2">
      <c r="A10" s="7">
        <v>8</v>
      </c>
      <c r="B10" s="8" t="s">
        <v>28</v>
      </c>
      <c r="C10" s="8" t="s">
        <v>29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30</v>
      </c>
      <c r="C11" s="8" t="s">
        <v>31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K11">
        <v>1</v>
      </c>
      <c r="N11">
        <f t="shared" si="4"/>
        <v>0</v>
      </c>
    </row>
    <row r="12" spans="1:15" ht="17.649999999999999" customHeight="1" x14ac:dyDescent="0.2">
      <c r="A12" s="7">
        <v>10</v>
      </c>
      <c r="B12" s="8" t="s">
        <v>32</v>
      </c>
      <c r="C12" s="8" t="s">
        <v>33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25</v>
      </c>
      <c r="J12">
        <v>32</v>
      </c>
      <c r="K12">
        <v>1</v>
      </c>
      <c r="L12">
        <v>13</v>
      </c>
      <c r="M12">
        <v>30</v>
      </c>
      <c r="N12">
        <f t="shared" si="4"/>
        <v>75</v>
      </c>
    </row>
    <row r="13" spans="1:15" ht="17.649999999999999" customHeight="1" x14ac:dyDescent="0.2">
      <c r="A13" s="7">
        <v>11</v>
      </c>
      <c r="B13" s="8" t="s">
        <v>34</v>
      </c>
      <c r="C13" s="8" t="s">
        <v>35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0</v>
      </c>
      <c r="J13">
        <v>32</v>
      </c>
      <c r="K13">
        <v>1</v>
      </c>
      <c r="L13">
        <v>10</v>
      </c>
      <c r="N13">
        <f t="shared" si="4"/>
        <v>42</v>
      </c>
    </row>
    <row r="14" spans="1:15" ht="17.649999999999999" customHeight="1" x14ac:dyDescent="0.2">
      <c r="A14" s="7">
        <v>12</v>
      </c>
      <c r="B14" s="8" t="s">
        <v>36</v>
      </c>
      <c r="C14" s="8" t="s">
        <v>37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0</v>
      </c>
      <c r="J14">
        <v>16</v>
      </c>
      <c r="K14">
        <v>1</v>
      </c>
      <c r="L14">
        <v>10</v>
      </c>
      <c r="M14">
        <v>20</v>
      </c>
      <c r="N14">
        <f t="shared" si="4"/>
        <v>46</v>
      </c>
    </row>
    <row r="15" spans="1:15" ht="17.649999999999999" customHeight="1" x14ac:dyDescent="0.2">
      <c r="A15" s="7">
        <v>13</v>
      </c>
      <c r="B15" s="8" t="s">
        <v>38</v>
      </c>
      <c r="C15" s="8" t="s">
        <v>39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40</v>
      </c>
      <c r="C16" s="8" t="s">
        <v>41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28</v>
      </c>
      <c r="J16">
        <v>28</v>
      </c>
      <c r="K16">
        <v>1</v>
      </c>
      <c r="L16">
        <v>30</v>
      </c>
      <c r="M16">
        <v>20</v>
      </c>
      <c r="N16">
        <f t="shared" si="4"/>
        <v>78</v>
      </c>
    </row>
    <row r="17" spans="1:14" ht="17.649999999999999" customHeight="1" x14ac:dyDescent="0.2">
      <c r="A17" s="7">
        <v>15</v>
      </c>
      <c r="B17" s="8" t="s">
        <v>42</v>
      </c>
      <c r="C17" s="8" t="s">
        <v>43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J17">
        <v>20</v>
      </c>
      <c r="K17">
        <v>1</v>
      </c>
      <c r="L17">
        <v>30</v>
      </c>
      <c r="M17">
        <v>20</v>
      </c>
      <c r="N17">
        <f t="shared" si="4"/>
        <v>70</v>
      </c>
    </row>
    <row r="18" spans="1:14" ht="17.649999999999999" customHeight="1" x14ac:dyDescent="0.2">
      <c r="A18" s="7">
        <v>16</v>
      </c>
      <c r="B18" s="8" t="s">
        <v>44</v>
      </c>
      <c r="C18" s="8" t="s">
        <v>45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10</v>
      </c>
      <c r="J18">
        <v>20</v>
      </c>
      <c r="K18">
        <v>1</v>
      </c>
      <c r="L18">
        <v>10</v>
      </c>
      <c r="M18">
        <v>30</v>
      </c>
      <c r="N18">
        <f t="shared" si="4"/>
        <v>60</v>
      </c>
    </row>
    <row r="19" spans="1:14" ht="17.649999999999999" customHeight="1" x14ac:dyDescent="0.2">
      <c r="A19" s="7">
        <v>17</v>
      </c>
      <c r="B19" s="8" t="s">
        <v>46</v>
      </c>
      <c r="C19" s="8" t="s">
        <v>47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38</v>
      </c>
      <c r="J19">
        <v>28</v>
      </c>
      <c r="K19">
        <v>1</v>
      </c>
      <c r="L19">
        <v>30</v>
      </c>
      <c r="M19">
        <v>30</v>
      </c>
      <c r="N19">
        <f t="shared" si="4"/>
        <v>88</v>
      </c>
    </row>
    <row r="20" spans="1:14" ht="17.649999999999999" customHeight="1" x14ac:dyDescent="0.2">
      <c r="A20" s="7">
        <v>18</v>
      </c>
      <c r="B20" s="8" t="s">
        <v>48</v>
      </c>
      <c r="C20" s="8" t="s">
        <v>49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32</v>
      </c>
      <c r="J20">
        <v>32</v>
      </c>
      <c r="K20">
        <v>1</v>
      </c>
      <c r="L20">
        <v>20</v>
      </c>
      <c r="M20">
        <v>30</v>
      </c>
      <c r="N20">
        <f t="shared" si="4"/>
        <v>82</v>
      </c>
    </row>
    <row r="21" spans="1:14" ht="17.649999999999999" customHeight="1" x14ac:dyDescent="0.2">
      <c r="A21" s="7">
        <v>19</v>
      </c>
      <c r="B21" s="8" t="s">
        <v>50</v>
      </c>
      <c r="C21" s="8" t="s">
        <v>51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46</v>
      </c>
      <c r="J21">
        <v>36</v>
      </c>
      <c r="K21">
        <v>1</v>
      </c>
      <c r="L21">
        <v>30</v>
      </c>
      <c r="M21">
        <v>30</v>
      </c>
      <c r="N21">
        <f t="shared" si="4"/>
        <v>96</v>
      </c>
    </row>
    <row r="22" spans="1:14" ht="17.649999999999999" customHeight="1" x14ac:dyDescent="0.2">
      <c r="A22" s="7">
        <v>20</v>
      </c>
      <c r="B22" s="8" t="s">
        <v>52</v>
      </c>
      <c r="C22" s="8" t="s">
        <v>53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38</v>
      </c>
      <c r="J22">
        <v>28</v>
      </c>
      <c r="K22">
        <v>1</v>
      </c>
      <c r="L22">
        <v>30</v>
      </c>
      <c r="M22">
        <v>30</v>
      </c>
      <c r="N22">
        <f t="shared" si="4"/>
        <v>88</v>
      </c>
    </row>
    <row r="23" spans="1:14" ht="17.649999999999999" customHeight="1" x14ac:dyDescent="0.2">
      <c r="A23" s="7" t="s">
        <v>86</v>
      </c>
      <c r="B23" s="8" t="s">
        <v>54</v>
      </c>
      <c r="C23" s="8" t="s">
        <v>55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20</v>
      </c>
      <c r="J23">
        <v>24</v>
      </c>
      <c r="K23">
        <v>1</v>
      </c>
      <c r="L23">
        <v>16</v>
      </c>
      <c r="M23">
        <v>30</v>
      </c>
      <c r="N23">
        <f t="shared" si="4"/>
        <v>70</v>
      </c>
    </row>
    <row r="24" spans="1:14" ht="17.649999999999999" customHeight="1" x14ac:dyDescent="0.2">
      <c r="A24" s="7">
        <v>22</v>
      </c>
      <c r="B24" s="8" t="s">
        <v>56</v>
      </c>
      <c r="C24" s="8" t="s">
        <v>57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58</v>
      </c>
      <c r="C25" s="8" t="s">
        <v>59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J25">
        <v>36</v>
      </c>
      <c r="K25">
        <v>1</v>
      </c>
      <c r="N25">
        <f t="shared" si="4"/>
        <v>36</v>
      </c>
    </row>
    <row r="26" spans="1:14" ht="17.649999999999999" customHeight="1" x14ac:dyDescent="0.2">
      <c r="A26" s="7">
        <v>24</v>
      </c>
      <c r="B26" s="8" t="s">
        <v>60</v>
      </c>
      <c r="C26" s="8" t="s">
        <v>61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4</v>
      </c>
      <c r="J26">
        <v>4</v>
      </c>
      <c r="K26">
        <v>1</v>
      </c>
      <c r="L26">
        <v>20</v>
      </c>
      <c r="M26">
        <v>30</v>
      </c>
      <c r="N26">
        <f t="shared" si="4"/>
        <v>54</v>
      </c>
    </row>
    <row r="27" spans="1:14" ht="17.649999999999999" customHeight="1" x14ac:dyDescent="0.2">
      <c r="A27" s="7">
        <v>25</v>
      </c>
      <c r="B27" s="8" t="s">
        <v>62</v>
      </c>
      <c r="C27" s="8" t="s">
        <v>63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34</v>
      </c>
      <c r="J27">
        <v>24</v>
      </c>
      <c r="K27">
        <v>1</v>
      </c>
      <c r="L27">
        <v>30</v>
      </c>
      <c r="M27">
        <v>30</v>
      </c>
      <c r="N27">
        <f t="shared" si="4"/>
        <v>84</v>
      </c>
    </row>
    <row r="28" spans="1:14" ht="17.649999999999999" customHeight="1" x14ac:dyDescent="0.2">
      <c r="A28" s="7">
        <v>26</v>
      </c>
      <c r="B28" s="8" t="s">
        <v>64</v>
      </c>
      <c r="C28" s="8" t="s">
        <v>65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34</v>
      </c>
      <c r="J28">
        <v>24</v>
      </c>
      <c r="K28">
        <v>1</v>
      </c>
      <c r="L28">
        <v>30</v>
      </c>
      <c r="M28">
        <v>30</v>
      </c>
      <c r="N28">
        <f t="shared" si="4"/>
        <v>84</v>
      </c>
    </row>
    <row r="29" spans="1:14" ht="17.649999999999999" customHeight="1" x14ac:dyDescent="0.2">
      <c r="A29" s="7">
        <v>27</v>
      </c>
      <c r="B29" s="8" t="s">
        <v>66</v>
      </c>
      <c r="C29" s="8" t="s">
        <v>67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46</v>
      </c>
      <c r="J29">
        <v>36</v>
      </c>
      <c r="K29">
        <v>1</v>
      </c>
      <c r="L29">
        <v>30</v>
      </c>
      <c r="M29">
        <v>30</v>
      </c>
      <c r="N29">
        <f t="shared" si="4"/>
        <v>96</v>
      </c>
    </row>
    <row r="30" spans="1:14" ht="17.649999999999999" customHeight="1" x14ac:dyDescent="0.2">
      <c r="A30" s="7">
        <v>28</v>
      </c>
      <c r="B30" s="8" t="s">
        <v>68</v>
      </c>
      <c r="C30" s="8" t="s">
        <v>69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36</v>
      </c>
      <c r="K30">
        <v>1</v>
      </c>
      <c r="N30">
        <f t="shared" si="4"/>
        <v>36</v>
      </c>
    </row>
    <row r="31" spans="1:14" ht="17.649999999999999" customHeight="1" x14ac:dyDescent="0.2">
      <c r="A31" s="7">
        <v>29</v>
      </c>
      <c r="B31" s="8" t="s">
        <v>70</v>
      </c>
      <c r="C31" s="8" t="s">
        <v>71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36</v>
      </c>
      <c r="J31">
        <v>36</v>
      </c>
      <c r="K31">
        <v>1</v>
      </c>
      <c r="L31">
        <v>20</v>
      </c>
      <c r="M31">
        <v>30</v>
      </c>
      <c r="N31">
        <f t="shared" si="4"/>
        <v>86</v>
      </c>
    </row>
    <row r="32" spans="1:14" ht="17.649999999999999" customHeight="1" x14ac:dyDescent="0.2">
      <c r="A32" s="7">
        <v>30</v>
      </c>
      <c r="B32" s="8" t="s">
        <v>72</v>
      </c>
      <c r="C32" s="8" t="s">
        <v>73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J32">
        <v>24</v>
      </c>
      <c r="K32">
        <v>1</v>
      </c>
      <c r="L32">
        <v>15</v>
      </c>
      <c r="M32">
        <v>30</v>
      </c>
      <c r="N32">
        <f t="shared" si="4"/>
        <v>70</v>
      </c>
    </row>
    <row r="33" spans="1:14" ht="17.649999999999999" customHeight="1" x14ac:dyDescent="0.2">
      <c r="A33" s="7">
        <v>31</v>
      </c>
      <c r="B33" s="8" t="s">
        <v>74</v>
      </c>
      <c r="C33" s="8" t="s">
        <v>75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36</v>
      </c>
      <c r="K33">
        <v>1</v>
      </c>
      <c r="L33">
        <v>10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76</v>
      </c>
      <c r="C34" s="8" t="s">
        <v>77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27</v>
      </c>
      <c r="J34">
        <v>32</v>
      </c>
      <c r="K34">
        <v>1</v>
      </c>
      <c r="L34">
        <v>15</v>
      </c>
      <c r="M34">
        <v>30</v>
      </c>
      <c r="N34">
        <f t="shared" si="4"/>
        <v>77</v>
      </c>
    </row>
    <row r="35" spans="1:14" ht="17.649999999999999" customHeight="1" x14ac:dyDescent="0.2">
      <c r="A35" s="7">
        <v>33</v>
      </c>
      <c r="B35" s="8" t="s">
        <v>78</v>
      </c>
      <c r="C35" s="8" t="s">
        <v>79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80</v>
      </c>
      <c r="C36" s="8" t="s">
        <v>81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38</v>
      </c>
      <c r="J36">
        <v>28</v>
      </c>
      <c r="K36">
        <v>1</v>
      </c>
      <c r="L36">
        <v>30</v>
      </c>
      <c r="M36">
        <v>30</v>
      </c>
      <c r="N36">
        <f t="shared" si="4"/>
        <v>88</v>
      </c>
    </row>
    <row r="37" spans="1:14" ht="17.649999999999999" customHeight="1" x14ac:dyDescent="0.2">
      <c r="A37" s="7">
        <v>35</v>
      </c>
      <c r="B37" s="8" t="s">
        <v>82</v>
      </c>
      <c r="C37" s="8" t="s">
        <v>83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20</v>
      </c>
      <c r="J37">
        <v>20</v>
      </c>
      <c r="K37">
        <v>1</v>
      </c>
      <c r="L37">
        <v>15</v>
      </c>
      <c r="M37">
        <v>30</v>
      </c>
      <c r="N37">
        <f t="shared" si="4"/>
        <v>70</v>
      </c>
    </row>
    <row r="38" spans="1:14" ht="17.649999999999999" customHeight="1" x14ac:dyDescent="0.2">
      <c r="A38" s="7"/>
      <c r="B38" s="8"/>
      <c r="C38" s="8"/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K38">
        <v>1</v>
      </c>
      <c r="N38">
        <f t="shared" si="4"/>
        <v>0</v>
      </c>
    </row>
    <row r="39" spans="1:14" ht="17.649999999999999" customHeight="1" x14ac:dyDescent="0.2">
      <c r="A39" s="7"/>
      <c r="B39" s="8"/>
      <c r="C39" s="8"/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K39">
        <v>1</v>
      </c>
      <c r="N39">
        <f t="shared" si="4"/>
        <v>0</v>
      </c>
    </row>
    <row r="40" spans="1:14" ht="17.649999999999999" customHeight="1" x14ac:dyDescent="0.2">
      <c r="A40" s="7"/>
      <c r="B40" s="8"/>
      <c r="C40" s="8"/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K40">
        <v>1</v>
      </c>
      <c r="N40">
        <f t="shared" si="4"/>
        <v>0</v>
      </c>
    </row>
  </sheetData>
  <autoFilter ref="A1:O40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2018-04-24T18:51:52Z</dcterms:modified>
</cp:coreProperties>
</file>