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Print_Area" localSheetId="0">'Page 1'!$A$1:$O$100</definedName>
  </definedNames>
  <calcPr calcId="152511" calcOnSave="0"/>
</workbook>
</file>

<file path=xl/calcChain.xml><?xml version="1.0" encoding="utf-8"?>
<calcChain xmlns="http://schemas.openxmlformats.org/spreadsheetml/2006/main">
  <c r="Y9" i="1" l="1"/>
  <c r="L9" i="1" s="1"/>
  <c r="Y98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9" i="1"/>
  <c r="Y100" i="1"/>
  <c r="L10" i="1" l="1"/>
  <c r="J10" i="1" s="1"/>
  <c r="L12" i="1"/>
  <c r="J12" i="1" s="1"/>
  <c r="L13" i="1"/>
  <c r="J13" i="1" s="1"/>
  <c r="L16" i="1"/>
  <c r="K16" i="1" s="1"/>
  <c r="L17" i="1"/>
  <c r="L19" i="1"/>
  <c r="K19" i="1" s="1"/>
  <c r="L20" i="1"/>
  <c r="L23" i="1"/>
  <c r="L24" i="1"/>
  <c r="L25" i="1"/>
  <c r="H25" i="1" s="1"/>
  <c r="L26" i="1"/>
  <c r="J26" i="1" s="1"/>
  <c r="H26" i="1"/>
  <c r="L27" i="1"/>
  <c r="L28" i="1"/>
  <c r="L29" i="1"/>
  <c r="H29" i="1" s="1"/>
  <c r="L32" i="1"/>
  <c r="L33" i="1"/>
  <c r="L36" i="1"/>
  <c r="J36" i="1" s="1"/>
  <c r="L37" i="1"/>
  <c r="J37" i="1" s="1"/>
  <c r="L39" i="1"/>
  <c r="H39" i="1" s="1"/>
  <c r="L41" i="1"/>
  <c r="L42" i="1"/>
  <c r="L43" i="1"/>
  <c r="L45" i="1"/>
  <c r="L46" i="1"/>
  <c r="H46" i="1" s="1"/>
  <c r="L47" i="1"/>
  <c r="L48" i="1"/>
  <c r="J48" i="1" s="1"/>
  <c r="L49" i="1"/>
  <c r="L50" i="1"/>
  <c r="H50" i="1" s="1"/>
  <c r="L51" i="1"/>
  <c r="L52" i="1"/>
  <c r="J52" i="1" s="1"/>
  <c r="L53" i="1"/>
  <c r="K53" i="1"/>
  <c r="L54" i="1"/>
  <c r="K54" i="1" s="1"/>
  <c r="L57" i="1"/>
  <c r="K57" i="1" s="1"/>
  <c r="L59" i="1"/>
  <c r="L60" i="1"/>
  <c r="L61" i="1"/>
  <c r="L64" i="1"/>
  <c r="H64" i="1" s="1"/>
  <c r="L65" i="1"/>
  <c r="H65" i="1" s="1"/>
  <c r="L68" i="1"/>
  <c r="J68" i="1" s="1"/>
  <c r="L69" i="1"/>
  <c r="K69" i="1" s="1"/>
  <c r="L71" i="1"/>
  <c r="L72" i="1"/>
  <c r="L73" i="1"/>
  <c r="K73" i="1" s="1"/>
  <c r="L74" i="1"/>
  <c r="L75" i="1"/>
  <c r="L76" i="1"/>
  <c r="L77" i="1"/>
  <c r="L78" i="1"/>
  <c r="K78" i="1" s="1"/>
  <c r="L80" i="1"/>
  <c r="L81" i="1"/>
  <c r="L83" i="1"/>
  <c r="L84" i="1"/>
  <c r="L85" i="1"/>
  <c r="L86" i="1"/>
  <c r="L87" i="1"/>
  <c r="L88" i="1"/>
  <c r="K88" i="1" s="1"/>
  <c r="L90" i="1"/>
  <c r="H90" i="1" s="1"/>
  <c r="L91" i="1"/>
  <c r="L92" i="1"/>
  <c r="L93" i="1"/>
  <c r="J93" i="1" s="1"/>
  <c r="L94" i="1"/>
  <c r="L95" i="1"/>
  <c r="L96" i="1"/>
  <c r="L97" i="1"/>
  <c r="K97" i="1" s="1"/>
  <c r="L98" i="1"/>
  <c r="L11" i="1"/>
  <c r="J11" i="1" s="1"/>
  <c r="L14" i="1"/>
  <c r="K14" i="1" s="1"/>
  <c r="L15" i="1"/>
  <c r="J15" i="1" s="1"/>
  <c r="K17" i="1"/>
  <c r="L18" i="1"/>
  <c r="L22" i="1"/>
  <c r="J22" i="1" s="1"/>
  <c r="L31" i="1"/>
  <c r="H31" i="1" s="1"/>
  <c r="L34" i="1"/>
  <c r="H34" i="1" s="1"/>
  <c r="L35" i="1"/>
  <c r="H35" i="1" s="1"/>
  <c r="L38" i="1"/>
  <c r="J38" i="1" s="1"/>
  <c r="L40" i="1"/>
  <c r="K40" i="1" s="1"/>
  <c r="L44" i="1"/>
  <c r="J44" i="1" s="1"/>
  <c r="L56" i="1"/>
  <c r="L58" i="1"/>
  <c r="H58" i="1" s="1"/>
  <c r="L62" i="1"/>
  <c r="K62" i="1" s="1"/>
  <c r="L63" i="1"/>
  <c r="L66" i="1"/>
  <c r="J66" i="1" s="1"/>
  <c r="L67" i="1"/>
  <c r="K67" i="1" s="1"/>
  <c r="L70" i="1"/>
  <c r="J70" i="1" s="1"/>
  <c r="L79" i="1"/>
  <c r="K79" i="1" s="1"/>
  <c r="L89" i="1"/>
  <c r="K89" i="1" s="1"/>
  <c r="L99" i="1"/>
  <c r="K99" i="1" s="1"/>
  <c r="L21" i="1"/>
  <c r="H21" i="1" s="1"/>
  <c r="L30" i="1"/>
  <c r="H30" i="1" s="1"/>
  <c r="L55" i="1"/>
  <c r="J55" i="1" s="1"/>
  <c r="L82" i="1"/>
  <c r="K82" i="1" s="1"/>
  <c r="L100" i="1"/>
  <c r="H100" i="1" s="1"/>
  <c r="J57" i="1"/>
  <c r="K26" i="1"/>
  <c r="H10" i="1"/>
  <c r="H53" i="1"/>
  <c r="K52" i="1"/>
  <c r="K58" i="1"/>
  <c r="J53" i="1"/>
  <c r="K31" i="1"/>
  <c r="K47" i="1"/>
  <c r="K39" i="1"/>
  <c r="J99" i="1"/>
  <c r="H99" i="1"/>
  <c r="J54" i="1"/>
  <c r="K90" i="1"/>
  <c r="J90" i="1"/>
  <c r="J78" i="1"/>
  <c r="H27" i="1"/>
  <c r="J19" i="1"/>
  <c r="H19" i="1"/>
  <c r="H16" i="1"/>
  <c r="H11" i="1"/>
  <c r="H12" i="1"/>
  <c r="H28" i="1"/>
  <c r="K28" i="1"/>
  <c r="J28" i="1"/>
  <c r="K64" i="1"/>
  <c r="J64" i="1"/>
  <c r="K35" i="1"/>
  <c r="H48" i="1"/>
  <c r="H73" i="1"/>
  <c r="H17" i="1"/>
  <c r="J17" i="1"/>
  <c r="H62" i="1"/>
  <c r="K38" i="1" l="1"/>
  <c r="H38" i="1"/>
  <c r="J21" i="1"/>
  <c r="K21" i="1"/>
  <c r="K10" i="1"/>
  <c r="K29" i="1"/>
  <c r="J50" i="1"/>
  <c r="K50" i="1"/>
  <c r="H88" i="1"/>
  <c r="H13" i="1"/>
  <c r="K13" i="1"/>
  <c r="J31" i="1"/>
  <c r="K34" i="1"/>
  <c r="J69" i="1"/>
  <c r="H97" i="1"/>
  <c r="J34" i="1"/>
  <c r="H69" i="1"/>
  <c r="J97" i="1"/>
  <c r="J73" i="1"/>
  <c r="K11" i="1"/>
  <c r="H14" i="1"/>
  <c r="K100" i="1"/>
  <c r="J67" i="1"/>
  <c r="J58" i="1"/>
  <c r="J29" i="1"/>
  <c r="H79" i="1"/>
  <c r="K22" i="1"/>
  <c r="J62" i="1"/>
  <c r="K48" i="1"/>
  <c r="H22" i="1"/>
  <c r="J16" i="1"/>
  <c r="H37" i="1"/>
  <c r="J100" i="1"/>
  <c r="J79" i="1"/>
  <c r="H67" i="1"/>
  <c r="H52" i="1"/>
  <c r="H43" i="1"/>
  <c r="K43" i="1"/>
  <c r="J43" i="1"/>
  <c r="K85" i="1"/>
  <c r="H85" i="1"/>
  <c r="J85" i="1"/>
  <c r="K49" i="1"/>
  <c r="J49" i="1"/>
  <c r="H49" i="1"/>
  <c r="H23" i="1"/>
  <c r="K23" i="1"/>
  <c r="J23" i="1"/>
  <c r="K74" i="1"/>
  <c r="J74" i="1"/>
  <c r="H74" i="1"/>
  <c r="K20" i="1"/>
  <c r="H20" i="1"/>
  <c r="J20" i="1"/>
  <c r="K51" i="1"/>
  <c r="H51" i="1"/>
  <c r="J51" i="1"/>
  <c r="H63" i="1"/>
  <c r="J63" i="1"/>
  <c r="K63" i="1"/>
  <c r="J14" i="1"/>
  <c r="H54" i="1"/>
  <c r="J46" i="1"/>
  <c r="K46" i="1"/>
  <c r="H18" i="1"/>
  <c r="J18" i="1"/>
  <c r="K18" i="1"/>
  <c r="K93" i="1"/>
  <c r="H93" i="1"/>
  <c r="K33" i="1"/>
  <c r="H33" i="1"/>
  <c r="J33" i="1"/>
  <c r="H55" i="1"/>
  <c r="K55" i="1"/>
  <c r="K56" i="1"/>
  <c r="J56" i="1"/>
  <c r="H61" i="1"/>
  <c r="J61" i="1"/>
  <c r="K12" i="1"/>
  <c r="H70" i="1"/>
  <c r="H78" i="1"/>
  <c r="J39" i="1"/>
  <c r="J25" i="1"/>
  <c r="K61" i="1"/>
  <c r="J30" i="1"/>
  <c r="K30" i="1"/>
  <c r="H89" i="1"/>
  <c r="J89" i="1"/>
  <c r="J35" i="1"/>
  <c r="H36" i="1"/>
  <c r="K36" i="1"/>
  <c r="J88" i="1"/>
  <c r="K70" i="1"/>
  <c r="H56" i="1"/>
  <c r="H57" i="1"/>
  <c r="H82" i="1"/>
  <c r="J82" i="1"/>
  <c r="K15" i="1"/>
  <c r="H15" i="1"/>
  <c r="K68" i="1"/>
  <c r="H68" i="1"/>
  <c r="J65" i="1"/>
  <c r="K65" i="1"/>
  <c r="J47" i="1"/>
  <c r="H47" i="1"/>
  <c r="K37" i="1"/>
  <c r="J27" i="1"/>
  <c r="K27" i="1"/>
  <c r="K25" i="1"/>
  <c r="K98" i="1"/>
  <c r="J98" i="1"/>
  <c r="H98" i="1"/>
  <c r="H59" i="1"/>
  <c r="J59" i="1"/>
  <c r="K59" i="1"/>
  <c r="K77" i="1"/>
  <c r="J77" i="1"/>
  <c r="H77" i="1"/>
  <c r="K76" i="1"/>
  <c r="J76" i="1"/>
  <c r="H76" i="1"/>
  <c r="K75" i="1"/>
  <c r="J75" i="1"/>
  <c r="H75" i="1"/>
  <c r="K91" i="1"/>
  <c r="J91" i="1"/>
  <c r="H91" i="1"/>
  <c r="H83" i="1"/>
  <c r="J83" i="1"/>
  <c r="K83" i="1"/>
  <c r="K95" i="1"/>
  <c r="J95" i="1"/>
  <c r="H95" i="1"/>
  <c r="K84" i="1"/>
  <c r="H84" i="1"/>
  <c r="J84" i="1"/>
  <c r="H40" i="1"/>
  <c r="J40" i="1"/>
  <c r="H96" i="1"/>
  <c r="J96" i="1"/>
  <c r="K96" i="1"/>
  <c r="J41" i="1"/>
  <c r="K41" i="1"/>
  <c r="H41" i="1"/>
  <c r="H66" i="1"/>
  <c r="K66" i="1"/>
  <c r="J32" i="1"/>
  <c r="K32" i="1"/>
  <c r="H32" i="1"/>
  <c r="K44" i="1"/>
  <c r="H44" i="1"/>
  <c r="H94" i="1"/>
  <c r="J94" i="1"/>
  <c r="K94" i="1"/>
  <c r="K72" i="1"/>
  <c r="J72" i="1"/>
  <c r="H72" i="1"/>
  <c r="K45" i="1"/>
  <c r="J45" i="1"/>
  <c r="H45" i="1"/>
  <c r="K81" i="1"/>
  <c r="J81" i="1"/>
  <c r="H81" i="1"/>
  <c r="K71" i="1"/>
  <c r="H71" i="1"/>
  <c r="J71" i="1"/>
  <c r="H87" i="1"/>
  <c r="K87" i="1"/>
  <c r="J87" i="1"/>
  <c r="K60" i="1"/>
  <c r="J60" i="1"/>
  <c r="H60" i="1"/>
  <c r="K80" i="1"/>
  <c r="J80" i="1"/>
  <c r="H80" i="1"/>
  <c r="K42" i="1"/>
  <c r="H42" i="1"/>
  <c r="J42" i="1"/>
  <c r="J92" i="1"/>
  <c r="H92" i="1"/>
  <c r="K92" i="1"/>
  <c r="J24" i="1"/>
  <c r="H24" i="1"/>
  <c r="K24" i="1"/>
  <c r="J86" i="1"/>
  <c r="H86" i="1"/>
  <c r="K86" i="1"/>
</calcChain>
</file>

<file path=xl/sharedStrings.xml><?xml version="1.0" encoding="utf-8"?>
<sst xmlns="http://schemas.openxmlformats.org/spreadsheetml/2006/main" count="311" uniqueCount="309">
  <si>
    <t>LISTA DE ESTUDIANTES</t>
  </si>
  <si>
    <t>PROFESOR</t>
  </si>
  <si>
    <t>STARLING GERMOSEN REYNOSO</t>
  </si>
  <si>
    <t>PERIODO</t>
  </si>
  <si>
    <t>MAYO/AGOSTO 2017</t>
  </si>
  <si>
    <t>ASIGNATURA</t>
  </si>
  <si>
    <t>C++ Y PROGRAMACION ORIENTADA A OBJETOS</t>
  </si>
  <si>
    <t>TANDA</t>
  </si>
  <si>
    <t>NOCTURNA</t>
  </si>
  <si>
    <t>SECCION</t>
  </si>
  <si>
    <t>SECCION 0908</t>
  </si>
  <si>
    <t>INSCRITOS</t>
  </si>
  <si>
    <t>91</t>
  </si>
  <si>
    <t>CARRERA</t>
  </si>
  <si>
    <t>INGENIERIA DE SISTEMAS Y COMPUTACION</t>
  </si>
  <si>
    <t>FECHA</t>
  </si>
  <si>
    <t>8/7/2017</t>
  </si>
  <si>
    <t>#</t>
  </si>
  <si>
    <t>MATRICULA</t>
  </si>
  <si>
    <t>ESTUDIANTE</t>
  </si>
  <si>
    <t>AS</t>
  </si>
  <si>
    <t>PP</t>
  </si>
  <si>
    <t>TP</t>
  </si>
  <si>
    <t>EF</t>
  </si>
  <si>
    <t>1</t>
  </si>
  <si>
    <t>01-MISN-1-062</t>
  </si>
  <si>
    <t>JIMENEZ A LUCIANO ANT.</t>
  </si>
  <si>
    <t>2</t>
  </si>
  <si>
    <t>03-SIST-1-058</t>
  </si>
  <si>
    <t>MENDEZ M EMILIO</t>
  </si>
  <si>
    <t>3</t>
  </si>
  <si>
    <t>04-MIST-1-073</t>
  </si>
  <si>
    <t>MERCEDES F LEIDY DEL C.</t>
  </si>
  <si>
    <t>4</t>
  </si>
  <si>
    <t>06-SISN-1-023</t>
  </si>
  <si>
    <t>BAUTISTA R VICTOR</t>
  </si>
  <si>
    <t>5</t>
  </si>
  <si>
    <t>06-SIST-1-123</t>
  </si>
  <si>
    <t>CARDERON R HECTOR L.</t>
  </si>
  <si>
    <t>6</t>
  </si>
  <si>
    <t>07-EISN-1-035</t>
  </si>
  <si>
    <t>DISLA R ERICK A.,</t>
  </si>
  <si>
    <t>7</t>
  </si>
  <si>
    <t>07-MISN-1-177</t>
  </si>
  <si>
    <t>DE LEON DE L HANSEL A.</t>
  </si>
  <si>
    <t>8</t>
  </si>
  <si>
    <t>07-SISN-1-215</t>
  </si>
  <si>
    <t xml:space="preserve"> ESTEVEZ LOPEZ JOSE MIGUEL</t>
  </si>
  <si>
    <t>9</t>
  </si>
  <si>
    <t>08-EISN-1-376</t>
  </si>
  <si>
    <t xml:space="preserve"> DEL ROSARIO MOYA LUIS YOEL</t>
  </si>
  <si>
    <t>10</t>
  </si>
  <si>
    <t>09-EISN-1-033</t>
  </si>
  <si>
    <t xml:space="preserve"> ENCARNACION ENCARNACION BIRQUI</t>
  </si>
  <si>
    <t>11</t>
  </si>
  <si>
    <t>09-EISN-T-004</t>
  </si>
  <si>
    <t xml:space="preserve"> EFRAIN ALBERTO GARABITO SAN</t>
  </si>
  <si>
    <t>12</t>
  </si>
  <si>
    <t>09-EIST-1-134</t>
  </si>
  <si>
    <t xml:space="preserve"> ADON SAMBOY ELIO ERNESTO</t>
  </si>
  <si>
    <t>13</t>
  </si>
  <si>
    <t>09-MISM-1-035</t>
  </si>
  <si>
    <t xml:space="preserve"> ORTIZ THOMAS ANGEL</t>
  </si>
  <si>
    <t>14</t>
  </si>
  <si>
    <t>09-MISM-1-063</t>
  </si>
  <si>
    <t xml:space="preserve"> AQUINO REYES SALVADOR EMILIO</t>
  </si>
  <si>
    <t>15</t>
  </si>
  <si>
    <t>09-MISM-1-099</t>
  </si>
  <si>
    <t xml:space="preserve"> MATA CONTRERAS JOSE LUIS</t>
  </si>
  <si>
    <t>16</t>
  </si>
  <si>
    <t>09-SISM-1-090</t>
  </si>
  <si>
    <t xml:space="preserve"> GALVEZ VERAS ANDRES ARIEL</t>
  </si>
  <si>
    <t>17</t>
  </si>
  <si>
    <t>09-SISN-1-010</t>
  </si>
  <si>
    <t xml:space="preserve"> SIERRA GONZALEZ WILMER NICOLAS</t>
  </si>
  <si>
    <t>18</t>
  </si>
  <si>
    <t>09-SISN-1-167</t>
  </si>
  <si>
    <t xml:space="preserve"> RODRIGUEZ LEONARDO PORFIRIO AN</t>
  </si>
  <si>
    <t>19</t>
  </si>
  <si>
    <t>09-SIST-1-012</t>
  </si>
  <si>
    <t xml:space="preserve"> PIERRISTIL SAMUEL</t>
  </si>
  <si>
    <t>20</t>
  </si>
  <si>
    <t>10-EISN-1-087</t>
  </si>
  <si>
    <t xml:space="preserve"> VIZCAINO GONZALEZ PAVEL FERNAN</t>
  </si>
  <si>
    <t>21</t>
  </si>
  <si>
    <t>10-EISN-1-102</t>
  </si>
  <si>
    <t xml:space="preserve"> BATISTA BELLIARD YUNEIBI ANTON</t>
  </si>
  <si>
    <t>22</t>
  </si>
  <si>
    <t>10-EIST-1-018</t>
  </si>
  <si>
    <t xml:space="preserve"> GARCIA RODRIGUEZ MANUEL ALEXAN</t>
  </si>
  <si>
    <t>23</t>
  </si>
  <si>
    <t>10-SISN-1-108</t>
  </si>
  <si>
    <t xml:space="preserve"> DE LA ROSA FLORES ALEXIS</t>
  </si>
  <si>
    <t>24</t>
  </si>
  <si>
    <t>10-SIST-1-046</t>
  </si>
  <si>
    <t xml:space="preserve"> ARIAS JIMENEZ WELINGTON RAFAEL</t>
  </si>
  <si>
    <t>25</t>
  </si>
  <si>
    <t>11-EISN-1-051</t>
  </si>
  <si>
    <t xml:space="preserve"> _MORDAN TERRERO LUIS MIGUEL</t>
  </si>
  <si>
    <t>26</t>
  </si>
  <si>
    <t>11-EISN-1-192</t>
  </si>
  <si>
    <t xml:space="preserve"> _ORTIZ MOREL STARLIN YSIDRO</t>
  </si>
  <si>
    <t>27</t>
  </si>
  <si>
    <t>11-EISN-1-328</t>
  </si>
  <si>
    <t xml:space="preserve"> _NUÑEZ BRAZOBAN JUAN CARLOS</t>
  </si>
  <si>
    <t>28</t>
  </si>
  <si>
    <t>11-EIST-1-170</t>
  </si>
  <si>
    <t xml:space="preserve"> _CUEVAS BARET MARCOS MIGUEL</t>
  </si>
  <si>
    <t>29</t>
  </si>
  <si>
    <t>11-EIST-1-175</t>
  </si>
  <si>
    <t xml:space="preserve"> _ALMANZAR YULEISY</t>
  </si>
  <si>
    <t>30</t>
  </si>
  <si>
    <t>11-MISM-1-055</t>
  </si>
  <si>
    <t xml:space="preserve"> DEL ORBE MONTA-O JORGE ALEXAND</t>
  </si>
  <si>
    <t>31</t>
  </si>
  <si>
    <t>11-MISN-1-031</t>
  </si>
  <si>
    <t>DE PAULA MORILLO RANDIS CAROLINA</t>
  </si>
  <si>
    <t>32</t>
  </si>
  <si>
    <t>11-SISN-1-130</t>
  </si>
  <si>
    <t xml:space="preserve"> GOMEZ RAMOS ELDOM BLADIMIR</t>
  </si>
  <si>
    <t>33</t>
  </si>
  <si>
    <t>12-EISN-1-042</t>
  </si>
  <si>
    <t xml:space="preserve"> PEREZ MARTE YHANCARLOS SIMON</t>
  </si>
  <si>
    <t>34</t>
  </si>
  <si>
    <t>12-EISN-1-221</t>
  </si>
  <si>
    <t xml:space="preserve"> SANTANA RAMIREZ VICTOR JOSE</t>
  </si>
  <si>
    <t>35</t>
  </si>
  <si>
    <t>12-MISN-1-112</t>
  </si>
  <si>
    <t>CASTILLO PUJOLS SANTO GREGORIO</t>
  </si>
  <si>
    <t>36</t>
  </si>
  <si>
    <t>12-MISN-1-126</t>
  </si>
  <si>
    <t>DIAZ POLANCO OSCAR GILBERTO</t>
  </si>
  <si>
    <t>37</t>
  </si>
  <si>
    <t>12-MISN-1-202</t>
  </si>
  <si>
    <t>MARIÑEZ CABRERA SMERLYN</t>
  </si>
  <si>
    <t>38</t>
  </si>
  <si>
    <t>12-MIST-1-018</t>
  </si>
  <si>
    <t>LOPEZ CARABALLO BASILIO</t>
  </si>
  <si>
    <t>39</t>
  </si>
  <si>
    <t>12-SISN-1-012</t>
  </si>
  <si>
    <t>PEÑA  GONZALEZ YOERMI  AGUSTIN</t>
  </si>
  <si>
    <t>40</t>
  </si>
  <si>
    <t>12-SISN-1-024</t>
  </si>
  <si>
    <t>RAMOS BUENO ARIDIO MIGUEL</t>
  </si>
  <si>
    <t>41</t>
  </si>
  <si>
    <t>12-SISN-1-058</t>
  </si>
  <si>
    <t>ENCARNACION  SANDY</t>
  </si>
  <si>
    <t>42</t>
  </si>
  <si>
    <t>12-SISN-1-196</t>
  </si>
  <si>
    <t>BAEZ CUEVAS HECTOR JOSE</t>
  </si>
  <si>
    <t>43</t>
  </si>
  <si>
    <t>12-SIST-1-083</t>
  </si>
  <si>
    <t>TAVERAS LAPAIX JEIDY RAFELINA</t>
  </si>
  <si>
    <t>44</t>
  </si>
  <si>
    <t>13-EISN-1-001</t>
  </si>
  <si>
    <t>CAMPOS  MARTINEZ JEANDRY  MANUEL</t>
  </si>
  <si>
    <t>45</t>
  </si>
  <si>
    <t>13-EISN-1-055</t>
  </si>
  <si>
    <t>GUZMAN  AMPARO JOSE  RAMON</t>
  </si>
  <si>
    <t>46</t>
  </si>
  <si>
    <t>13-EISN-1-109</t>
  </si>
  <si>
    <t>REYES DELGADO RAY VIVARDYS</t>
  </si>
  <si>
    <t>47</t>
  </si>
  <si>
    <t>13-EISN-1-134</t>
  </si>
  <si>
    <t>SANTOS  GALVAN  MONICA</t>
  </si>
  <si>
    <t>48</t>
  </si>
  <si>
    <t>13-EISN-1-167</t>
  </si>
  <si>
    <t>BAUTISTA LOPEZ DIOMEDES ALEXIS</t>
  </si>
  <si>
    <t>49</t>
  </si>
  <si>
    <t>13-EIST-1-050</t>
  </si>
  <si>
    <t>FERRER DE LA CRUZ GILDANY ANTONIO</t>
  </si>
  <si>
    <t>50</t>
  </si>
  <si>
    <t>13-MISN-1-160</t>
  </si>
  <si>
    <t>MONEGRO PEREZ CARLOS MARCIAL</t>
  </si>
  <si>
    <t>51</t>
  </si>
  <si>
    <t>13-MIST-1-026</t>
  </si>
  <si>
    <t>HERNANDEZ  ANA YESENIA</t>
  </si>
  <si>
    <t>52</t>
  </si>
  <si>
    <t>13-SISN-1-061</t>
  </si>
  <si>
    <t>ANGELES VICIOSO ANEURIS ANTONIO</t>
  </si>
  <si>
    <t>53</t>
  </si>
  <si>
    <t>13-SISN-1-072</t>
  </si>
  <si>
    <t>AMBRAS SANTOS FRANK</t>
  </si>
  <si>
    <t>54</t>
  </si>
  <si>
    <t>13-SISN-1-090</t>
  </si>
  <si>
    <t>RODRIGUEZ VALERA RAYNER ALEXANDER</t>
  </si>
  <si>
    <t>55</t>
  </si>
  <si>
    <t>13-SISN-1-131</t>
  </si>
  <si>
    <t>ADAMES MEJIA JUAN SALVADOR</t>
  </si>
  <si>
    <t>56</t>
  </si>
  <si>
    <t>13-SISN-1-147</t>
  </si>
  <si>
    <t>RINCON DE LEON ENRIQUILLO</t>
  </si>
  <si>
    <t>57</t>
  </si>
  <si>
    <t>13-SISN-1-166</t>
  </si>
  <si>
    <t>LIRIANO MONTILLA ELVIS ANTONIO</t>
  </si>
  <si>
    <t>58</t>
  </si>
  <si>
    <t>14-EISM-1-156</t>
  </si>
  <si>
    <t>GONZALEZ LORENZO LUIS ALBERTO</t>
  </si>
  <si>
    <t>59</t>
  </si>
  <si>
    <t>14-EISN-1-012</t>
  </si>
  <si>
    <t>FERMIN PEREZ MANUEL</t>
  </si>
  <si>
    <t>60</t>
  </si>
  <si>
    <t>14-EISN-1-050</t>
  </si>
  <si>
    <t>ALCANTARA HERNANDEZ JEAN CARLOS</t>
  </si>
  <si>
    <t>61</t>
  </si>
  <si>
    <t>14-EISN-1-059</t>
  </si>
  <si>
    <t>MENDEZ ENRIQUEZ JUNIOR MANUEL</t>
  </si>
  <si>
    <t>62</t>
  </si>
  <si>
    <t>14-EISN-1-198</t>
  </si>
  <si>
    <t>HEREDIA  ZORRILLA JHON JAIRO  ANDRES</t>
  </si>
  <si>
    <t>63</t>
  </si>
  <si>
    <t>14-EISN-1-210</t>
  </si>
  <si>
    <t>MARACALLO DEL RIO MARIO ANDRES</t>
  </si>
  <si>
    <t>64</t>
  </si>
  <si>
    <t>14-EIST-1-061</t>
  </si>
  <si>
    <t>DE LA CRUZ PAULINO JESUS MIGUEL</t>
  </si>
  <si>
    <t>65</t>
  </si>
  <si>
    <t>14-MISM-1-087</t>
  </si>
  <si>
    <t>MARTINEZ GARCIA LUIS JOSE</t>
  </si>
  <si>
    <t>66</t>
  </si>
  <si>
    <t>14-MISN-1-005</t>
  </si>
  <si>
    <t>MENDOZA PEREZ ADONIS</t>
  </si>
  <si>
    <t>67</t>
  </si>
  <si>
    <t>14-MISN-1-028</t>
  </si>
  <si>
    <t>REYNOSO FERNANDEZ ADONI</t>
  </si>
  <si>
    <t>68</t>
  </si>
  <si>
    <t>14-MISN-1-049</t>
  </si>
  <si>
    <t>FRANCISCO  HERNANDEZ ENMANUEL  DE JESUS</t>
  </si>
  <si>
    <t>69</t>
  </si>
  <si>
    <t>14-MISN-1-056</t>
  </si>
  <si>
    <t>ENCARNACION MARTINEZ MANUEL ENRIQUE</t>
  </si>
  <si>
    <t>70</t>
  </si>
  <si>
    <t>14-MISN-1-077</t>
  </si>
  <si>
    <t>CORPORAN MENA NATHANAEL</t>
  </si>
  <si>
    <t>71</t>
  </si>
  <si>
    <t>14-MISN-1-162</t>
  </si>
  <si>
    <t>DUVERGE  EDWARD RAFAEL</t>
  </si>
  <si>
    <t>72</t>
  </si>
  <si>
    <t>14-MISN-1-169</t>
  </si>
  <si>
    <t>VARGAS VALDEZ HAIRO MANUEL</t>
  </si>
  <si>
    <t>73</t>
  </si>
  <si>
    <t>14-MIST-1-038</t>
  </si>
  <si>
    <t>DE JESUS FORTUNATO JOSELY</t>
  </si>
  <si>
    <t>74</t>
  </si>
  <si>
    <t>14-MIST-1-090</t>
  </si>
  <si>
    <t>ACOSTA DEL JESUS JOON OKEL</t>
  </si>
  <si>
    <t>75</t>
  </si>
  <si>
    <t>14-SISM-1-017</t>
  </si>
  <si>
    <t>ORTIZ DE LOS SANTOS WALKIN ADONIS</t>
  </si>
  <si>
    <t>76</t>
  </si>
  <si>
    <t>14-SISM-1-090</t>
  </si>
  <si>
    <t>MARTINEZ MATA YONJEIDIN RAFAEL</t>
  </si>
  <si>
    <t>77</t>
  </si>
  <si>
    <t>14-SISM-1-098</t>
  </si>
  <si>
    <t>VARGAS CAMACHO ANDESON  ARTURO</t>
  </si>
  <si>
    <t>78</t>
  </si>
  <si>
    <t>14-SISN-1-015</t>
  </si>
  <si>
    <t>PANIAGUA BAEZ MIKELSON</t>
  </si>
  <si>
    <t>79</t>
  </si>
  <si>
    <t>14-SISN-1-023</t>
  </si>
  <si>
    <t>CONSORO SEVERINO JOSE ARIEL</t>
  </si>
  <si>
    <t>80</t>
  </si>
  <si>
    <t>14-SISN-1-052</t>
  </si>
  <si>
    <t>VENTURA  JOSE MIGUEL</t>
  </si>
  <si>
    <t>81</t>
  </si>
  <si>
    <t>14-SISN-1-116</t>
  </si>
  <si>
    <t>SELON  FRANCIS</t>
  </si>
  <si>
    <t>82</t>
  </si>
  <si>
    <t>14-SISN-1-179</t>
  </si>
  <si>
    <t>PEREZ ALCANTARA ISIDRO</t>
  </si>
  <si>
    <t>83</t>
  </si>
  <si>
    <t>14-SIST-1-012</t>
  </si>
  <si>
    <t>PEREZ TRINIDAD JENIFFER</t>
  </si>
  <si>
    <t>84</t>
  </si>
  <si>
    <t>14-SIST-1-023</t>
  </si>
  <si>
    <t>JIMENEZ SOLANO DEURIS DANIEL</t>
  </si>
  <si>
    <t>85</t>
  </si>
  <si>
    <t>14-SIST-1-029</t>
  </si>
  <si>
    <t>MORA SANCHEZ ARGENIS ALEXANDER</t>
  </si>
  <si>
    <t>86</t>
  </si>
  <si>
    <t>14-SIST-1-039</t>
  </si>
  <si>
    <t>NATERA BERNABED RAIZA LORENA</t>
  </si>
  <si>
    <t>87</t>
  </si>
  <si>
    <t>14-SIST-1-047</t>
  </si>
  <si>
    <t>CUEVAS MENDEZ JOSE  MANUEL</t>
  </si>
  <si>
    <t>88</t>
  </si>
  <si>
    <t>14-SIST-1-067</t>
  </si>
  <si>
    <t>PEREZ SALDAÑA NOEL IVAN</t>
  </si>
  <si>
    <t>89</t>
  </si>
  <si>
    <t>15-EISN-1-163</t>
  </si>
  <si>
    <t>DE LOS SANTOS DE LOS SANTOS JEFFRY MIGUEL</t>
  </si>
  <si>
    <t>90</t>
  </si>
  <si>
    <t>15-EIST-1-127</t>
  </si>
  <si>
    <t>APPOLON  JEEF</t>
  </si>
  <si>
    <t>16-SISN-1-200</t>
  </si>
  <si>
    <t>CORDERO  PUNTIER GILBERTO  RAFAEL</t>
  </si>
  <si>
    <t>Exposicion</t>
  </si>
  <si>
    <t>01-MISN-1-777</t>
  </si>
  <si>
    <t>Starling test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</si>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</sst>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zoomScale="102" zoomScaleNormal="115" workbookViewId="0">
      <selection activeCell="P9" sqref="P9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0.4257812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5" ht="13.35" customHeight="1" x14ac:dyDescent="0.2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5" ht="8.8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5" ht="14.65" customHeight="1" x14ac:dyDescent="0.2">
      <c r="A3" s="13" t="s">
        <v>1</v>
      </c>
      <c r="B3" s="13"/>
      <c r="C3" s="13"/>
      <c r="D3" s="14" t="s">
        <v>2</v>
      </c>
      <c r="E3" s="14"/>
      <c r="F3" s="14"/>
      <c r="G3" s="13" t="s">
        <v>3</v>
      </c>
      <c r="H3" s="13"/>
      <c r="I3" s="14" t="s">
        <v>4</v>
      </c>
      <c r="J3" s="14"/>
      <c r="K3" s="14"/>
      <c r="L3" s="14"/>
      <c r="M3" s="14"/>
      <c r="N3" s="2"/>
    </row>
    <row r="4" spans="1:25" ht="14.65" customHeight="1" x14ac:dyDescent="0.2">
      <c r="A4" s="13" t="s">
        <v>5</v>
      </c>
      <c r="B4" s="13"/>
      <c r="C4" s="13"/>
      <c r="D4" s="22" t="s">
        <v>6</v>
      </c>
      <c r="E4" s="22"/>
      <c r="F4" s="22"/>
      <c r="G4" s="13" t="s">
        <v>7</v>
      </c>
      <c r="H4" s="13"/>
      <c r="I4" s="14" t="s">
        <v>8</v>
      </c>
      <c r="J4" s="14"/>
      <c r="K4" s="14"/>
      <c r="L4" s="14"/>
      <c r="M4" s="14"/>
      <c r="N4" s="2"/>
    </row>
    <row r="5" spans="1:25" ht="14.65" customHeight="1" x14ac:dyDescent="0.2">
      <c r="A5" s="13" t="s">
        <v>9</v>
      </c>
      <c r="B5" s="13"/>
      <c r="C5" s="13"/>
      <c r="D5" s="14" t="s">
        <v>10</v>
      </c>
      <c r="E5" s="14"/>
      <c r="F5" s="14"/>
      <c r="G5" s="13" t="s">
        <v>11</v>
      </c>
      <c r="H5" s="13"/>
      <c r="I5" s="14" t="s">
        <v>12</v>
      </c>
      <c r="J5" s="14"/>
      <c r="K5" s="14"/>
      <c r="L5" s="14"/>
      <c r="M5" s="14"/>
      <c r="N5" s="2"/>
    </row>
    <row r="6" spans="1:25" ht="14.65" customHeight="1" x14ac:dyDescent="0.2">
      <c r="A6" s="13" t="s">
        <v>13</v>
      </c>
      <c r="B6" s="13"/>
      <c r="C6" s="13"/>
      <c r="D6" s="14" t="s">
        <v>14</v>
      </c>
      <c r="E6" s="14"/>
      <c r="F6" s="14"/>
      <c r="G6" s="13" t="s">
        <v>15</v>
      </c>
      <c r="H6" s="13"/>
      <c r="I6" s="14" t="s">
        <v>16</v>
      </c>
      <c r="J6" s="14"/>
      <c r="K6" s="14"/>
      <c r="L6" s="14"/>
      <c r="M6" s="14"/>
      <c r="N6" s="2"/>
    </row>
    <row r="7" spans="1:25" ht="3.6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/>
      <c r="P7" t="s">
        <v>301</v>
      </c>
      <c r="U7">
        <v>1</v>
      </c>
    </row>
    <row r="8" spans="1:25" ht="18.399999999999999" customHeight="1" x14ac:dyDescent="0.2">
      <c r="A8" s="21" t="s">
        <v>17</v>
      </c>
      <c r="B8" s="21"/>
      <c r="C8" s="20" t="s">
        <v>18</v>
      </c>
      <c r="D8" s="20"/>
      <c r="E8" s="20" t="s">
        <v>19</v>
      </c>
      <c r="F8" s="20"/>
      <c r="G8" s="20"/>
      <c r="H8" s="21" t="s">
        <v>20</v>
      </c>
      <c r="I8" s="21"/>
      <c r="J8" s="4" t="s">
        <v>21</v>
      </c>
      <c r="K8" s="4" t="s">
        <v>22</v>
      </c>
      <c r="L8" s="21" t="s">
        <v>23</v>
      </c>
      <c r="M8" s="21"/>
      <c r="N8" s="21"/>
      <c r="O8" s="2"/>
      <c r="P8" t="s">
        <v>296</v>
      </c>
      <c r="Q8" t="s">
        <v>303</v>
      </c>
      <c r="R8" t="s">
        <v>302</v>
      </c>
      <c r="S8" t="s">
        <v>304</v>
      </c>
      <c r="T8" s="6" t="s">
        <v>305</v>
      </c>
      <c r="U8" t="s">
        <v>300</v>
      </c>
      <c r="V8" t="s">
        <v>306</v>
      </c>
      <c r="W8" t="s">
        <v>299</v>
      </c>
      <c r="X8" t="s">
        <v>307</v>
      </c>
      <c r="Y8" t="s">
        <v>308</v>
      </c>
    </row>
    <row r="9" spans="1:25" ht="17.649999999999999" customHeight="1" x14ac:dyDescent="0.2">
      <c r="A9" s="15" t="s">
        <v>24</v>
      </c>
      <c r="B9" s="16"/>
      <c r="C9" s="17" t="s">
        <v>297</v>
      </c>
      <c r="D9" s="18"/>
      <c r="E9" s="17" t="s">
        <v>298</v>
      </c>
      <c r="F9" s="19"/>
      <c r="G9" s="18"/>
      <c r="H9" s="9">
        <v>10</v>
      </c>
      <c r="I9" s="10"/>
      <c r="J9" s="5">
        <v>20</v>
      </c>
      <c r="K9" s="5">
        <v>20</v>
      </c>
      <c r="L9" s="9">
        <f>IF((Y9-50)&gt;50,50,IF((Y9-50)&lt;0,0,(Y9-50)))</f>
        <v>50</v>
      </c>
      <c r="M9" s="11"/>
      <c r="N9" s="10"/>
      <c r="O9" s="2"/>
      <c r="P9">
        <v>20</v>
      </c>
      <c r="Q9">
        <v>10</v>
      </c>
      <c r="R9">
        <v>0</v>
      </c>
      <c r="S9">
        <v>0</v>
      </c>
      <c r="T9">
        <v>0</v>
      </c>
      <c r="U9">
        <v>20</v>
      </c>
      <c r="V9">
        <v>1</v>
      </c>
      <c r="W9">
        <v>20</v>
      </c>
      <c r="X9">
        <v>30</v>
      </c>
      <c r="Y9">
        <f>P9+(Q9+R9+S9+T9)+(U9*V9)+W9+X9</f>
        <v>100</v>
      </c>
    </row>
    <row r="10" spans="1:25" ht="17.649999999999999" customHeight="1" x14ac:dyDescent="0.2">
      <c r="A10" s="15" t="s">
        <v>24</v>
      </c>
      <c r="B10" s="16"/>
      <c r="C10" s="17" t="s">
        <v>25</v>
      </c>
      <c r="D10" s="18"/>
      <c r="E10" s="17" t="s">
        <v>26</v>
      </c>
      <c r="F10" s="19"/>
      <c r="G10" s="18"/>
      <c r="H10" s="9">
        <f t="shared" ref="H10:H73" si="0">IF((L10&lt;20),0,10)</f>
        <v>10</v>
      </c>
      <c r="I10" s="10"/>
      <c r="J10" s="5">
        <f t="shared" ref="J10:J73" si="1">IF((L10&lt;20),0,20)</f>
        <v>20</v>
      </c>
      <c r="K10" s="5">
        <f t="shared" ref="K10:K73" si="2">IF((L10&lt;20),0,20)</f>
        <v>20</v>
      </c>
      <c r="L10" s="9">
        <f t="shared" ref="L10:L73" si="3">IF((Y10-50)&gt;50,50,IF((Y10-50)&lt;0,0,(Y10-50)))</f>
        <v>20.5</v>
      </c>
      <c r="M10" s="11"/>
      <c r="N10" s="10"/>
      <c r="O10" s="2"/>
      <c r="P10">
        <v>5</v>
      </c>
      <c r="Q10">
        <v>1</v>
      </c>
      <c r="T10">
        <v>20</v>
      </c>
      <c r="U10">
        <v>2</v>
      </c>
      <c r="V10">
        <v>10</v>
      </c>
      <c r="W10">
        <v>1</v>
      </c>
      <c r="X10">
        <v>29</v>
      </c>
      <c r="Y10">
        <f t="shared" ref="Y10:Y73" si="4">(P10+Q10+R10+S10+T10+V10+((X10/2)*U10)+(X10/2))-10+W10</f>
        <v>70.5</v>
      </c>
    </row>
    <row r="11" spans="1:25" ht="17.649999999999999" customHeight="1" x14ac:dyDescent="0.2">
      <c r="A11" s="7" t="s">
        <v>27</v>
      </c>
      <c r="B11" s="7"/>
      <c r="C11" s="8" t="s">
        <v>28</v>
      </c>
      <c r="D11" s="8"/>
      <c r="E11" s="8" t="s">
        <v>29</v>
      </c>
      <c r="F11" s="8"/>
      <c r="G11" s="8"/>
      <c r="H11" s="9">
        <f t="shared" si="0"/>
        <v>0</v>
      </c>
      <c r="I11" s="10"/>
      <c r="J11" s="5">
        <f t="shared" si="1"/>
        <v>0</v>
      </c>
      <c r="K11" s="5">
        <f t="shared" si="2"/>
        <v>0</v>
      </c>
      <c r="L11" s="9">
        <f t="shared" si="3"/>
        <v>0</v>
      </c>
      <c r="M11" s="11"/>
      <c r="N11" s="10"/>
      <c r="O11" s="2"/>
      <c r="P11">
        <v>5</v>
      </c>
      <c r="R11">
        <v>15</v>
      </c>
      <c r="U11">
        <v>1</v>
      </c>
      <c r="W11">
        <v>5</v>
      </c>
      <c r="Y11">
        <f t="shared" si="4"/>
        <v>15</v>
      </c>
    </row>
    <row r="12" spans="1:25" ht="17.649999999999999" customHeight="1" x14ac:dyDescent="0.2">
      <c r="A12" s="7" t="s">
        <v>30</v>
      </c>
      <c r="B12" s="7"/>
      <c r="C12" s="8" t="s">
        <v>31</v>
      </c>
      <c r="D12" s="8"/>
      <c r="E12" s="8" t="s">
        <v>32</v>
      </c>
      <c r="F12" s="8"/>
      <c r="G12" s="8"/>
      <c r="H12" s="9">
        <f t="shared" si="0"/>
        <v>10</v>
      </c>
      <c r="I12" s="10"/>
      <c r="J12" s="5">
        <f t="shared" si="1"/>
        <v>20</v>
      </c>
      <c r="K12" s="5">
        <f t="shared" si="2"/>
        <v>20</v>
      </c>
      <c r="L12" s="9">
        <f t="shared" si="3"/>
        <v>45.5</v>
      </c>
      <c r="M12" s="11"/>
      <c r="N12" s="10"/>
      <c r="O12" s="2"/>
      <c r="P12">
        <v>5</v>
      </c>
      <c r="R12">
        <v>17.5</v>
      </c>
      <c r="S12">
        <v>10</v>
      </c>
      <c r="T12">
        <v>20</v>
      </c>
      <c r="U12">
        <v>2</v>
      </c>
      <c r="W12">
        <v>5</v>
      </c>
      <c r="X12">
        <v>32</v>
      </c>
      <c r="Y12">
        <f t="shared" si="4"/>
        <v>95.5</v>
      </c>
    </row>
    <row r="13" spans="1:25" ht="17.649999999999999" customHeight="1" x14ac:dyDescent="0.2">
      <c r="A13" s="7" t="s">
        <v>33</v>
      </c>
      <c r="B13" s="7"/>
      <c r="C13" s="8" t="s">
        <v>34</v>
      </c>
      <c r="D13" s="8"/>
      <c r="E13" s="8" t="s">
        <v>35</v>
      </c>
      <c r="F13" s="8"/>
      <c r="G13" s="8"/>
      <c r="H13" s="9">
        <f t="shared" si="0"/>
        <v>10</v>
      </c>
      <c r="I13" s="10"/>
      <c r="J13" s="5">
        <f t="shared" si="1"/>
        <v>20</v>
      </c>
      <c r="K13" s="5">
        <f t="shared" si="2"/>
        <v>20</v>
      </c>
      <c r="L13" s="9">
        <f t="shared" si="3"/>
        <v>45.5</v>
      </c>
      <c r="M13" s="11"/>
      <c r="N13" s="10"/>
      <c r="O13" s="2"/>
      <c r="P13">
        <v>5</v>
      </c>
      <c r="R13">
        <v>15</v>
      </c>
      <c r="S13">
        <v>10</v>
      </c>
      <c r="T13">
        <v>20</v>
      </c>
      <c r="U13">
        <v>2</v>
      </c>
      <c r="V13">
        <v>10</v>
      </c>
      <c r="W13">
        <v>8</v>
      </c>
      <c r="X13">
        <v>25</v>
      </c>
      <c r="Y13">
        <f t="shared" si="4"/>
        <v>95.5</v>
      </c>
    </row>
    <row r="14" spans="1:25" ht="17.649999999999999" customHeight="1" x14ac:dyDescent="0.2">
      <c r="A14" s="7" t="s">
        <v>36</v>
      </c>
      <c r="B14" s="7"/>
      <c r="C14" s="8" t="s">
        <v>37</v>
      </c>
      <c r="D14" s="8"/>
      <c r="E14" s="8" t="s">
        <v>38</v>
      </c>
      <c r="F14" s="8"/>
      <c r="G14" s="8"/>
      <c r="H14" s="9">
        <f t="shared" si="0"/>
        <v>10</v>
      </c>
      <c r="I14" s="10"/>
      <c r="J14" s="5">
        <f t="shared" si="1"/>
        <v>20</v>
      </c>
      <c r="K14" s="5">
        <f t="shared" si="2"/>
        <v>20</v>
      </c>
      <c r="L14" s="9">
        <f t="shared" si="3"/>
        <v>22.5</v>
      </c>
      <c r="M14" s="11"/>
      <c r="N14" s="10"/>
      <c r="O14" s="2"/>
      <c r="P14">
        <v>5</v>
      </c>
      <c r="R14">
        <v>15.5</v>
      </c>
      <c r="U14">
        <v>2</v>
      </c>
      <c r="V14">
        <v>10</v>
      </c>
      <c r="W14">
        <v>4</v>
      </c>
      <c r="X14">
        <v>32</v>
      </c>
      <c r="Y14">
        <f t="shared" si="4"/>
        <v>72.5</v>
      </c>
    </row>
    <row r="15" spans="1:25" ht="17.649999999999999" customHeight="1" x14ac:dyDescent="0.2">
      <c r="A15" s="7" t="s">
        <v>39</v>
      </c>
      <c r="B15" s="7"/>
      <c r="C15" s="8" t="s">
        <v>40</v>
      </c>
      <c r="D15" s="8"/>
      <c r="E15" s="8" t="s">
        <v>41</v>
      </c>
      <c r="F15" s="8"/>
      <c r="G15" s="8"/>
      <c r="H15" s="9">
        <f t="shared" si="0"/>
        <v>0</v>
      </c>
      <c r="I15" s="10"/>
      <c r="J15" s="5">
        <f t="shared" si="1"/>
        <v>0</v>
      </c>
      <c r="K15" s="5">
        <f t="shared" si="2"/>
        <v>0</v>
      </c>
      <c r="L15" s="9">
        <f t="shared" si="3"/>
        <v>0</v>
      </c>
      <c r="M15" s="11"/>
      <c r="N15" s="10"/>
      <c r="O15" s="2"/>
      <c r="P15">
        <v>5</v>
      </c>
      <c r="U15">
        <v>1</v>
      </c>
      <c r="Y15">
        <f t="shared" si="4"/>
        <v>-5</v>
      </c>
    </row>
    <row r="16" spans="1:25" ht="17.649999999999999" customHeight="1" x14ac:dyDescent="0.2">
      <c r="A16" s="7" t="s">
        <v>42</v>
      </c>
      <c r="B16" s="7"/>
      <c r="C16" s="8" t="s">
        <v>43</v>
      </c>
      <c r="D16" s="8"/>
      <c r="E16" s="8" t="s">
        <v>44</v>
      </c>
      <c r="F16" s="8"/>
      <c r="G16" s="8"/>
      <c r="H16" s="9">
        <f t="shared" si="0"/>
        <v>10</v>
      </c>
      <c r="I16" s="10"/>
      <c r="J16" s="5">
        <f t="shared" si="1"/>
        <v>20</v>
      </c>
      <c r="K16" s="5">
        <f t="shared" si="2"/>
        <v>20</v>
      </c>
      <c r="L16" s="9">
        <f t="shared" si="3"/>
        <v>42.5</v>
      </c>
      <c r="M16" s="11"/>
      <c r="N16" s="10"/>
      <c r="O16" s="2"/>
      <c r="P16">
        <v>5</v>
      </c>
      <c r="Q16">
        <v>1</v>
      </c>
      <c r="R16">
        <v>17.5</v>
      </c>
      <c r="S16">
        <v>5</v>
      </c>
      <c r="T16">
        <v>12</v>
      </c>
      <c r="U16">
        <v>2</v>
      </c>
      <c r="V16">
        <v>10</v>
      </c>
      <c r="W16">
        <v>4</v>
      </c>
      <c r="X16">
        <v>32</v>
      </c>
      <c r="Y16">
        <f t="shared" si="4"/>
        <v>92.5</v>
      </c>
    </row>
    <row r="17" spans="1:25" ht="17.649999999999999" customHeight="1" x14ac:dyDescent="0.2">
      <c r="A17" s="7" t="s">
        <v>45</v>
      </c>
      <c r="B17" s="7"/>
      <c r="C17" s="8" t="s">
        <v>46</v>
      </c>
      <c r="D17" s="8"/>
      <c r="E17" s="8" t="s">
        <v>47</v>
      </c>
      <c r="F17" s="8"/>
      <c r="G17" s="8"/>
      <c r="H17" s="9">
        <f t="shared" si="0"/>
        <v>10</v>
      </c>
      <c r="I17" s="10"/>
      <c r="J17" s="5">
        <f t="shared" si="1"/>
        <v>20</v>
      </c>
      <c r="K17" s="5">
        <f t="shared" si="2"/>
        <v>20</v>
      </c>
      <c r="L17" s="9">
        <f t="shared" si="3"/>
        <v>43.5</v>
      </c>
      <c r="M17" s="11"/>
      <c r="N17" s="10"/>
      <c r="O17" s="2"/>
      <c r="P17">
        <v>5</v>
      </c>
      <c r="Q17">
        <v>1</v>
      </c>
      <c r="R17">
        <v>15.5</v>
      </c>
      <c r="T17">
        <v>20</v>
      </c>
      <c r="U17">
        <v>2</v>
      </c>
      <c r="V17">
        <v>10</v>
      </c>
      <c r="W17">
        <v>4</v>
      </c>
      <c r="X17">
        <v>32</v>
      </c>
      <c r="Y17">
        <f t="shared" si="4"/>
        <v>93.5</v>
      </c>
    </row>
    <row r="18" spans="1:25" ht="17.649999999999999" customHeight="1" x14ac:dyDescent="0.2">
      <c r="A18" s="7" t="s">
        <v>48</v>
      </c>
      <c r="B18" s="7"/>
      <c r="C18" s="8" t="s">
        <v>49</v>
      </c>
      <c r="D18" s="8"/>
      <c r="E18" s="8" t="s">
        <v>50</v>
      </c>
      <c r="F18" s="8"/>
      <c r="G18" s="8"/>
      <c r="H18" s="9">
        <f t="shared" si="0"/>
        <v>10</v>
      </c>
      <c r="I18" s="10"/>
      <c r="J18" s="5">
        <f t="shared" si="1"/>
        <v>20</v>
      </c>
      <c r="K18" s="5">
        <f t="shared" si="2"/>
        <v>20</v>
      </c>
      <c r="L18" s="9">
        <f t="shared" si="3"/>
        <v>20</v>
      </c>
      <c r="M18" s="11"/>
      <c r="N18" s="10"/>
      <c r="O18" s="2"/>
      <c r="P18">
        <v>9</v>
      </c>
      <c r="R18">
        <v>15.5</v>
      </c>
      <c r="U18">
        <v>2</v>
      </c>
      <c r="V18">
        <v>10</v>
      </c>
      <c r="W18">
        <v>5</v>
      </c>
      <c r="X18">
        <v>27</v>
      </c>
      <c r="Y18">
        <f t="shared" si="4"/>
        <v>70</v>
      </c>
    </row>
    <row r="19" spans="1:25" ht="17.649999999999999" customHeight="1" x14ac:dyDescent="0.2">
      <c r="A19" s="7" t="s">
        <v>51</v>
      </c>
      <c r="B19" s="7"/>
      <c r="C19" s="8" t="s">
        <v>52</v>
      </c>
      <c r="D19" s="8"/>
      <c r="E19" s="8" t="s">
        <v>53</v>
      </c>
      <c r="F19" s="8"/>
      <c r="G19" s="8"/>
      <c r="H19" s="9">
        <f t="shared" si="0"/>
        <v>10</v>
      </c>
      <c r="I19" s="10"/>
      <c r="J19" s="5">
        <f t="shared" si="1"/>
        <v>20</v>
      </c>
      <c r="K19" s="5">
        <f t="shared" si="2"/>
        <v>20</v>
      </c>
      <c r="L19" s="9">
        <f t="shared" si="3"/>
        <v>43.5</v>
      </c>
      <c r="M19" s="11"/>
      <c r="N19" s="10"/>
      <c r="O19" s="2"/>
      <c r="P19">
        <v>5</v>
      </c>
      <c r="R19">
        <v>13.5</v>
      </c>
      <c r="T19">
        <v>19</v>
      </c>
      <c r="U19">
        <v>2</v>
      </c>
      <c r="V19">
        <v>10</v>
      </c>
      <c r="W19">
        <v>8</v>
      </c>
      <c r="X19">
        <v>32</v>
      </c>
      <c r="Y19">
        <f t="shared" si="4"/>
        <v>93.5</v>
      </c>
    </row>
    <row r="20" spans="1:25" ht="17.649999999999999" customHeight="1" x14ac:dyDescent="0.2">
      <c r="A20" s="7" t="s">
        <v>54</v>
      </c>
      <c r="B20" s="7"/>
      <c r="C20" s="8" t="s">
        <v>55</v>
      </c>
      <c r="D20" s="8"/>
      <c r="E20" s="8" t="s">
        <v>56</v>
      </c>
      <c r="F20" s="8"/>
      <c r="G20" s="8"/>
      <c r="H20" s="9">
        <f t="shared" si="0"/>
        <v>10</v>
      </c>
      <c r="I20" s="10"/>
      <c r="J20" s="5">
        <f t="shared" si="1"/>
        <v>20</v>
      </c>
      <c r="K20" s="5">
        <f t="shared" si="2"/>
        <v>20</v>
      </c>
      <c r="L20" s="9">
        <f t="shared" si="3"/>
        <v>35.5</v>
      </c>
      <c r="M20" s="11"/>
      <c r="N20" s="10"/>
      <c r="O20" s="2"/>
      <c r="P20">
        <v>5</v>
      </c>
      <c r="R20">
        <v>15</v>
      </c>
      <c r="T20">
        <v>20</v>
      </c>
      <c r="U20">
        <v>2</v>
      </c>
      <c r="V20">
        <v>10</v>
      </c>
      <c r="W20">
        <v>5</v>
      </c>
      <c r="X20">
        <v>27</v>
      </c>
      <c r="Y20">
        <f t="shared" si="4"/>
        <v>85.5</v>
      </c>
    </row>
    <row r="21" spans="1:25" ht="17.649999999999999" customHeight="1" x14ac:dyDescent="0.2">
      <c r="A21" s="7" t="s">
        <v>57</v>
      </c>
      <c r="B21" s="7"/>
      <c r="C21" s="8" t="s">
        <v>58</v>
      </c>
      <c r="D21" s="8"/>
      <c r="E21" s="8" t="s">
        <v>59</v>
      </c>
      <c r="F21" s="8"/>
      <c r="G21" s="8"/>
      <c r="H21" s="9">
        <f t="shared" si="0"/>
        <v>10</v>
      </c>
      <c r="I21" s="10"/>
      <c r="J21" s="5">
        <f t="shared" si="1"/>
        <v>20</v>
      </c>
      <c r="K21" s="5">
        <f t="shared" si="2"/>
        <v>20</v>
      </c>
      <c r="L21" s="9">
        <f t="shared" si="3"/>
        <v>20</v>
      </c>
      <c r="M21" s="11"/>
      <c r="N21" s="10"/>
      <c r="O21" s="2"/>
      <c r="P21">
        <v>19</v>
      </c>
      <c r="S21">
        <v>10</v>
      </c>
      <c r="U21">
        <v>2</v>
      </c>
      <c r="V21">
        <v>9</v>
      </c>
      <c r="X21">
        <v>28</v>
      </c>
      <c r="Y21">
        <f t="shared" si="4"/>
        <v>70</v>
      </c>
    </row>
    <row r="22" spans="1:25" ht="17.649999999999999" customHeight="1" x14ac:dyDescent="0.2">
      <c r="A22" s="7" t="s">
        <v>60</v>
      </c>
      <c r="B22" s="7"/>
      <c r="C22" s="8" t="s">
        <v>61</v>
      </c>
      <c r="D22" s="8"/>
      <c r="E22" s="8" t="s">
        <v>62</v>
      </c>
      <c r="F22" s="8"/>
      <c r="G22" s="8"/>
      <c r="H22" s="9">
        <f t="shared" si="0"/>
        <v>10</v>
      </c>
      <c r="I22" s="10"/>
      <c r="J22" s="5">
        <f t="shared" si="1"/>
        <v>20</v>
      </c>
      <c r="K22" s="5">
        <f t="shared" si="2"/>
        <v>20</v>
      </c>
      <c r="L22" s="9">
        <f t="shared" si="3"/>
        <v>48.5</v>
      </c>
      <c r="M22" s="11"/>
      <c r="N22" s="10"/>
      <c r="O22" s="2"/>
      <c r="P22">
        <v>5</v>
      </c>
      <c r="Q22">
        <v>1</v>
      </c>
      <c r="R22">
        <v>15.5</v>
      </c>
      <c r="S22">
        <v>10</v>
      </c>
      <c r="T22">
        <v>20</v>
      </c>
      <c r="U22">
        <v>2</v>
      </c>
      <c r="V22">
        <v>8</v>
      </c>
      <c r="W22">
        <v>7</v>
      </c>
      <c r="X22">
        <v>28</v>
      </c>
      <c r="Y22">
        <f t="shared" si="4"/>
        <v>98.5</v>
      </c>
    </row>
    <row r="23" spans="1:25" ht="17.649999999999999" customHeight="1" x14ac:dyDescent="0.2">
      <c r="A23" s="7" t="s">
        <v>63</v>
      </c>
      <c r="B23" s="7"/>
      <c r="C23" s="8" t="s">
        <v>64</v>
      </c>
      <c r="D23" s="8"/>
      <c r="E23" s="8" t="s">
        <v>65</v>
      </c>
      <c r="F23" s="8"/>
      <c r="G23" s="8"/>
      <c r="H23" s="9">
        <f t="shared" si="0"/>
        <v>10</v>
      </c>
      <c r="I23" s="10"/>
      <c r="J23" s="5">
        <f t="shared" si="1"/>
        <v>20</v>
      </c>
      <c r="K23" s="5">
        <f t="shared" si="2"/>
        <v>20</v>
      </c>
      <c r="L23" s="9">
        <f t="shared" si="3"/>
        <v>50</v>
      </c>
      <c r="M23" s="11"/>
      <c r="N23" s="10"/>
      <c r="O23" s="2"/>
      <c r="P23">
        <v>5</v>
      </c>
      <c r="Q23">
        <v>1</v>
      </c>
      <c r="R23">
        <v>15.5</v>
      </c>
      <c r="S23">
        <v>10</v>
      </c>
      <c r="T23">
        <v>20</v>
      </c>
      <c r="U23">
        <v>2</v>
      </c>
      <c r="V23">
        <v>10</v>
      </c>
      <c r="W23">
        <v>7</v>
      </c>
      <c r="X23">
        <v>35</v>
      </c>
      <c r="Y23">
        <f t="shared" si="4"/>
        <v>111</v>
      </c>
    </row>
    <row r="24" spans="1:25" ht="17.649999999999999" customHeight="1" x14ac:dyDescent="0.2">
      <c r="A24" s="7" t="s">
        <v>66</v>
      </c>
      <c r="B24" s="7"/>
      <c r="C24" s="8" t="s">
        <v>67</v>
      </c>
      <c r="D24" s="8"/>
      <c r="E24" s="8" t="s">
        <v>68</v>
      </c>
      <c r="F24" s="8"/>
      <c r="G24" s="8"/>
      <c r="H24" s="9">
        <f t="shared" si="0"/>
        <v>10</v>
      </c>
      <c r="I24" s="10"/>
      <c r="J24" s="5">
        <f t="shared" si="1"/>
        <v>20</v>
      </c>
      <c r="K24" s="5">
        <f t="shared" si="2"/>
        <v>20</v>
      </c>
      <c r="L24" s="9">
        <f t="shared" si="3"/>
        <v>24.5</v>
      </c>
      <c r="M24" s="11"/>
      <c r="N24" s="10"/>
      <c r="O24" s="2"/>
      <c r="P24">
        <v>5</v>
      </c>
      <c r="Q24">
        <v>1</v>
      </c>
      <c r="R24">
        <v>10</v>
      </c>
      <c r="T24">
        <v>20</v>
      </c>
      <c r="U24">
        <v>2</v>
      </c>
      <c r="V24">
        <v>10</v>
      </c>
      <c r="W24">
        <v>7</v>
      </c>
      <c r="X24">
        <v>21</v>
      </c>
      <c r="Y24">
        <f t="shared" si="4"/>
        <v>74.5</v>
      </c>
    </row>
    <row r="25" spans="1:25" ht="17.649999999999999" customHeight="1" x14ac:dyDescent="0.2">
      <c r="A25" s="7" t="s">
        <v>69</v>
      </c>
      <c r="B25" s="7"/>
      <c r="C25" s="8" t="s">
        <v>70</v>
      </c>
      <c r="D25" s="8"/>
      <c r="E25" s="8" t="s">
        <v>71</v>
      </c>
      <c r="F25" s="8"/>
      <c r="G25" s="8"/>
      <c r="H25" s="9">
        <f t="shared" si="0"/>
        <v>10</v>
      </c>
      <c r="I25" s="10"/>
      <c r="J25" s="5">
        <f t="shared" si="1"/>
        <v>20</v>
      </c>
      <c r="K25" s="5">
        <f t="shared" si="2"/>
        <v>20</v>
      </c>
      <c r="L25" s="9">
        <f t="shared" si="3"/>
        <v>45.5</v>
      </c>
      <c r="M25" s="11"/>
      <c r="N25" s="10"/>
      <c r="O25" s="2"/>
      <c r="P25">
        <v>5</v>
      </c>
      <c r="R25">
        <v>10</v>
      </c>
      <c r="S25">
        <v>10</v>
      </c>
      <c r="T25">
        <v>20</v>
      </c>
      <c r="U25">
        <v>2</v>
      </c>
      <c r="V25">
        <v>10</v>
      </c>
      <c r="W25">
        <v>7</v>
      </c>
      <c r="X25">
        <v>29</v>
      </c>
      <c r="Y25">
        <f t="shared" si="4"/>
        <v>95.5</v>
      </c>
    </row>
    <row r="26" spans="1:25" ht="17.649999999999999" customHeight="1" x14ac:dyDescent="0.2">
      <c r="A26" s="7" t="s">
        <v>72</v>
      </c>
      <c r="B26" s="7"/>
      <c r="C26" s="8" t="s">
        <v>73</v>
      </c>
      <c r="D26" s="8"/>
      <c r="E26" s="8" t="s">
        <v>74</v>
      </c>
      <c r="F26" s="8"/>
      <c r="G26" s="8"/>
      <c r="H26" s="9">
        <f t="shared" si="0"/>
        <v>10</v>
      </c>
      <c r="I26" s="10"/>
      <c r="J26" s="5">
        <f t="shared" si="1"/>
        <v>20</v>
      </c>
      <c r="K26" s="5">
        <f t="shared" si="2"/>
        <v>20</v>
      </c>
      <c r="L26" s="9">
        <f t="shared" si="3"/>
        <v>38</v>
      </c>
      <c r="M26" s="11"/>
      <c r="N26" s="10"/>
      <c r="O26" s="2"/>
      <c r="P26">
        <v>10</v>
      </c>
      <c r="Q26">
        <v>1</v>
      </c>
      <c r="S26">
        <v>10</v>
      </c>
      <c r="T26">
        <v>19</v>
      </c>
      <c r="U26">
        <v>2</v>
      </c>
      <c r="V26">
        <v>10</v>
      </c>
      <c r="X26">
        <v>32</v>
      </c>
      <c r="Y26">
        <f t="shared" si="4"/>
        <v>88</v>
      </c>
    </row>
    <row r="27" spans="1:25" ht="17.649999999999999" customHeight="1" x14ac:dyDescent="0.2">
      <c r="A27" s="7" t="s">
        <v>75</v>
      </c>
      <c r="B27" s="7"/>
      <c r="C27" s="8" t="s">
        <v>76</v>
      </c>
      <c r="D27" s="8"/>
      <c r="E27" s="8" t="s">
        <v>77</v>
      </c>
      <c r="F27" s="8"/>
      <c r="G27" s="8"/>
      <c r="H27" s="9">
        <f t="shared" si="0"/>
        <v>10</v>
      </c>
      <c r="I27" s="10"/>
      <c r="J27" s="5">
        <f t="shared" si="1"/>
        <v>20</v>
      </c>
      <c r="K27" s="5">
        <f t="shared" si="2"/>
        <v>20</v>
      </c>
      <c r="L27" s="9">
        <f t="shared" si="3"/>
        <v>23</v>
      </c>
      <c r="M27" s="11"/>
      <c r="N27" s="10"/>
      <c r="O27" s="2"/>
      <c r="P27">
        <v>5</v>
      </c>
      <c r="Q27">
        <v>1</v>
      </c>
      <c r="R27">
        <v>15</v>
      </c>
      <c r="U27">
        <v>2</v>
      </c>
      <c r="V27">
        <v>9</v>
      </c>
      <c r="W27">
        <v>5</v>
      </c>
      <c r="X27">
        <v>32</v>
      </c>
      <c r="Y27">
        <f t="shared" si="4"/>
        <v>73</v>
      </c>
    </row>
    <row r="28" spans="1:25" ht="17.649999999999999" customHeight="1" x14ac:dyDescent="0.2">
      <c r="A28" s="7" t="s">
        <v>78</v>
      </c>
      <c r="B28" s="7"/>
      <c r="C28" s="8" t="s">
        <v>79</v>
      </c>
      <c r="D28" s="8"/>
      <c r="E28" s="8" t="s">
        <v>80</v>
      </c>
      <c r="F28" s="8"/>
      <c r="G28" s="8"/>
      <c r="H28" s="9">
        <f t="shared" si="0"/>
        <v>10</v>
      </c>
      <c r="I28" s="10"/>
      <c r="J28" s="5">
        <f t="shared" si="1"/>
        <v>20</v>
      </c>
      <c r="K28" s="5">
        <f t="shared" si="2"/>
        <v>20</v>
      </c>
      <c r="L28" s="9">
        <f t="shared" si="3"/>
        <v>50</v>
      </c>
      <c r="M28" s="11"/>
      <c r="N28" s="10"/>
      <c r="O28" s="2"/>
      <c r="P28">
        <v>5</v>
      </c>
      <c r="R28">
        <v>15.5</v>
      </c>
      <c r="S28">
        <v>10</v>
      </c>
      <c r="T28">
        <v>15</v>
      </c>
      <c r="U28">
        <v>2</v>
      </c>
      <c r="V28">
        <v>10</v>
      </c>
      <c r="W28">
        <v>7</v>
      </c>
      <c r="X28">
        <v>33</v>
      </c>
      <c r="Y28">
        <f t="shared" si="4"/>
        <v>102</v>
      </c>
    </row>
    <row r="29" spans="1:25" ht="17.649999999999999" customHeight="1" x14ac:dyDescent="0.2">
      <c r="A29" s="7" t="s">
        <v>81</v>
      </c>
      <c r="B29" s="7"/>
      <c r="C29" s="8" t="s">
        <v>82</v>
      </c>
      <c r="D29" s="8"/>
      <c r="E29" s="8" t="s">
        <v>83</v>
      </c>
      <c r="F29" s="8"/>
      <c r="G29" s="8"/>
      <c r="H29" s="9">
        <f t="shared" si="0"/>
        <v>10</v>
      </c>
      <c r="I29" s="10"/>
      <c r="J29" s="5">
        <f t="shared" si="1"/>
        <v>20</v>
      </c>
      <c r="K29" s="5">
        <f t="shared" si="2"/>
        <v>20</v>
      </c>
      <c r="L29" s="9">
        <f t="shared" si="3"/>
        <v>21.5</v>
      </c>
      <c r="M29" s="11"/>
      <c r="N29" s="10"/>
      <c r="O29" s="2"/>
      <c r="P29">
        <v>5</v>
      </c>
      <c r="T29">
        <v>20</v>
      </c>
      <c r="U29">
        <v>2</v>
      </c>
      <c r="V29">
        <v>10</v>
      </c>
      <c r="X29">
        <v>31</v>
      </c>
      <c r="Y29">
        <f t="shared" si="4"/>
        <v>71.5</v>
      </c>
    </row>
    <row r="30" spans="1:25" ht="17.649999999999999" customHeight="1" x14ac:dyDescent="0.2">
      <c r="A30" s="7" t="s">
        <v>84</v>
      </c>
      <c r="B30" s="7"/>
      <c r="C30" s="8" t="s">
        <v>85</v>
      </c>
      <c r="D30" s="8"/>
      <c r="E30" s="8" t="s">
        <v>86</v>
      </c>
      <c r="F30" s="8"/>
      <c r="G30" s="8"/>
      <c r="H30" s="9">
        <f t="shared" si="0"/>
        <v>10</v>
      </c>
      <c r="I30" s="10"/>
      <c r="J30" s="5">
        <f t="shared" si="1"/>
        <v>20</v>
      </c>
      <c r="K30" s="5">
        <f t="shared" si="2"/>
        <v>20</v>
      </c>
      <c r="L30" s="9">
        <f t="shared" si="3"/>
        <v>30</v>
      </c>
      <c r="M30" s="11"/>
      <c r="N30" s="10"/>
      <c r="O30" s="2"/>
      <c r="P30">
        <v>5</v>
      </c>
      <c r="S30">
        <v>10</v>
      </c>
      <c r="T30">
        <v>20</v>
      </c>
      <c r="U30">
        <v>2</v>
      </c>
      <c r="V30">
        <v>10</v>
      </c>
      <c r="X30">
        <v>30</v>
      </c>
      <c r="Y30">
        <f t="shared" si="4"/>
        <v>80</v>
      </c>
    </row>
    <row r="31" spans="1:25" ht="17.649999999999999" customHeight="1" x14ac:dyDescent="0.2">
      <c r="A31" s="7" t="s">
        <v>87</v>
      </c>
      <c r="B31" s="7"/>
      <c r="C31" s="8" t="s">
        <v>88</v>
      </c>
      <c r="D31" s="8"/>
      <c r="E31" s="8" t="s">
        <v>89</v>
      </c>
      <c r="F31" s="8"/>
      <c r="G31" s="8"/>
      <c r="H31" s="9">
        <f t="shared" si="0"/>
        <v>10</v>
      </c>
      <c r="I31" s="10"/>
      <c r="J31" s="5">
        <f t="shared" si="1"/>
        <v>20</v>
      </c>
      <c r="K31" s="5">
        <f t="shared" si="2"/>
        <v>20</v>
      </c>
      <c r="L31" s="9">
        <f t="shared" si="3"/>
        <v>50</v>
      </c>
      <c r="M31" s="11"/>
      <c r="N31" s="10"/>
      <c r="O31" s="2"/>
      <c r="P31">
        <v>5</v>
      </c>
      <c r="Q31">
        <v>1</v>
      </c>
      <c r="R31">
        <v>8</v>
      </c>
      <c r="S31">
        <v>10</v>
      </c>
      <c r="T31">
        <v>20</v>
      </c>
      <c r="U31">
        <v>2</v>
      </c>
      <c r="V31">
        <v>10</v>
      </c>
      <c r="W31">
        <v>7</v>
      </c>
      <c r="X31">
        <v>34</v>
      </c>
      <c r="Y31">
        <f t="shared" si="4"/>
        <v>102</v>
      </c>
    </row>
    <row r="32" spans="1:25" ht="17.649999999999999" customHeight="1" x14ac:dyDescent="0.2">
      <c r="A32" s="7" t="s">
        <v>90</v>
      </c>
      <c r="B32" s="7"/>
      <c r="C32" s="8" t="s">
        <v>91</v>
      </c>
      <c r="D32" s="8"/>
      <c r="E32" s="8" t="s">
        <v>92</v>
      </c>
      <c r="F32" s="8"/>
      <c r="G32" s="8"/>
      <c r="H32" s="9">
        <f t="shared" si="0"/>
        <v>10</v>
      </c>
      <c r="I32" s="10"/>
      <c r="J32" s="5">
        <f t="shared" si="1"/>
        <v>20</v>
      </c>
      <c r="K32" s="5">
        <f t="shared" si="2"/>
        <v>20</v>
      </c>
      <c r="L32" s="9">
        <f t="shared" si="3"/>
        <v>49.5</v>
      </c>
      <c r="M32" s="11"/>
      <c r="N32" s="10"/>
      <c r="O32" s="2"/>
      <c r="P32">
        <v>10</v>
      </c>
      <c r="Q32">
        <v>1</v>
      </c>
      <c r="R32">
        <v>13</v>
      </c>
      <c r="S32">
        <v>10</v>
      </c>
      <c r="T32">
        <v>19</v>
      </c>
      <c r="U32">
        <v>2</v>
      </c>
      <c r="V32">
        <v>10</v>
      </c>
      <c r="X32">
        <v>31</v>
      </c>
      <c r="Y32">
        <f t="shared" si="4"/>
        <v>99.5</v>
      </c>
    </row>
    <row r="33" spans="1:25" ht="17.649999999999999" customHeight="1" x14ac:dyDescent="0.2">
      <c r="A33" s="7" t="s">
        <v>93</v>
      </c>
      <c r="B33" s="7"/>
      <c r="C33" s="8" t="s">
        <v>94</v>
      </c>
      <c r="D33" s="8"/>
      <c r="E33" s="8" t="s">
        <v>95</v>
      </c>
      <c r="F33" s="8"/>
      <c r="G33" s="8"/>
      <c r="H33" s="9">
        <f t="shared" si="0"/>
        <v>10</v>
      </c>
      <c r="I33" s="10"/>
      <c r="J33" s="5">
        <f t="shared" si="1"/>
        <v>20</v>
      </c>
      <c r="K33" s="5">
        <f t="shared" si="2"/>
        <v>20</v>
      </c>
      <c r="L33" s="9">
        <f t="shared" si="3"/>
        <v>40.5</v>
      </c>
      <c r="M33" s="11"/>
      <c r="N33" s="10"/>
      <c r="O33" s="2"/>
      <c r="P33">
        <v>5</v>
      </c>
      <c r="Q33">
        <v>1</v>
      </c>
      <c r="R33">
        <v>18</v>
      </c>
      <c r="S33">
        <v>10</v>
      </c>
      <c r="U33">
        <v>2</v>
      </c>
      <c r="V33">
        <v>10</v>
      </c>
      <c r="W33">
        <v>4</v>
      </c>
      <c r="X33">
        <v>35</v>
      </c>
      <c r="Y33">
        <f t="shared" si="4"/>
        <v>90.5</v>
      </c>
    </row>
    <row r="34" spans="1:25" ht="17.649999999999999" customHeight="1" x14ac:dyDescent="0.2">
      <c r="A34" s="7" t="s">
        <v>96</v>
      </c>
      <c r="B34" s="7"/>
      <c r="C34" s="8" t="s">
        <v>97</v>
      </c>
      <c r="D34" s="8"/>
      <c r="E34" s="8" t="s">
        <v>98</v>
      </c>
      <c r="F34" s="8"/>
      <c r="G34" s="8"/>
      <c r="H34" s="9">
        <f t="shared" si="0"/>
        <v>10</v>
      </c>
      <c r="I34" s="10"/>
      <c r="J34" s="5">
        <f t="shared" si="1"/>
        <v>20</v>
      </c>
      <c r="K34" s="5">
        <f t="shared" si="2"/>
        <v>20</v>
      </c>
      <c r="L34" s="9">
        <f t="shared" si="3"/>
        <v>41</v>
      </c>
      <c r="M34" s="11"/>
      <c r="N34" s="10"/>
      <c r="O34" s="2"/>
      <c r="P34">
        <v>5</v>
      </c>
      <c r="Q34">
        <v>1</v>
      </c>
      <c r="R34">
        <v>10</v>
      </c>
      <c r="S34">
        <v>10</v>
      </c>
      <c r="T34">
        <v>20</v>
      </c>
      <c r="U34">
        <v>2</v>
      </c>
      <c r="W34">
        <v>4</v>
      </c>
      <c r="X34">
        <v>34</v>
      </c>
      <c r="Y34">
        <f t="shared" si="4"/>
        <v>91</v>
      </c>
    </row>
    <row r="35" spans="1:25" ht="17.649999999999999" customHeight="1" x14ac:dyDescent="0.2">
      <c r="A35" s="7" t="s">
        <v>99</v>
      </c>
      <c r="B35" s="7"/>
      <c r="C35" s="8" t="s">
        <v>100</v>
      </c>
      <c r="D35" s="8"/>
      <c r="E35" s="8" t="s">
        <v>101</v>
      </c>
      <c r="F35" s="8"/>
      <c r="G35" s="8"/>
      <c r="H35" s="9">
        <f t="shared" si="0"/>
        <v>10</v>
      </c>
      <c r="I35" s="10"/>
      <c r="J35" s="5">
        <f t="shared" si="1"/>
        <v>20</v>
      </c>
      <c r="K35" s="5">
        <f t="shared" si="2"/>
        <v>20</v>
      </c>
      <c r="L35" s="9">
        <f t="shared" si="3"/>
        <v>50</v>
      </c>
      <c r="M35" s="11"/>
      <c r="N35" s="10"/>
      <c r="O35" s="2"/>
      <c r="P35">
        <v>10</v>
      </c>
      <c r="R35">
        <v>10.5</v>
      </c>
      <c r="S35">
        <v>10</v>
      </c>
      <c r="T35">
        <v>20</v>
      </c>
      <c r="U35">
        <v>2</v>
      </c>
      <c r="V35">
        <v>10</v>
      </c>
      <c r="W35">
        <v>5</v>
      </c>
      <c r="X35">
        <v>32</v>
      </c>
      <c r="Y35">
        <f t="shared" si="4"/>
        <v>103.5</v>
      </c>
    </row>
    <row r="36" spans="1:25" ht="17.649999999999999" customHeight="1" x14ac:dyDescent="0.2">
      <c r="A36" s="7" t="s">
        <v>102</v>
      </c>
      <c r="B36" s="7"/>
      <c r="C36" s="8" t="s">
        <v>103</v>
      </c>
      <c r="D36" s="8"/>
      <c r="E36" s="8" t="s">
        <v>104</v>
      </c>
      <c r="F36" s="8"/>
      <c r="G36" s="8"/>
      <c r="H36" s="9">
        <f t="shared" si="0"/>
        <v>10</v>
      </c>
      <c r="I36" s="10"/>
      <c r="J36" s="5">
        <f t="shared" si="1"/>
        <v>20</v>
      </c>
      <c r="K36" s="5">
        <f t="shared" si="2"/>
        <v>20</v>
      </c>
      <c r="L36" s="9">
        <f t="shared" si="3"/>
        <v>50</v>
      </c>
      <c r="M36" s="11"/>
      <c r="N36" s="10"/>
      <c r="O36" s="2"/>
      <c r="P36">
        <v>5</v>
      </c>
      <c r="R36">
        <v>20</v>
      </c>
      <c r="S36">
        <v>10</v>
      </c>
      <c r="T36">
        <v>20</v>
      </c>
      <c r="U36">
        <v>2</v>
      </c>
      <c r="V36">
        <v>10</v>
      </c>
      <c r="W36">
        <v>8</v>
      </c>
      <c r="X36">
        <v>35</v>
      </c>
      <c r="Y36">
        <f t="shared" si="4"/>
        <v>115.5</v>
      </c>
    </row>
    <row r="37" spans="1:25" ht="17.649999999999999" customHeight="1" x14ac:dyDescent="0.2">
      <c r="A37" s="7" t="s">
        <v>105</v>
      </c>
      <c r="B37" s="7"/>
      <c r="C37" s="8" t="s">
        <v>106</v>
      </c>
      <c r="D37" s="8"/>
      <c r="E37" s="8" t="s">
        <v>107</v>
      </c>
      <c r="F37" s="8"/>
      <c r="G37" s="8"/>
      <c r="H37" s="9">
        <f t="shared" si="0"/>
        <v>10</v>
      </c>
      <c r="I37" s="10"/>
      <c r="J37" s="5">
        <f t="shared" si="1"/>
        <v>20</v>
      </c>
      <c r="K37" s="5">
        <f t="shared" si="2"/>
        <v>20</v>
      </c>
      <c r="L37" s="9">
        <f t="shared" si="3"/>
        <v>45</v>
      </c>
      <c r="M37" s="11"/>
      <c r="N37" s="10"/>
      <c r="O37" s="2"/>
      <c r="P37">
        <v>10</v>
      </c>
      <c r="R37">
        <v>11</v>
      </c>
      <c r="S37">
        <v>2</v>
      </c>
      <c r="T37">
        <v>20</v>
      </c>
      <c r="U37">
        <v>2</v>
      </c>
      <c r="V37">
        <v>8</v>
      </c>
      <c r="W37">
        <v>6</v>
      </c>
      <c r="X37">
        <v>32</v>
      </c>
      <c r="Y37">
        <f t="shared" si="4"/>
        <v>95</v>
      </c>
    </row>
    <row r="38" spans="1:25" ht="17.649999999999999" customHeight="1" x14ac:dyDescent="0.2">
      <c r="A38" s="7" t="s">
        <v>108</v>
      </c>
      <c r="B38" s="7"/>
      <c r="C38" s="8" t="s">
        <v>109</v>
      </c>
      <c r="D38" s="8"/>
      <c r="E38" s="8" t="s">
        <v>110</v>
      </c>
      <c r="F38" s="8"/>
      <c r="G38" s="8"/>
      <c r="H38" s="9">
        <f t="shared" si="0"/>
        <v>10</v>
      </c>
      <c r="I38" s="10"/>
      <c r="J38" s="5">
        <f t="shared" si="1"/>
        <v>20</v>
      </c>
      <c r="K38" s="5">
        <f t="shared" si="2"/>
        <v>20</v>
      </c>
      <c r="L38" s="9">
        <f t="shared" si="3"/>
        <v>20.5</v>
      </c>
      <c r="M38" s="11"/>
      <c r="N38" s="10"/>
      <c r="O38" s="2"/>
      <c r="P38">
        <v>24</v>
      </c>
      <c r="Q38">
        <v>1</v>
      </c>
      <c r="R38">
        <v>15.5</v>
      </c>
      <c r="T38">
        <v>20</v>
      </c>
      <c r="U38">
        <v>2</v>
      </c>
      <c r="V38">
        <v>10</v>
      </c>
      <c r="W38">
        <v>10</v>
      </c>
      <c r="Y38">
        <f t="shared" si="4"/>
        <v>70.5</v>
      </c>
    </row>
    <row r="39" spans="1:25" ht="17.649999999999999" customHeight="1" x14ac:dyDescent="0.2">
      <c r="A39" s="7" t="s">
        <v>111</v>
      </c>
      <c r="B39" s="7"/>
      <c r="C39" s="8" t="s">
        <v>112</v>
      </c>
      <c r="D39" s="8"/>
      <c r="E39" s="8" t="s">
        <v>113</v>
      </c>
      <c r="F39" s="8"/>
      <c r="G39" s="8"/>
      <c r="H39" s="9">
        <f t="shared" si="0"/>
        <v>10</v>
      </c>
      <c r="I39" s="10"/>
      <c r="J39" s="5">
        <f t="shared" si="1"/>
        <v>20</v>
      </c>
      <c r="K39" s="5">
        <f t="shared" si="2"/>
        <v>20</v>
      </c>
      <c r="L39" s="9">
        <f t="shared" si="3"/>
        <v>30.5</v>
      </c>
      <c r="M39" s="11"/>
      <c r="N39" s="10"/>
      <c r="O39" s="2"/>
      <c r="P39">
        <v>5</v>
      </c>
      <c r="Q39">
        <v>1</v>
      </c>
      <c r="R39">
        <v>17.5</v>
      </c>
      <c r="T39">
        <v>19</v>
      </c>
      <c r="U39">
        <v>1</v>
      </c>
      <c r="V39">
        <v>10</v>
      </c>
      <c r="W39">
        <v>6</v>
      </c>
      <c r="X39">
        <v>32</v>
      </c>
      <c r="Y39">
        <f t="shared" si="4"/>
        <v>80.5</v>
      </c>
    </row>
    <row r="40" spans="1:25" ht="17.649999999999999" customHeight="1" x14ac:dyDescent="0.2">
      <c r="A40" s="7" t="s">
        <v>114</v>
      </c>
      <c r="B40" s="7"/>
      <c r="C40" s="8" t="s">
        <v>115</v>
      </c>
      <c r="D40" s="8"/>
      <c r="E40" s="8" t="s">
        <v>116</v>
      </c>
      <c r="F40" s="8"/>
      <c r="G40" s="8"/>
      <c r="H40" s="9">
        <f t="shared" si="0"/>
        <v>10</v>
      </c>
      <c r="I40" s="10"/>
      <c r="J40" s="5">
        <f t="shared" si="1"/>
        <v>20</v>
      </c>
      <c r="K40" s="5">
        <f t="shared" si="2"/>
        <v>20</v>
      </c>
      <c r="L40" s="9">
        <f t="shared" si="3"/>
        <v>39.5</v>
      </c>
      <c r="M40" s="11"/>
      <c r="N40" s="10"/>
      <c r="O40" s="2"/>
      <c r="P40">
        <v>10</v>
      </c>
      <c r="R40">
        <v>17</v>
      </c>
      <c r="S40">
        <v>10</v>
      </c>
      <c r="U40">
        <v>2</v>
      </c>
      <c r="V40">
        <v>10</v>
      </c>
      <c r="X40">
        <v>35</v>
      </c>
      <c r="Y40">
        <f t="shared" si="4"/>
        <v>89.5</v>
      </c>
    </row>
    <row r="41" spans="1:25" ht="17.649999999999999" customHeight="1" x14ac:dyDescent="0.2">
      <c r="A41" s="7" t="s">
        <v>117</v>
      </c>
      <c r="B41" s="7"/>
      <c r="C41" s="8" t="s">
        <v>118</v>
      </c>
      <c r="D41" s="8"/>
      <c r="E41" s="8" t="s">
        <v>119</v>
      </c>
      <c r="F41" s="8"/>
      <c r="G41" s="8"/>
      <c r="H41" s="9">
        <f t="shared" si="0"/>
        <v>10</v>
      </c>
      <c r="I41" s="10"/>
      <c r="J41" s="5">
        <f t="shared" si="1"/>
        <v>20</v>
      </c>
      <c r="K41" s="5">
        <f t="shared" si="2"/>
        <v>20</v>
      </c>
      <c r="L41" s="9">
        <f t="shared" si="3"/>
        <v>42</v>
      </c>
      <c r="M41" s="11"/>
      <c r="N41" s="10"/>
      <c r="O41" s="2"/>
      <c r="P41">
        <v>10</v>
      </c>
      <c r="R41">
        <v>18</v>
      </c>
      <c r="S41">
        <v>10</v>
      </c>
      <c r="U41">
        <v>2</v>
      </c>
      <c r="V41">
        <v>10</v>
      </c>
      <c r="X41">
        <v>36</v>
      </c>
      <c r="Y41">
        <f t="shared" si="4"/>
        <v>92</v>
      </c>
    </row>
    <row r="42" spans="1:25" ht="17.649999999999999" customHeight="1" x14ac:dyDescent="0.2">
      <c r="A42" s="7" t="s">
        <v>120</v>
      </c>
      <c r="B42" s="7"/>
      <c r="C42" s="8" t="s">
        <v>121</v>
      </c>
      <c r="D42" s="8"/>
      <c r="E42" s="8" t="s">
        <v>122</v>
      </c>
      <c r="F42" s="8"/>
      <c r="G42" s="8"/>
      <c r="H42" s="9">
        <f t="shared" si="0"/>
        <v>10</v>
      </c>
      <c r="I42" s="10"/>
      <c r="J42" s="5">
        <f t="shared" si="1"/>
        <v>20</v>
      </c>
      <c r="K42" s="5">
        <f t="shared" si="2"/>
        <v>20</v>
      </c>
      <c r="L42" s="9">
        <f t="shared" si="3"/>
        <v>42</v>
      </c>
      <c r="M42" s="11"/>
      <c r="N42" s="10"/>
      <c r="O42" s="2"/>
      <c r="P42">
        <v>5</v>
      </c>
      <c r="R42">
        <v>18</v>
      </c>
      <c r="S42">
        <v>10</v>
      </c>
      <c r="T42">
        <v>20</v>
      </c>
      <c r="U42">
        <v>1</v>
      </c>
      <c r="V42">
        <v>10</v>
      </c>
      <c r="W42">
        <v>7</v>
      </c>
      <c r="X42">
        <v>32</v>
      </c>
      <c r="Y42">
        <f t="shared" si="4"/>
        <v>92</v>
      </c>
    </row>
    <row r="43" spans="1:25" ht="17.649999999999999" customHeight="1" x14ac:dyDescent="0.2">
      <c r="A43" s="7" t="s">
        <v>123</v>
      </c>
      <c r="B43" s="7"/>
      <c r="C43" s="8" t="s">
        <v>124</v>
      </c>
      <c r="D43" s="8"/>
      <c r="E43" s="8" t="s">
        <v>125</v>
      </c>
      <c r="F43" s="8"/>
      <c r="G43" s="8"/>
      <c r="H43" s="9">
        <f t="shared" si="0"/>
        <v>10</v>
      </c>
      <c r="I43" s="10"/>
      <c r="J43" s="5">
        <f t="shared" si="1"/>
        <v>20</v>
      </c>
      <c r="K43" s="5">
        <f t="shared" si="2"/>
        <v>20</v>
      </c>
      <c r="L43" s="9">
        <f t="shared" si="3"/>
        <v>20.5</v>
      </c>
      <c r="M43" s="11"/>
      <c r="N43" s="10"/>
      <c r="O43" s="2"/>
      <c r="P43">
        <v>27</v>
      </c>
      <c r="S43">
        <v>10</v>
      </c>
      <c r="U43">
        <v>2</v>
      </c>
      <c r="X43">
        <v>29</v>
      </c>
      <c r="Y43">
        <f t="shared" si="4"/>
        <v>70.5</v>
      </c>
    </row>
    <row r="44" spans="1:25" ht="17.649999999999999" customHeight="1" x14ac:dyDescent="0.2">
      <c r="A44" s="7" t="s">
        <v>126</v>
      </c>
      <c r="B44" s="7"/>
      <c r="C44" s="8" t="s">
        <v>127</v>
      </c>
      <c r="D44" s="8"/>
      <c r="E44" s="8" t="s">
        <v>128</v>
      </c>
      <c r="F44" s="8"/>
      <c r="G44" s="8"/>
      <c r="H44" s="9">
        <f t="shared" si="0"/>
        <v>10</v>
      </c>
      <c r="I44" s="10"/>
      <c r="J44" s="5">
        <f t="shared" si="1"/>
        <v>20</v>
      </c>
      <c r="K44" s="5">
        <f t="shared" si="2"/>
        <v>20</v>
      </c>
      <c r="L44" s="9">
        <f t="shared" si="3"/>
        <v>20.5</v>
      </c>
      <c r="M44" s="11"/>
      <c r="N44" s="10"/>
      <c r="O44" s="2"/>
      <c r="P44">
        <v>16</v>
      </c>
      <c r="Q44">
        <v>1</v>
      </c>
      <c r="R44">
        <v>11</v>
      </c>
      <c r="T44">
        <v>20</v>
      </c>
      <c r="U44">
        <v>2</v>
      </c>
      <c r="V44">
        <v>10</v>
      </c>
      <c r="X44">
        <v>15</v>
      </c>
      <c r="Y44">
        <f t="shared" si="4"/>
        <v>70.5</v>
      </c>
    </row>
    <row r="45" spans="1:25" ht="17.649999999999999" customHeight="1" x14ac:dyDescent="0.2">
      <c r="A45" s="7" t="s">
        <v>129</v>
      </c>
      <c r="B45" s="7"/>
      <c r="C45" s="8" t="s">
        <v>130</v>
      </c>
      <c r="D45" s="8"/>
      <c r="E45" s="8" t="s">
        <v>131</v>
      </c>
      <c r="F45" s="8"/>
      <c r="G45" s="8"/>
      <c r="H45" s="9">
        <f t="shared" si="0"/>
        <v>10</v>
      </c>
      <c r="I45" s="10"/>
      <c r="J45" s="5">
        <f t="shared" si="1"/>
        <v>20</v>
      </c>
      <c r="K45" s="5">
        <f t="shared" si="2"/>
        <v>20</v>
      </c>
      <c r="L45" s="9">
        <f t="shared" si="3"/>
        <v>36.5</v>
      </c>
      <c r="M45" s="11"/>
      <c r="N45" s="10"/>
      <c r="O45" s="2"/>
      <c r="P45">
        <v>5</v>
      </c>
      <c r="Q45">
        <v>1</v>
      </c>
      <c r="R45">
        <v>13</v>
      </c>
      <c r="T45">
        <v>20</v>
      </c>
      <c r="U45">
        <v>2</v>
      </c>
      <c r="V45">
        <v>10</v>
      </c>
      <c r="W45">
        <v>10</v>
      </c>
      <c r="X45">
        <v>25</v>
      </c>
      <c r="Y45">
        <f t="shared" si="4"/>
        <v>86.5</v>
      </c>
    </row>
    <row r="46" spans="1:25" ht="17.649999999999999" customHeight="1" x14ac:dyDescent="0.2">
      <c r="A46" s="7" t="s">
        <v>132</v>
      </c>
      <c r="B46" s="7"/>
      <c r="C46" s="8" t="s">
        <v>133</v>
      </c>
      <c r="D46" s="8"/>
      <c r="E46" s="8" t="s">
        <v>134</v>
      </c>
      <c r="F46" s="8"/>
      <c r="G46" s="8"/>
      <c r="H46" s="9">
        <f t="shared" si="0"/>
        <v>10</v>
      </c>
      <c r="I46" s="10"/>
      <c r="J46" s="5">
        <f t="shared" si="1"/>
        <v>20</v>
      </c>
      <c r="K46" s="5">
        <f t="shared" si="2"/>
        <v>20</v>
      </c>
      <c r="L46" s="9">
        <f t="shared" si="3"/>
        <v>48</v>
      </c>
      <c r="M46" s="11"/>
      <c r="N46" s="10"/>
      <c r="O46" s="2"/>
      <c r="P46">
        <v>5</v>
      </c>
      <c r="Q46">
        <v>1</v>
      </c>
      <c r="R46">
        <v>10.5</v>
      </c>
      <c r="T46">
        <v>20</v>
      </c>
      <c r="U46">
        <v>2</v>
      </c>
      <c r="V46">
        <v>10</v>
      </c>
      <c r="W46">
        <v>6</v>
      </c>
      <c r="X46">
        <v>37</v>
      </c>
      <c r="Y46">
        <f t="shared" si="4"/>
        <v>98</v>
      </c>
    </row>
    <row r="47" spans="1:25" ht="17.649999999999999" customHeight="1" x14ac:dyDescent="0.2">
      <c r="A47" s="7" t="s">
        <v>135</v>
      </c>
      <c r="B47" s="7"/>
      <c r="C47" s="8" t="s">
        <v>136</v>
      </c>
      <c r="D47" s="8"/>
      <c r="E47" s="8" t="s">
        <v>137</v>
      </c>
      <c r="F47" s="8"/>
      <c r="G47" s="8"/>
      <c r="H47" s="9">
        <f t="shared" si="0"/>
        <v>10</v>
      </c>
      <c r="I47" s="10"/>
      <c r="J47" s="5">
        <f t="shared" si="1"/>
        <v>20</v>
      </c>
      <c r="K47" s="5">
        <f t="shared" si="2"/>
        <v>20</v>
      </c>
      <c r="L47" s="9">
        <f t="shared" si="3"/>
        <v>50</v>
      </c>
      <c r="M47" s="11"/>
      <c r="N47" s="10"/>
      <c r="O47" s="2"/>
      <c r="P47">
        <v>5</v>
      </c>
      <c r="R47">
        <v>20</v>
      </c>
      <c r="S47">
        <v>10</v>
      </c>
      <c r="T47">
        <v>19</v>
      </c>
      <c r="U47">
        <v>2</v>
      </c>
      <c r="V47">
        <v>10</v>
      </c>
      <c r="W47">
        <v>6</v>
      </c>
      <c r="X47">
        <v>30</v>
      </c>
      <c r="Y47">
        <f t="shared" si="4"/>
        <v>105</v>
      </c>
    </row>
    <row r="48" spans="1:25" ht="17.649999999999999" customHeight="1" x14ac:dyDescent="0.2">
      <c r="A48" s="7" t="s">
        <v>138</v>
      </c>
      <c r="B48" s="7"/>
      <c r="C48" s="8" t="s">
        <v>139</v>
      </c>
      <c r="D48" s="8"/>
      <c r="E48" s="8" t="s">
        <v>140</v>
      </c>
      <c r="F48" s="8"/>
      <c r="G48" s="8"/>
      <c r="H48" s="9">
        <f t="shared" si="0"/>
        <v>10</v>
      </c>
      <c r="I48" s="10"/>
      <c r="J48" s="5">
        <f t="shared" si="1"/>
        <v>20</v>
      </c>
      <c r="K48" s="5">
        <f t="shared" si="2"/>
        <v>20</v>
      </c>
      <c r="L48" s="9">
        <f t="shared" si="3"/>
        <v>38</v>
      </c>
      <c r="M48" s="11"/>
      <c r="N48" s="10"/>
      <c r="O48" s="2"/>
      <c r="P48">
        <v>5</v>
      </c>
      <c r="R48">
        <v>10.5</v>
      </c>
      <c r="S48">
        <v>10</v>
      </c>
      <c r="T48">
        <v>20</v>
      </c>
      <c r="U48">
        <v>2</v>
      </c>
      <c r="V48">
        <v>8</v>
      </c>
      <c r="W48">
        <v>7</v>
      </c>
      <c r="X48">
        <v>25</v>
      </c>
      <c r="Y48">
        <f t="shared" si="4"/>
        <v>88</v>
      </c>
    </row>
    <row r="49" spans="1:25" ht="17.649999999999999" customHeight="1" x14ac:dyDescent="0.2">
      <c r="A49" s="7" t="s">
        <v>141</v>
      </c>
      <c r="B49" s="7"/>
      <c r="C49" s="8" t="s">
        <v>142</v>
      </c>
      <c r="D49" s="8"/>
      <c r="E49" s="8" t="s">
        <v>143</v>
      </c>
      <c r="F49" s="8"/>
      <c r="G49" s="8"/>
      <c r="H49" s="9">
        <f t="shared" si="0"/>
        <v>10</v>
      </c>
      <c r="I49" s="10"/>
      <c r="J49" s="5">
        <f t="shared" si="1"/>
        <v>20</v>
      </c>
      <c r="K49" s="5">
        <f t="shared" si="2"/>
        <v>20</v>
      </c>
      <c r="L49" s="9">
        <f t="shared" si="3"/>
        <v>34.5</v>
      </c>
      <c r="M49" s="11"/>
      <c r="N49" s="10"/>
      <c r="O49" s="2"/>
      <c r="P49">
        <v>5</v>
      </c>
      <c r="R49">
        <v>15.5</v>
      </c>
      <c r="T49">
        <v>20</v>
      </c>
      <c r="U49">
        <v>2</v>
      </c>
      <c r="V49">
        <v>8</v>
      </c>
      <c r="W49">
        <v>7</v>
      </c>
      <c r="X49">
        <v>26</v>
      </c>
      <c r="Y49">
        <f t="shared" si="4"/>
        <v>84.5</v>
      </c>
    </row>
    <row r="50" spans="1:25" ht="17.649999999999999" customHeight="1" x14ac:dyDescent="0.2">
      <c r="A50" s="7" t="s">
        <v>144</v>
      </c>
      <c r="B50" s="7"/>
      <c r="C50" s="8" t="s">
        <v>145</v>
      </c>
      <c r="D50" s="8"/>
      <c r="E50" s="8" t="s">
        <v>146</v>
      </c>
      <c r="F50" s="8"/>
      <c r="G50" s="8"/>
      <c r="H50" s="9">
        <f t="shared" si="0"/>
        <v>10</v>
      </c>
      <c r="I50" s="10"/>
      <c r="J50" s="5">
        <f t="shared" si="1"/>
        <v>20</v>
      </c>
      <c r="K50" s="5">
        <f t="shared" si="2"/>
        <v>20</v>
      </c>
      <c r="L50" s="9">
        <f t="shared" si="3"/>
        <v>42</v>
      </c>
      <c r="M50" s="11"/>
      <c r="N50" s="10"/>
      <c r="O50" s="2"/>
      <c r="P50">
        <v>5</v>
      </c>
      <c r="R50">
        <v>12.5</v>
      </c>
      <c r="S50">
        <v>10</v>
      </c>
      <c r="T50">
        <v>20</v>
      </c>
      <c r="U50">
        <v>2</v>
      </c>
      <c r="V50">
        <v>10</v>
      </c>
      <c r="W50">
        <v>7</v>
      </c>
      <c r="X50">
        <v>25</v>
      </c>
      <c r="Y50">
        <f t="shared" si="4"/>
        <v>92</v>
      </c>
    </row>
    <row r="51" spans="1:25" ht="17.649999999999999" customHeight="1" x14ac:dyDescent="0.2">
      <c r="A51" s="7" t="s">
        <v>147</v>
      </c>
      <c r="B51" s="7"/>
      <c r="C51" s="8" t="s">
        <v>148</v>
      </c>
      <c r="D51" s="8"/>
      <c r="E51" s="8" t="s">
        <v>149</v>
      </c>
      <c r="F51" s="8"/>
      <c r="G51" s="8"/>
      <c r="H51" s="9">
        <f t="shared" si="0"/>
        <v>10</v>
      </c>
      <c r="I51" s="10"/>
      <c r="J51" s="5">
        <f t="shared" si="1"/>
        <v>20</v>
      </c>
      <c r="K51" s="5">
        <f t="shared" si="2"/>
        <v>20</v>
      </c>
      <c r="L51" s="9">
        <f t="shared" si="3"/>
        <v>20</v>
      </c>
      <c r="M51" s="11"/>
      <c r="N51" s="10"/>
      <c r="O51" s="2"/>
      <c r="P51">
        <v>21</v>
      </c>
      <c r="Q51">
        <v>1</v>
      </c>
      <c r="R51">
        <v>11</v>
      </c>
      <c r="U51">
        <v>2</v>
      </c>
      <c r="V51">
        <v>10</v>
      </c>
      <c r="W51">
        <v>7</v>
      </c>
      <c r="X51">
        <v>20</v>
      </c>
      <c r="Y51">
        <f t="shared" si="4"/>
        <v>70</v>
      </c>
    </row>
    <row r="52" spans="1:25" ht="17.649999999999999" customHeight="1" x14ac:dyDescent="0.2">
      <c r="A52" s="7" t="s">
        <v>150</v>
      </c>
      <c r="B52" s="7"/>
      <c r="C52" s="8" t="s">
        <v>151</v>
      </c>
      <c r="D52" s="8"/>
      <c r="E52" s="8" t="s">
        <v>152</v>
      </c>
      <c r="F52" s="8"/>
      <c r="G52" s="8"/>
      <c r="H52" s="9">
        <f t="shared" si="0"/>
        <v>10</v>
      </c>
      <c r="I52" s="10"/>
      <c r="J52" s="5">
        <f t="shared" si="1"/>
        <v>20</v>
      </c>
      <c r="K52" s="5">
        <f t="shared" si="2"/>
        <v>20</v>
      </c>
      <c r="L52" s="9">
        <f t="shared" si="3"/>
        <v>34</v>
      </c>
      <c r="M52" s="11"/>
      <c r="N52" s="10"/>
      <c r="O52" s="2"/>
      <c r="P52">
        <v>10</v>
      </c>
      <c r="S52">
        <v>10</v>
      </c>
      <c r="T52">
        <v>19</v>
      </c>
      <c r="U52">
        <v>2</v>
      </c>
      <c r="V52">
        <v>10</v>
      </c>
      <c r="X52">
        <v>30</v>
      </c>
      <c r="Y52">
        <f t="shared" si="4"/>
        <v>84</v>
      </c>
    </row>
    <row r="53" spans="1:25" ht="17.649999999999999" customHeight="1" x14ac:dyDescent="0.2">
      <c r="A53" s="7" t="s">
        <v>153</v>
      </c>
      <c r="B53" s="7"/>
      <c r="C53" s="8" t="s">
        <v>154</v>
      </c>
      <c r="D53" s="8"/>
      <c r="E53" s="8" t="s">
        <v>155</v>
      </c>
      <c r="F53" s="8"/>
      <c r="G53" s="8"/>
      <c r="H53" s="9">
        <f t="shared" si="0"/>
        <v>0</v>
      </c>
      <c r="I53" s="10"/>
      <c r="J53" s="5">
        <f t="shared" si="1"/>
        <v>0</v>
      </c>
      <c r="K53" s="5">
        <f t="shared" si="2"/>
        <v>0</v>
      </c>
      <c r="L53" s="9">
        <f t="shared" si="3"/>
        <v>0</v>
      </c>
      <c r="M53" s="11"/>
      <c r="N53" s="10"/>
      <c r="O53" s="2"/>
      <c r="P53">
        <v>5</v>
      </c>
      <c r="U53">
        <v>1</v>
      </c>
      <c r="Y53">
        <f t="shared" si="4"/>
        <v>-5</v>
      </c>
    </row>
    <row r="54" spans="1:25" ht="17.649999999999999" customHeight="1" x14ac:dyDescent="0.2">
      <c r="A54" s="7" t="s">
        <v>156</v>
      </c>
      <c r="B54" s="7"/>
      <c r="C54" s="8" t="s">
        <v>157</v>
      </c>
      <c r="D54" s="8"/>
      <c r="E54" s="8" t="s">
        <v>158</v>
      </c>
      <c r="F54" s="8"/>
      <c r="G54" s="8"/>
      <c r="H54" s="9">
        <f t="shared" si="0"/>
        <v>10</v>
      </c>
      <c r="I54" s="10"/>
      <c r="J54" s="5">
        <f t="shared" si="1"/>
        <v>20</v>
      </c>
      <c r="K54" s="5">
        <f t="shared" si="2"/>
        <v>20</v>
      </c>
      <c r="L54" s="9">
        <f t="shared" si="3"/>
        <v>42.5</v>
      </c>
      <c r="M54" s="11"/>
      <c r="N54" s="10"/>
      <c r="O54" s="2"/>
      <c r="P54">
        <v>5</v>
      </c>
      <c r="Q54">
        <v>1</v>
      </c>
      <c r="R54">
        <v>17.5</v>
      </c>
      <c r="T54">
        <v>15</v>
      </c>
      <c r="U54">
        <v>2</v>
      </c>
      <c r="V54">
        <v>9</v>
      </c>
      <c r="W54">
        <v>4</v>
      </c>
      <c r="X54">
        <v>34</v>
      </c>
      <c r="Y54">
        <f t="shared" si="4"/>
        <v>92.5</v>
      </c>
    </row>
    <row r="55" spans="1:25" ht="17.649999999999999" customHeight="1" x14ac:dyDescent="0.2">
      <c r="A55" s="7" t="s">
        <v>159</v>
      </c>
      <c r="B55" s="7"/>
      <c r="C55" s="8" t="s">
        <v>160</v>
      </c>
      <c r="D55" s="8"/>
      <c r="E55" s="8" t="s">
        <v>161</v>
      </c>
      <c r="F55" s="8"/>
      <c r="G55" s="8"/>
      <c r="H55" s="9">
        <f t="shared" si="0"/>
        <v>10</v>
      </c>
      <c r="I55" s="10"/>
      <c r="J55" s="5">
        <f t="shared" si="1"/>
        <v>20</v>
      </c>
      <c r="K55" s="5">
        <f t="shared" si="2"/>
        <v>20</v>
      </c>
      <c r="L55" s="9">
        <f t="shared" si="3"/>
        <v>50</v>
      </c>
      <c r="M55" s="11"/>
      <c r="N55" s="10"/>
      <c r="O55" s="2"/>
      <c r="P55">
        <v>5</v>
      </c>
      <c r="R55">
        <v>14</v>
      </c>
      <c r="S55">
        <v>10</v>
      </c>
      <c r="T55">
        <v>20</v>
      </c>
      <c r="U55">
        <v>2</v>
      </c>
      <c r="V55">
        <v>10</v>
      </c>
      <c r="W55">
        <v>7</v>
      </c>
      <c r="X55">
        <v>32</v>
      </c>
      <c r="Y55">
        <f t="shared" si="4"/>
        <v>104</v>
      </c>
    </row>
    <row r="56" spans="1:25" ht="17.649999999999999" customHeight="1" x14ac:dyDescent="0.2">
      <c r="A56" s="7" t="s">
        <v>162</v>
      </c>
      <c r="B56" s="7"/>
      <c r="C56" s="8" t="s">
        <v>163</v>
      </c>
      <c r="D56" s="8"/>
      <c r="E56" s="8" t="s">
        <v>164</v>
      </c>
      <c r="F56" s="8"/>
      <c r="G56" s="8"/>
      <c r="H56" s="9">
        <f t="shared" si="0"/>
        <v>10</v>
      </c>
      <c r="I56" s="10"/>
      <c r="J56" s="5">
        <f t="shared" si="1"/>
        <v>20</v>
      </c>
      <c r="K56" s="5">
        <f t="shared" si="2"/>
        <v>20</v>
      </c>
      <c r="L56" s="9">
        <f t="shared" si="3"/>
        <v>38</v>
      </c>
      <c r="M56" s="11"/>
      <c r="N56" s="10"/>
      <c r="O56" s="2"/>
      <c r="P56">
        <v>5</v>
      </c>
      <c r="Q56">
        <v>1</v>
      </c>
      <c r="R56">
        <v>15.5</v>
      </c>
      <c r="S56">
        <v>10</v>
      </c>
      <c r="U56">
        <v>2</v>
      </c>
      <c r="V56">
        <v>10</v>
      </c>
      <c r="W56">
        <v>7</v>
      </c>
      <c r="X56">
        <v>33</v>
      </c>
      <c r="Y56">
        <f t="shared" si="4"/>
        <v>88</v>
      </c>
    </row>
    <row r="57" spans="1:25" ht="17.649999999999999" customHeight="1" x14ac:dyDescent="0.2">
      <c r="A57" s="7" t="s">
        <v>165</v>
      </c>
      <c r="B57" s="7"/>
      <c r="C57" s="8" t="s">
        <v>166</v>
      </c>
      <c r="D57" s="8"/>
      <c r="E57" s="8" t="s">
        <v>167</v>
      </c>
      <c r="F57" s="8"/>
      <c r="G57" s="8"/>
      <c r="H57" s="9">
        <f t="shared" si="0"/>
        <v>0</v>
      </c>
      <c r="I57" s="10"/>
      <c r="J57" s="5">
        <f t="shared" si="1"/>
        <v>0</v>
      </c>
      <c r="K57" s="5">
        <f t="shared" si="2"/>
        <v>0</v>
      </c>
      <c r="L57" s="9">
        <f t="shared" si="3"/>
        <v>0</v>
      </c>
      <c r="M57" s="11"/>
      <c r="N57" s="10"/>
      <c r="O57" s="2"/>
      <c r="P57">
        <v>5</v>
      </c>
      <c r="Q57">
        <v>5</v>
      </c>
      <c r="U57">
        <v>1</v>
      </c>
      <c r="X57">
        <v>29</v>
      </c>
      <c r="Y57">
        <f t="shared" si="4"/>
        <v>29</v>
      </c>
    </row>
    <row r="58" spans="1:25" ht="17.649999999999999" customHeight="1" x14ac:dyDescent="0.2">
      <c r="A58" s="7" t="s">
        <v>168</v>
      </c>
      <c r="B58" s="7"/>
      <c r="C58" s="8" t="s">
        <v>169</v>
      </c>
      <c r="D58" s="8"/>
      <c r="E58" s="8" t="s">
        <v>170</v>
      </c>
      <c r="F58" s="8"/>
      <c r="G58" s="8"/>
      <c r="H58" s="9">
        <f t="shared" si="0"/>
        <v>0</v>
      </c>
      <c r="I58" s="10"/>
      <c r="J58" s="5">
        <f t="shared" si="1"/>
        <v>0</v>
      </c>
      <c r="K58" s="5">
        <f t="shared" si="2"/>
        <v>0</v>
      </c>
      <c r="L58" s="9">
        <f t="shared" si="3"/>
        <v>0</v>
      </c>
      <c r="M58" s="11"/>
      <c r="N58" s="10"/>
      <c r="O58" s="2"/>
      <c r="P58">
        <v>5</v>
      </c>
      <c r="Q58">
        <v>1</v>
      </c>
      <c r="U58">
        <v>1</v>
      </c>
      <c r="V58">
        <v>10</v>
      </c>
      <c r="Y58">
        <f t="shared" si="4"/>
        <v>6</v>
      </c>
    </row>
    <row r="59" spans="1:25" ht="17.649999999999999" customHeight="1" x14ac:dyDescent="0.2">
      <c r="A59" s="7" t="s">
        <v>171</v>
      </c>
      <c r="B59" s="7"/>
      <c r="C59" s="8" t="s">
        <v>172</v>
      </c>
      <c r="D59" s="8"/>
      <c r="E59" s="8" t="s">
        <v>173</v>
      </c>
      <c r="F59" s="8"/>
      <c r="G59" s="8"/>
      <c r="H59" s="9">
        <f t="shared" si="0"/>
        <v>10</v>
      </c>
      <c r="I59" s="10"/>
      <c r="J59" s="5">
        <f t="shared" si="1"/>
        <v>20</v>
      </c>
      <c r="K59" s="5">
        <f t="shared" si="2"/>
        <v>20</v>
      </c>
      <c r="L59" s="9">
        <f t="shared" si="3"/>
        <v>37.5</v>
      </c>
      <c r="M59" s="11"/>
      <c r="N59" s="10"/>
      <c r="O59" s="2"/>
      <c r="P59">
        <v>5</v>
      </c>
      <c r="S59">
        <v>10</v>
      </c>
      <c r="T59">
        <v>20</v>
      </c>
      <c r="U59">
        <v>2</v>
      </c>
      <c r="V59">
        <v>10</v>
      </c>
      <c r="X59">
        <v>35</v>
      </c>
      <c r="Y59">
        <f t="shared" si="4"/>
        <v>87.5</v>
      </c>
    </row>
    <row r="60" spans="1:25" ht="17.649999999999999" customHeight="1" x14ac:dyDescent="0.2">
      <c r="A60" s="7" t="s">
        <v>174</v>
      </c>
      <c r="B60" s="7"/>
      <c r="C60" s="8" t="s">
        <v>175</v>
      </c>
      <c r="D60" s="8"/>
      <c r="E60" s="8" t="s">
        <v>176</v>
      </c>
      <c r="F60" s="8"/>
      <c r="G60" s="8"/>
      <c r="H60" s="9">
        <f t="shared" si="0"/>
        <v>10</v>
      </c>
      <c r="I60" s="10"/>
      <c r="J60" s="5">
        <f t="shared" si="1"/>
        <v>20</v>
      </c>
      <c r="K60" s="5">
        <f t="shared" si="2"/>
        <v>20</v>
      </c>
      <c r="L60" s="9">
        <f t="shared" si="3"/>
        <v>45</v>
      </c>
      <c r="M60" s="11"/>
      <c r="N60" s="10"/>
      <c r="O60" s="2"/>
      <c r="P60">
        <v>5</v>
      </c>
      <c r="Q60">
        <v>1</v>
      </c>
      <c r="R60">
        <v>11</v>
      </c>
      <c r="S60">
        <v>10</v>
      </c>
      <c r="T60">
        <v>20</v>
      </c>
      <c r="U60">
        <v>2</v>
      </c>
      <c r="V60">
        <v>10</v>
      </c>
      <c r="X60">
        <v>32</v>
      </c>
      <c r="Y60">
        <f t="shared" si="4"/>
        <v>95</v>
      </c>
    </row>
    <row r="61" spans="1:25" ht="17.649999999999999" customHeight="1" x14ac:dyDescent="0.2">
      <c r="A61" s="7" t="s">
        <v>177</v>
      </c>
      <c r="B61" s="7"/>
      <c r="C61" s="8" t="s">
        <v>178</v>
      </c>
      <c r="D61" s="8"/>
      <c r="E61" s="8" t="s">
        <v>179</v>
      </c>
      <c r="F61" s="8"/>
      <c r="G61" s="8"/>
      <c r="H61" s="9">
        <f t="shared" si="0"/>
        <v>10</v>
      </c>
      <c r="I61" s="10"/>
      <c r="J61" s="5">
        <f t="shared" si="1"/>
        <v>20</v>
      </c>
      <c r="K61" s="5">
        <f t="shared" si="2"/>
        <v>20</v>
      </c>
      <c r="L61" s="9">
        <f t="shared" si="3"/>
        <v>38</v>
      </c>
      <c r="M61" s="11"/>
      <c r="N61" s="10"/>
      <c r="O61" s="2"/>
      <c r="P61">
        <v>5</v>
      </c>
      <c r="Q61">
        <v>1</v>
      </c>
      <c r="R61">
        <v>18</v>
      </c>
      <c r="T61">
        <v>19</v>
      </c>
      <c r="U61">
        <v>2</v>
      </c>
      <c r="W61">
        <v>4</v>
      </c>
      <c r="X61">
        <v>34</v>
      </c>
      <c r="Y61">
        <f t="shared" si="4"/>
        <v>88</v>
      </c>
    </row>
    <row r="62" spans="1:25" ht="17.649999999999999" customHeight="1" x14ac:dyDescent="0.2">
      <c r="A62" s="7" t="s">
        <v>180</v>
      </c>
      <c r="B62" s="7"/>
      <c r="C62" s="8" t="s">
        <v>181</v>
      </c>
      <c r="D62" s="8"/>
      <c r="E62" s="8" t="s">
        <v>182</v>
      </c>
      <c r="F62" s="8"/>
      <c r="G62" s="8"/>
      <c r="H62" s="9">
        <f t="shared" si="0"/>
        <v>10</v>
      </c>
      <c r="I62" s="10"/>
      <c r="J62" s="5">
        <f t="shared" si="1"/>
        <v>20</v>
      </c>
      <c r="K62" s="5">
        <f t="shared" si="2"/>
        <v>20</v>
      </c>
      <c r="L62" s="9">
        <f t="shared" si="3"/>
        <v>43.5</v>
      </c>
      <c r="M62" s="11"/>
      <c r="N62" s="10"/>
      <c r="O62" s="2"/>
      <c r="P62">
        <v>5</v>
      </c>
      <c r="R62">
        <v>18</v>
      </c>
      <c r="T62">
        <v>20</v>
      </c>
      <c r="U62">
        <v>2</v>
      </c>
      <c r="V62">
        <v>10</v>
      </c>
      <c r="W62">
        <v>4</v>
      </c>
      <c r="X62">
        <v>31</v>
      </c>
      <c r="Y62">
        <f t="shared" si="4"/>
        <v>93.5</v>
      </c>
    </row>
    <row r="63" spans="1:25" ht="17.649999999999999" customHeight="1" x14ac:dyDescent="0.2">
      <c r="A63" s="7" t="s">
        <v>183</v>
      </c>
      <c r="B63" s="7"/>
      <c r="C63" s="8" t="s">
        <v>184</v>
      </c>
      <c r="D63" s="8"/>
      <c r="E63" s="8" t="s">
        <v>185</v>
      </c>
      <c r="F63" s="8"/>
      <c r="G63" s="8"/>
      <c r="H63" s="9">
        <f t="shared" si="0"/>
        <v>0</v>
      </c>
      <c r="I63" s="10"/>
      <c r="J63" s="5">
        <f t="shared" si="1"/>
        <v>0</v>
      </c>
      <c r="K63" s="5">
        <f t="shared" si="2"/>
        <v>0</v>
      </c>
      <c r="L63" s="9">
        <f t="shared" si="3"/>
        <v>0</v>
      </c>
      <c r="M63" s="11"/>
      <c r="N63" s="10"/>
      <c r="O63" s="2"/>
      <c r="P63">
        <v>5</v>
      </c>
      <c r="U63">
        <v>1</v>
      </c>
      <c r="Y63">
        <f t="shared" si="4"/>
        <v>-5</v>
      </c>
    </row>
    <row r="64" spans="1:25" ht="17.649999999999999" customHeight="1" x14ac:dyDescent="0.2">
      <c r="A64" s="7" t="s">
        <v>186</v>
      </c>
      <c r="B64" s="7"/>
      <c r="C64" s="8" t="s">
        <v>187</v>
      </c>
      <c r="D64" s="8"/>
      <c r="E64" s="8" t="s">
        <v>188</v>
      </c>
      <c r="F64" s="8"/>
      <c r="G64" s="8"/>
      <c r="H64" s="9">
        <f t="shared" si="0"/>
        <v>10</v>
      </c>
      <c r="I64" s="10"/>
      <c r="J64" s="5">
        <f t="shared" si="1"/>
        <v>20</v>
      </c>
      <c r="K64" s="5">
        <f t="shared" si="2"/>
        <v>20</v>
      </c>
      <c r="L64" s="9">
        <f t="shared" si="3"/>
        <v>39.5</v>
      </c>
      <c r="M64" s="11"/>
      <c r="N64" s="10"/>
      <c r="O64" s="2"/>
      <c r="P64">
        <v>5</v>
      </c>
      <c r="Q64">
        <v>1</v>
      </c>
      <c r="R64">
        <v>13</v>
      </c>
      <c r="S64">
        <v>10</v>
      </c>
      <c r="T64">
        <v>15</v>
      </c>
      <c r="U64">
        <v>2</v>
      </c>
      <c r="V64">
        <v>9</v>
      </c>
      <c r="W64">
        <v>6</v>
      </c>
      <c r="X64">
        <v>27</v>
      </c>
      <c r="Y64">
        <f t="shared" si="4"/>
        <v>89.5</v>
      </c>
    </row>
    <row r="65" spans="1:25" ht="17.649999999999999" customHeight="1" x14ac:dyDescent="0.2">
      <c r="A65" s="7" t="s">
        <v>189</v>
      </c>
      <c r="B65" s="7"/>
      <c r="C65" s="8" t="s">
        <v>190</v>
      </c>
      <c r="D65" s="8"/>
      <c r="E65" s="8" t="s">
        <v>191</v>
      </c>
      <c r="F65" s="8"/>
      <c r="G65" s="8"/>
      <c r="H65" s="9">
        <f t="shared" si="0"/>
        <v>10</v>
      </c>
      <c r="I65" s="10"/>
      <c r="J65" s="5">
        <f t="shared" si="1"/>
        <v>20</v>
      </c>
      <c r="K65" s="5">
        <f t="shared" si="2"/>
        <v>20</v>
      </c>
      <c r="L65" s="9">
        <f t="shared" si="3"/>
        <v>50</v>
      </c>
      <c r="M65" s="11"/>
      <c r="N65" s="10"/>
      <c r="O65" s="2"/>
      <c r="P65">
        <v>5</v>
      </c>
      <c r="R65">
        <v>17.5</v>
      </c>
      <c r="S65">
        <v>10</v>
      </c>
      <c r="T65">
        <v>19</v>
      </c>
      <c r="U65">
        <v>2</v>
      </c>
      <c r="V65">
        <v>10</v>
      </c>
      <c r="W65">
        <v>4</v>
      </c>
      <c r="X65">
        <v>33</v>
      </c>
      <c r="Y65">
        <f t="shared" si="4"/>
        <v>105</v>
      </c>
    </row>
    <row r="66" spans="1:25" ht="17.649999999999999" customHeight="1" x14ac:dyDescent="0.2">
      <c r="A66" s="7" t="s">
        <v>192</v>
      </c>
      <c r="B66" s="7"/>
      <c r="C66" s="8" t="s">
        <v>193</v>
      </c>
      <c r="D66" s="8"/>
      <c r="E66" s="8" t="s">
        <v>194</v>
      </c>
      <c r="F66" s="8"/>
      <c r="G66" s="8"/>
      <c r="H66" s="9">
        <f t="shared" si="0"/>
        <v>10</v>
      </c>
      <c r="I66" s="10"/>
      <c r="J66" s="5">
        <f t="shared" si="1"/>
        <v>20</v>
      </c>
      <c r="K66" s="5">
        <f t="shared" si="2"/>
        <v>20</v>
      </c>
      <c r="L66" s="9">
        <f t="shared" si="3"/>
        <v>22</v>
      </c>
      <c r="M66" s="11"/>
      <c r="N66" s="10"/>
      <c r="O66" s="2"/>
      <c r="P66">
        <v>5</v>
      </c>
      <c r="R66">
        <v>16</v>
      </c>
      <c r="T66">
        <v>19</v>
      </c>
      <c r="U66">
        <v>1</v>
      </c>
      <c r="V66">
        <v>10</v>
      </c>
      <c r="X66">
        <v>32</v>
      </c>
      <c r="Y66">
        <f t="shared" si="4"/>
        <v>72</v>
      </c>
    </row>
    <row r="67" spans="1:25" ht="17.649999999999999" customHeight="1" x14ac:dyDescent="0.2">
      <c r="A67" s="7" t="s">
        <v>195</v>
      </c>
      <c r="B67" s="7"/>
      <c r="C67" s="8" t="s">
        <v>196</v>
      </c>
      <c r="D67" s="8"/>
      <c r="E67" s="8" t="s">
        <v>197</v>
      </c>
      <c r="F67" s="8"/>
      <c r="G67" s="8"/>
      <c r="H67" s="9">
        <f t="shared" si="0"/>
        <v>10</v>
      </c>
      <c r="I67" s="10"/>
      <c r="J67" s="5">
        <f t="shared" si="1"/>
        <v>20</v>
      </c>
      <c r="K67" s="5">
        <f t="shared" si="2"/>
        <v>20</v>
      </c>
      <c r="L67" s="9">
        <f t="shared" si="3"/>
        <v>42.5</v>
      </c>
      <c r="M67" s="11"/>
      <c r="N67" s="10"/>
      <c r="O67" s="2"/>
      <c r="P67">
        <v>10</v>
      </c>
      <c r="S67">
        <v>10</v>
      </c>
      <c r="T67">
        <v>20</v>
      </c>
      <c r="U67">
        <v>2</v>
      </c>
      <c r="V67">
        <v>10</v>
      </c>
      <c r="X67">
        <v>35</v>
      </c>
      <c r="Y67">
        <f t="shared" si="4"/>
        <v>92.5</v>
      </c>
    </row>
    <row r="68" spans="1:25" ht="17.649999999999999" customHeight="1" x14ac:dyDescent="0.2">
      <c r="A68" s="7" t="s">
        <v>198</v>
      </c>
      <c r="B68" s="7"/>
      <c r="C68" s="8" t="s">
        <v>199</v>
      </c>
      <c r="D68" s="8"/>
      <c r="E68" s="8" t="s">
        <v>200</v>
      </c>
      <c r="F68" s="8"/>
      <c r="G68" s="8"/>
      <c r="H68" s="9">
        <f t="shared" si="0"/>
        <v>10</v>
      </c>
      <c r="I68" s="10"/>
      <c r="J68" s="5">
        <f t="shared" si="1"/>
        <v>20</v>
      </c>
      <c r="K68" s="5">
        <f t="shared" si="2"/>
        <v>20</v>
      </c>
      <c r="L68" s="9">
        <f t="shared" si="3"/>
        <v>21.5</v>
      </c>
      <c r="M68" s="11"/>
      <c r="N68" s="10"/>
      <c r="O68" s="2"/>
      <c r="P68">
        <v>5</v>
      </c>
      <c r="R68">
        <v>13</v>
      </c>
      <c r="S68">
        <v>10</v>
      </c>
      <c r="T68">
        <v>8</v>
      </c>
      <c r="U68">
        <v>2</v>
      </c>
      <c r="W68">
        <v>8</v>
      </c>
      <c r="X68">
        <v>25</v>
      </c>
      <c r="Y68">
        <f t="shared" si="4"/>
        <v>71.5</v>
      </c>
    </row>
    <row r="69" spans="1:25" ht="17.649999999999999" customHeight="1" x14ac:dyDescent="0.2">
      <c r="A69" s="7" t="s">
        <v>201</v>
      </c>
      <c r="B69" s="7"/>
      <c r="C69" s="8" t="s">
        <v>202</v>
      </c>
      <c r="D69" s="8"/>
      <c r="E69" s="8" t="s">
        <v>203</v>
      </c>
      <c r="F69" s="8"/>
      <c r="G69" s="8"/>
      <c r="H69" s="9">
        <f t="shared" si="0"/>
        <v>10</v>
      </c>
      <c r="I69" s="10"/>
      <c r="J69" s="5">
        <f t="shared" si="1"/>
        <v>20</v>
      </c>
      <c r="K69" s="5">
        <f t="shared" si="2"/>
        <v>20</v>
      </c>
      <c r="L69" s="9">
        <f t="shared" si="3"/>
        <v>44.5</v>
      </c>
      <c r="M69" s="11"/>
      <c r="N69" s="10"/>
      <c r="O69" s="2"/>
      <c r="P69">
        <v>10</v>
      </c>
      <c r="R69">
        <v>15.5</v>
      </c>
      <c r="S69">
        <v>10</v>
      </c>
      <c r="T69">
        <v>20</v>
      </c>
      <c r="U69">
        <v>2</v>
      </c>
      <c r="V69">
        <v>10</v>
      </c>
      <c r="X69">
        <v>26</v>
      </c>
      <c r="Y69">
        <f t="shared" si="4"/>
        <v>94.5</v>
      </c>
    </row>
    <row r="70" spans="1:25" ht="17.649999999999999" customHeight="1" x14ac:dyDescent="0.2">
      <c r="A70" s="7" t="s">
        <v>204</v>
      </c>
      <c r="B70" s="7"/>
      <c r="C70" s="8" t="s">
        <v>205</v>
      </c>
      <c r="D70" s="8"/>
      <c r="E70" s="8" t="s">
        <v>206</v>
      </c>
      <c r="F70" s="8"/>
      <c r="G70" s="8"/>
      <c r="H70" s="9">
        <f t="shared" si="0"/>
        <v>10</v>
      </c>
      <c r="I70" s="10"/>
      <c r="J70" s="5">
        <f t="shared" si="1"/>
        <v>20</v>
      </c>
      <c r="K70" s="5">
        <f t="shared" si="2"/>
        <v>20</v>
      </c>
      <c r="L70" s="9">
        <f t="shared" si="3"/>
        <v>50</v>
      </c>
      <c r="M70" s="11"/>
      <c r="N70" s="10"/>
      <c r="O70" s="2"/>
      <c r="P70">
        <v>5</v>
      </c>
      <c r="Q70">
        <v>1</v>
      </c>
      <c r="R70">
        <v>15.5</v>
      </c>
      <c r="S70">
        <v>10</v>
      </c>
      <c r="T70">
        <v>20</v>
      </c>
      <c r="U70">
        <v>2</v>
      </c>
      <c r="V70">
        <v>10</v>
      </c>
      <c r="W70">
        <v>8</v>
      </c>
      <c r="X70">
        <v>34</v>
      </c>
      <c r="Y70">
        <f t="shared" si="4"/>
        <v>110.5</v>
      </c>
    </row>
    <row r="71" spans="1:25" ht="17.649999999999999" customHeight="1" x14ac:dyDescent="0.2">
      <c r="A71" s="7" t="s">
        <v>207</v>
      </c>
      <c r="B71" s="7"/>
      <c r="C71" s="8" t="s">
        <v>208</v>
      </c>
      <c r="D71" s="8"/>
      <c r="E71" s="8" t="s">
        <v>209</v>
      </c>
      <c r="F71" s="8"/>
      <c r="G71" s="8"/>
      <c r="H71" s="9">
        <f t="shared" si="0"/>
        <v>10</v>
      </c>
      <c r="I71" s="10"/>
      <c r="J71" s="5">
        <f t="shared" si="1"/>
        <v>20</v>
      </c>
      <c r="K71" s="5">
        <f t="shared" si="2"/>
        <v>20</v>
      </c>
      <c r="L71" s="9">
        <f t="shared" si="3"/>
        <v>43.5</v>
      </c>
      <c r="M71" s="11"/>
      <c r="N71" s="10"/>
      <c r="O71" s="2"/>
      <c r="P71">
        <v>5</v>
      </c>
      <c r="Q71">
        <v>1</v>
      </c>
      <c r="R71">
        <v>17.5</v>
      </c>
      <c r="S71">
        <v>10</v>
      </c>
      <c r="T71">
        <v>20</v>
      </c>
      <c r="U71">
        <v>2</v>
      </c>
      <c r="V71">
        <v>10</v>
      </c>
      <c r="W71">
        <v>4</v>
      </c>
      <c r="X71">
        <v>24</v>
      </c>
      <c r="Y71">
        <f t="shared" si="4"/>
        <v>93.5</v>
      </c>
    </row>
    <row r="72" spans="1:25" ht="17.649999999999999" customHeight="1" x14ac:dyDescent="0.2">
      <c r="A72" s="7" t="s">
        <v>210</v>
      </c>
      <c r="B72" s="7"/>
      <c r="C72" s="8" t="s">
        <v>211</v>
      </c>
      <c r="D72" s="8"/>
      <c r="E72" s="8" t="s">
        <v>212</v>
      </c>
      <c r="F72" s="8"/>
      <c r="G72" s="8"/>
      <c r="H72" s="9">
        <f t="shared" si="0"/>
        <v>10</v>
      </c>
      <c r="I72" s="10"/>
      <c r="J72" s="5">
        <f t="shared" si="1"/>
        <v>20</v>
      </c>
      <c r="K72" s="5">
        <f t="shared" si="2"/>
        <v>20</v>
      </c>
      <c r="L72" s="9">
        <f t="shared" si="3"/>
        <v>27.5</v>
      </c>
      <c r="M72" s="11"/>
      <c r="N72" s="10"/>
      <c r="O72" s="2"/>
      <c r="P72">
        <v>5</v>
      </c>
      <c r="S72">
        <v>10</v>
      </c>
      <c r="T72">
        <v>20</v>
      </c>
      <c r="U72">
        <v>2</v>
      </c>
      <c r="V72">
        <v>8</v>
      </c>
      <c r="W72">
        <v>10</v>
      </c>
      <c r="X72">
        <v>23</v>
      </c>
      <c r="Y72">
        <f t="shared" si="4"/>
        <v>77.5</v>
      </c>
    </row>
    <row r="73" spans="1:25" ht="17.649999999999999" customHeight="1" x14ac:dyDescent="0.2">
      <c r="A73" s="7" t="s">
        <v>213</v>
      </c>
      <c r="B73" s="7"/>
      <c r="C73" s="8" t="s">
        <v>214</v>
      </c>
      <c r="D73" s="8"/>
      <c r="E73" s="8" t="s">
        <v>215</v>
      </c>
      <c r="F73" s="8"/>
      <c r="G73" s="8"/>
      <c r="H73" s="9">
        <f t="shared" si="0"/>
        <v>10</v>
      </c>
      <c r="I73" s="10"/>
      <c r="J73" s="5">
        <f t="shared" si="1"/>
        <v>20</v>
      </c>
      <c r="K73" s="5">
        <f t="shared" si="2"/>
        <v>20</v>
      </c>
      <c r="L73" s="9">
        <f t="shared" si="3"/>
        <v>50</v>
      </c>
      <c r="M73" s="11"/>
      <c r="N73" s="10"/>
      <c r="O73" s="2"/>
      <c r="P73">
        <v>5</v>
      </c>
      <c r="Q73">
        <v>1</v>
      </c>
      <c r="R73">
        <v>15.5</v>
      </c>
      <c r="S73">
        <v>10</v>
      </c>
      <c r="T73">
        <v>20</v>
      </c>
      <c r="U73">
        <v>2</v>
      </c>
      <c r="V73">
        <v>10</v>
      </c>
      <c r="W73">
        <v>4</v>
      </c>
      <c r="X73">
        <v>35</v>
      </c>
      <c r="Y73">
        <f t="shared" si="4"/>
        <v>108</v>
      </c>
    </row>
    <row r="74" spans="1:25" ht="17.649999999999999" customHeight="1" x14ac:dyDescent="0.2">
      <c r="A74" s="7" t="s">
        <v>216</v>
      </c>
      <c r="B74" s="7"/>
      <c r="C74" s="8" t="s">
        <v>217</v>
      </c>
      <c r="D74" s="8"/>
      <c r="E74" s="8" t="s">
        <v>218</v>
      </c>
      <c r="F74" s="8"/>
      <c r="G74" s="8"/>
      <c r="H74" s="9">
        <f t="shared" ref="H74:H100" si="5">IF((L74&lt;20),0,10)</f>
        <v>10</v>
      </c>
      <c r="I74" s="10"/>
      <c r="J74" s="5">
        <f t="shared" ref="J74:J100" si="6">IF((L74&lt;20),0,20)</f>
        <v>20</v>
      </c>
      <c r="K74" s="5">
        <f t="shared" ref="K74:K100" si="7">IF((L74&lt;20),0,20)</f>
        <v>20</v>
      </c>
      <c r="L74" s="9">
        <f t="shared" ref="L74:L100" si="8">IF((Y74-50)&gt;50,50,IF((Y74-50)&lt;0,0,(Y74-50)))</f>
        <v>50</v>
      </c>
      <c r="M74" s="11"/>
      <c r="N74" s="10"/>
      <c r="O74" s="2"/>
      <c r="P74">
        <v>5</v>
      </c>
      <c r="Q74">
        <v>1</v>
      </c>
      <c r="R74">
        <v>17.5</v>
      </c>
      <c r="T74">
        <v>19</v>
      </c>
      <c r="U74">
        <v>2</v>
      </c>
      <c r="V74">
        <v>8</v>
      </c>
      <c r="W74">
        <v>8</v>
      </c>
      <c r="X74">
        <v>35</v>
      </c>
      <c r="Y74">
        <f t="shared" ref="Y74:Y100" si="9">(P74+Q74+R74+S74+T74+V74+((X74/2)*U74)+(X74/2))-10+W74</f>
        <v>101</v>
      </c>
    </row>
    <row r="75" spans="1:25" ht="17.649999999999999" customHeight="1" x14ac:dyDescent="0.2">
      <c r="A75" s="7" t="s">
        <v>219</v>
      </c>
      <c r="B75" s="7"/>
      <c r="C75" s="8" t="s">
        <v>220</v>
      </c>
      <c r="D75" s="8"/>
      <c r="E75" s="8" t="s">
        <v>221</v>
      </c>
      <c r="F75" s="8"/>
      <c r="G75" s="8"/>
      <c r="H75" s="9">
        <f t="shared" si="5"/>
        <v>10</v>
      </c>
      <c r="I75" s="10"/>
      <c r="J75" s="5">
        <f t="shared" si="6"/>
        <v>20</v>
      </c>
      <c r="K75" s="5">
        <f t="shared" si="7"/>
        <v>20</v>
      </c>
      <c r="L75" s="9">
        <f t="shared" si="8"/>
        <v>34</v>
      </c>
      <c r="M75" s="11"/>
      <c r="N75" s="10"/>
      <c r="O75" s="2"/>
      <c r="P75">
        <v>5</v>
      </c>
      <c r="Q75">
        <v>1</v>
      </c>
      <c r="R75">
        <v>18</v>
      </c>
      <c r="T75">
        <v>20</v>
      </c>
      <c r="U75">
        <v>1</v>
      </c>
      <c r="V75">
        <v>10</v>
      </c>
      <c r="W75">
        <v>8</v>
      </c>
      <c r="X75">
        <v>32</v>
      </c>
      <c r="Y75">
        <f t="shared" si="9"/>
        <v>84</v>
      </c>
    </row>
    <row r="76" spans="1:25" ht="17.649999999999999" customHeight="1" x14ac:dyDescent="0.2">
      <c r="A76" s="7" t="s">
        <v>222</v>
      </c>
      <c r="B76" s="7"/>
      <c r="C76" s="8" t="s">
        <v>223</v>
      </c>
      <c r="D76" s="8"/>
      <c r="E76" s="8" t="s">
        <v>224</v>
      </c>
      <c r="F76" s="8"/>
      <c r="G76" s="8"/>
      <c r="H76" s="9">
        <f t="shared" si="5"/>
        <v>10</v>
      </c>
      <c r="I76" s="10"/>
      <c r="J76" s="5">
        <f t="shared" si="6"/>
        <v>20</v>
      </c>
      <c r="K76" s="5">
        <f t="shared" si="7"/>
        <v>20</v>
      </c>
      <c r="L76" s="9">
        <f t="shared" si="8"/>
        <v>25.5</v>
      </c>
      <c r="M76" s="11"/>
      <c r="N76" s="10"/>
      <c r="O76" s="2"/>
      <c r="P76">
        <v>5</v>
      </c>
      <c r="Q76">
        <v>1</v>
      </c>
      <c r="R76">
        <v>17.5</v>
      </c>
      <c r="T76">
        <v>20</v>
      </c>
      <c r="U76">
        <v>1</v>
      </c>
      <c r="V76">
        <v>10</v>
      </c>
      <c r="W76">
        <v>8</v>
      </c>
      <c r="X76">
        <v>24</v>
      </c>
      <c r="Y76">
        <f t="shared" si="9"/>
        <v>75.5</v>
      </c>
    </row>
    <row r="77" spans="1:25" ht="17.649999999999999" customHeight="1" x14ac:dyDescent="0.2">
      <c r="A77" s="7" t="s">
        <v>225</v>
      </c>
      <c r="B77" s="7"/>
      <c r="C77" s="8" t="s">
        <v>226</v>
      </c>
      <c r="D77" s="8"/>
      <c r="E77" s="8" t="s">
        <v>227</v>
      </c>
      <c r="F77" s="8"/>
      <c r="G77" s="8"/>
      <c r="H77" s="9">
        <f t="shared" si="5"/>
        <v>10</v>
      </c>
      <c r="I77" s="10"/>
      <c r="J77" s="5">
        <f t="shared" si="6"/>
        <v>20</v>
      </c>
      <c r="K77" s="5">
        <f t="shared" si="7"/>
        <v>20</v>
      </c>
      <c r="L77" s="9">
        <f t="shared" si="8"/>
        <v>50</v>
      </c>
      <c r="M77" s="11"/>
      <c r="N77" s="10"/>
      <c r="O77" s="2"/>
      <c r="P77">
        <v>5</v>
      </c>
      <c r="R77">
        <v>15.5</v>
      </c>
      <c r="S77">
        <v>10</v>
      </c>
      <c r="T77">
        <v>20</v>
      </c>
      <c r="U77">
        <v>2</v>
      </c>
      <c r="V77">
        <v>10</v>
      </c>
      <c r="W77">
        <v>7</v>
      </c>
      <c r="X77">
        <v>34</v>
      </c>
      <c r="Y77">
        <f t="shared" si="9"/>
        <v>108.5</v>
      </c>
    </row>
    <row r="78" spans="1:25" ht="17.649999999999999" customHeight="1" x14ac:dyDescent="0.2">
      <c r="A78" s="7" t="s">
        <v>228</v>
      </c>
      <c r="B78" s="7"/>
      <c r="C78" s="8" t="s">
        <v>229</v>
      </c>
      <c r="D78" s="8"/>
      <c r="E78" s="8" t="s">
        <v>230</v>
      </c>
      <c r="F78" s="8"/>
      <c r="G78" s="8"/>
      <c r="H78" s="9">
        <f t="shared" si="5"/>
        <v>10</v>
      </c>
      <c r="I78" s="10"/>
      <c r="J78" s="5">
        <f t="shared" si="6"/>
        <v>20</v>
      </c>
      <c r="K78" s="5">
        <f t="shared" si="7"/>
        <v>20</v>
      </c>
      <c r="L78" s="9">
        <f t="shared" si="8"/>
        <v>46.5</v>
      </c>
      <c r="M78" s="11"/>
      <c r="N78" s="10"/>
      <c r="O78" s="2"/>
      <c r="P78">
        <v>5</v>
      </c>
      <c r="Q78">
        <v>1</v>
      </c>
      <c r="R78">
        <v>15.5</v>
      </c>
      <c r="T78">
        <v>19</v>
      </c>
      <c r="U78">
        <v>2</v>
      </c>
      <c r="V78">
        <v>10</v>
      </c>
      <c r="W78">
        <v>8</v>
      </c>
      <c r="X78">
        <v>32</v>
      </c>
      <c r="Y78">
        <f t="shared" si="9"/>
        <v>96.5</v>
      </c>
    </row>
    <row r="79" spans="1:25" ht="17.649999999999999" customHeight="1" x14ac:dyDescent="0.2">
      <c r="A79" s="7" t="s">
        <v>231</v>
      </c>
      <c r="B79" s="7"/>
      <c r="C79" s="8" t="s">
        <v>232</v>
      </c>
      <c r="D79" s="8"/>
      <c r="E79" s="8" t="s">
        <v>233</v>
      </c>
      <c r="F79" s="8"/>
      <c r="G79" s="8"/>
      <c r="H79" s="9">
        <f t="shared" si="5"/>
        <v>0</v>
      </c>
      <c r="I79" s="10"/>
      <c r="J79" s="5">
        <f t="shared" si="6"/>
        <v>0</v>
      </c>
      <c r="K79" s="5">
        <f t="shared" si="7"/>
        <v>0</v>
      </c>
      <c r="L79" s="9">
        <f t="shared" si="8"/>
        <v>0</v>
      </c>
      <c r="M79" s="11"/>
      <c r="N79" s="10"/>
      <c r="O79" s="2"/>
      <c r="P79">
        <v>5</v>
      </c>
      <c r="U79">
        <v>1</v>
      </c>
      <c r="Y79">
        <f t="shared" si="9"/>
        <v>-5</v>
      </c>
    </row>
    <row r="80" spans="1:25" ht="17.649999999999999" customHeight="1" x14ac:dyDescent="0.2">
      <c r="A80" s="7" t="s">
        <v>234</v>
      </c>
      <c r="B80" s="7"/>
      <c r="C80" s="8" t="s">
        <v>235</v>
      </c>
      <c r="D80" s="8"/>
      <c r="E80" s="8" t="s">
        <v>236</v>
      </c>
      <c r="F80" s="8"/>
      <c r="G80" s="8"/>
      <c r="H80" s="9">
        <f t="shared" si="5"/>
        <v>10</v>
      </c>
      <c r="I80" s="10"/>
      <c r="J80" s="5">
        <f t="shared" si="6"/>
        <v>20</v>
      </c>
      <c r="K80" s="5">
        <f t="shared" si="7"/>
        <v>20</v>
      </c>
      <c r="L80" s="9">
        <f t="shared" si="8"/>
        <v>45.5</v>
      </c>
      <c r="M80" s="11"/>
      <c r="N80" s="10"/>
      <c r="O80" s="2"/>
      <c r="P80">
        <v>5</v>
      </c>
      <c r="Q80">
        <v>1</v>
      </c>
      <c r="R80">
        <v>17</v>
      </c>
      <c r="T80">
        <v>20</v>
      </c>
      <c r="U80">
        <v>2</v>
      </c>
      <c r="V80">
        <v>10</v>
      </c>
      <c r="X80">
        <v>35</v>
      </c>
      <c r="Y80">
        <f t="shared" si="9"/>
        <v>95.5</v>
      </c>
    </row>
    <row r="81" spans="1:25" ht="17.649999999999999" customHeight="1" x14ac:dyDescent="0.2">
      <c r="A81" s="7" t="s">
        <v>237</v>
      </c>
      <c r="B81" s="7"/>
      <c r="C81" s="8" t="s">
        <v>238</v>
      </c>
      <c r="D81" s="8"/>
      <c r="E81" s="8" t="s">
        <v>239</v>
      </c>
      <c r="F81" s="8"/>
      <c r="G81" s="8"/>
      <c r="H81" s="9">
        <f t="shared" si="5"/>
        <v>10</v>
      </c>
      <c r="I81" s="10"/>
      <c r="J81" s="5">
        <f t="shared" si="6"/>
        <v>20</v>
      </c>
      <c r="K81" s="5">
        <f t="shared" si="7"/>
        <v>20</v>
      </c>
      <c r="L81" s="9">
        <f t="shared" si="8"/>
        <v>50</v>
      </c>
      <c r="M81" s="11"/>
      <c r="N81" s="10"/>
      <c r="O81" s="2"/>
      <c r="P81">
        <v>5</v>
      </c>
      <c r="R81">
        <v>16</v>
      </c>
      <c r="S81">
        <v>10</v>
      </c>
      <c r="T81">
        <v>20</v>
      </c>
      <c r="U81">
        <v>2</v>
      </c>
      <c r="V81">
        <v>8</v>
      </c>
      <c r="X81">
        <v>36</v>
      </c>
      <c r="Y81">
        <f t="shared" si="9"/>
        <v>103</v>
      </c>
    </row>
    <row r="82" spans="1:25" ht="17.649999999999999" customHeight="1" x14ac:dyDescent="0.2">
      <c r="A82" s="7" t="s">
        <v>240</v>
      </c>
      <c r="B82" s="7"/>
      <c r="C82" s="8" t="s">
        <v>241</v>
      </c>
      <c r="D82" s="8"/>
      <c r="E82" s="8" t="s">
        <v>242</v>
      </c>
      <c r="F82" s="8"/>
      <c r="G82" s="8"/>
      <c r="H82" s="9">
        <f t="shared" si="5"/>
        <v>10</v>
      </c>
      <c r="I82" s="10"/>
      <c r="J82" s="5">
        <f t="shared" si="6"/>
        <v>20</v>
      </c>
      <c r="K82" s="5">
        <f t="shared" si="7"/>
        <v>20</v>
      </c>
      <c r="L82" s="9">
        <f t="shared" si="8"/>
        <v>31</v>
      </c>
      <c r="M82" s="11"/>
      <c r="N82" s="10"/>
      <c r="O82" s="2"/>
      <c r="P82">
        <v>5</v>
      </c>
      <c r="R82">
        <v>17.5</v>
      </c>
      <c r="S82">
        <v>10</v>
      </c>
      <c r="T82">
        <v>20</v>
      </c>
      <c r="U82">
        <v>2</v>
      </c>
      <c r="W82">
        <v>7</v>
      </c>
      <c r="X82">
        <v>21</v>
      </c>
      <c r="Y82">
        <f t="shared" si="9"/>
        <v>81</v>
      </c>
    </row>
    <row r="83" spans="1:25" ht="17.649999999999999" customHeight="1" x14ac:dyDescent="0.2">
      <c r="A83" s="7" t="s">
        <v>243</v>
      </c>
      <c r="B83" s="7"/>
      <c r="C83" s="8" t="s">
        <v>244</v>
      </c>
      <c r="D83" s="8"/>
      <c r="E83" s="8" t="s">
        <v>245</v>
      </c>
      <c r="F83" s="8"/>
      <c r="G83" s="8"/>
      <c r="H83" s="9">
        <f t="shared" si="5"/>
        <v>10</v>
      </c>
      <c r="I83" s="10"/>
      <c r="J83" s="5">
        <f t="shared" si="6"/>
        <v>20</v>
      </c>
      <c r="K83" s="5">
        <f t="shared" si="7"/>
        <v>20</v>
      </c>
      <c r="L83" s="9">
        <f t="shared" si="8"/>
        <v>30.5</v>
      </c>
      <c r="M83" s="11"/>
      <c r="N83" s="10"/>
      <c r="O83" s="2"/>
      <c r="P83">
        <v>5</v>
      </c>
      <c r="Q83">
        <v>1</v>
      </c>
      <c r="R83">
        <v>11</v>
      </c>
      <c r="S83">
        <v>10</v>
      </c>
      <c r="T83">
        <v>19</v>
      </c>
      <c r="U83">
        <v>2</v>
      </c>
      <c r="V83">
        <v>10</v>
      </c>
      <c r="X83">
        <v>23</v>
      </c>
      <c r="Y83">
        <f t="shared" si="9"/>
        <v>80.5</v>
      </c>
    </row>
    <row r="84" spans="1:25" ht="17.649999999999999" customHeight="1" x14ac:dyDescent="0.2">
      <c r="A84" s="7" t="s">
        <v>246</v>
      </c>
      <c r="B84" s="7"/>
      <c r="C84" s="8" t="s">
        <v>247</v>
      </c>
      <c r="D84" s="8"/>
      <c r="E84" s="8" t="s">
        <v>248</v>
      </c>
      <c r="F84" s="8"/>
      <c r="G84" s="8"/>
      <c r="H84" s="9">
        <f t="shared" si="5"/>
        <v>10</v>
      </c>
      <c r="I84" s="10"/>
      <c r="J84" s="5">
        <f t="shared" si="6"/>
        <v>20</v>
      </c>
      <c r="K84" s="5">
        <f t="shared" si="7"/>
        <v>20</v>
      </c>
      <c r="L84" s="9">
        <f t="shared" si="8"/>
        <v>20</v>
      </c>
      <c r="M84" s="11"/>
      <c r="N84" s="10"/>
      <c r="O84" s="2"/>
      <c r="P84">
        <v>5</v>
      </c>
      <c r="R84">
        <v>13</v>
      </c>
      <c r="S84">
        <v>10</v>
      </c>
      <c r="T84">
        <v>20</v>
      </c>
      <c r="U84">
        <v>1</v>
      </c>
      <c r="V84">
        <v>10</v>
      </c>
      <c r="W84">
        <v>4</v>
      </c>
      <c r="X84">
        <v>18</v>
      </c>
      <c r="Y84">
        <f t="shared" si="9"/>
        <v>70</v>
      </c>
    </row>
    <row r="85" spans="1:25" ht="17.649999999999999" customHeight="1" x14ac:dyDescent="0.2">
      <c r="A85" s="7" t="s">
        <v>249</v>
      </c>
      <c r="B85" s="7"/>
      <c r="C85" s="8" t="s">
        <v>250</v>
      </c>
      <c r="D85" s="8"/>
      <c r="E85" s="8" t="s">
        <v>251</v>
      </c>
      <c r="F85" s="8"/>
      <c r="G85" s="8"/>
      <c r="H85" s="9">
        <f t="shared" si="5"/>
        <v>10</v>
      </c>
      <c r="I85" s="10"/>
      <c r="J85" s="5">
        <f t="shared" si="6"/>
        <v>20</v>
      </c>
      <c r="K85" s="5">
        <f t="shared" si="7"/>
        <v>20</v>
      </c>
      <c r="L85" s="9">
        <f t="shared" si="8"/>
        <v>49</v>
      </c>
      <c r="M85" s="11"/>
      <c r="N85" s="10"/>
      <c r="O85" s="2"/>
      <c r="P85">
        <v>5</v>
      </c>
      <c r="R85">
        <v>17.5</v>
      </c>
      <c r="S85">
        <v>10</v>
      </c>
      <c r="T85">
        <v>20</v>
      </c>
      <c r="U85">
        <v>2</v>
      </c>
      <c r="V85">
        <v>8</v>
      </c>
      <c r="W85">
        <v>8</v>
      </c>
      <c r="X85">
        <v>27</v>
      </c>
      <c r="Y85">
        <f t="shared" si="9"/>
        <v>99</v>
      </c>
    </row>
    <row r="86" spans="1:25" ht="17.649999999999999" customHeight="1" x14ac:dyDescent="0.2">
      <c r="A86" s="7" t="s">
        <v>252</v>
      </c>
      <c r="B86" s="7"/>
      <c r="C86" s="8" t="s">
        <v>253</v>
      </c>
      <c r="D86" s="8"/>
      <c r="E86" s="8" t="s">
        <v>254</v>
      </c>
      <c r="F86" s="8"/>
      <c r="G86" s="8"/>
      <c r="H86" s="9">
        <f t="shared" si="5"/>
        <v>10</v>
      </c>
      <c r="I86" s="10"/>
      <c r="J86" s="5">
        <f t="shared" si="6"/>
        <v>20</v>
      </c>
      <c r="K86" s="5">
        <f t="shared" si="7"/>
        <v>20</v>
      </c>
      <c r="L86" s="9">
        <f t="shared" si="8"/>
        <v>28</v>
      </c>
      <c r="M86" s="11"/>
      <c r="N86" s="10"/>
      <c r="O86" s="2"/>
      <c r="P86">
        <v>5</v>
      </c>
      <c r="Q86">
        <v>1</v>
      </c>
      <c r="R86">
        <v>17.5</v>
      </c>
      <c r="T86">
        <v>20</v>
      </c>
      <c r="U86">
        <v>2</v>
      </c>
      <c r="W86">
        <v>4</v>
      </c>
      <c r="X86">
        <v>27</v>
      </c>
      <c r="Y86">
        <f t="shared" si="9"/>
        <v>78</v>
      </c>
    </row>
    <row r="87" spans="1:25" ht="17.649999999999999" customHeight="1" x14ac:dyDescent="0.2">
      <c r="A87" s="7" t="s">
        <v>255</v>
      </c>
      <c r="B87" s="7"/>
      <c r="C87" s="8" t="s">
        <v>256</v>
      </c>
      <c r="D87" s="8"/>
      <c r="E87" s="8" t="s">
        <v>257</v>
      </c>
      <c r="F87" s="8"/>
      <c r="G87" s="8"/>
      <c r="H87" s="9">
        <f t="shared" si="5"/>
        <v>10</v>
      </c>
      <c r="I87" s="10"/>
      <c r="J87" s="5">
        <f t="shared" si="6"/>
        <v>20</v>
      </c>
      <c r="K87" s="5">
        <f t="shared" si="7"/>
        <v>20</v>
      </c>
      <c r="L87" s="9">
        <f t="shared" si="8"/>
        <v>50</v>
      </c>
      <c r="M87" s="11"/>
      <c r="N87" s="10"/>
      <c r="O87" s="2"/>
      <c r="P87">
        <v>5</v>
      </c>
      <c r="Q87">
        <v>1</v>
      </c>
      <c r="R87">
        <v>15.5</v>
      </c>
      <c r="S87">
        <v>10</v>
      </c>
      <c r="T87">
        <v>20</v>
      </c>
      <c r="U87">
        <v>2</v>
      </c>
      <c r="V87">
        <v>10</v>
      </c>
      <c r="W87">
        <v>7</v>
      </c>
      <c r="X87">
        <v>34</v>
      </c>
      <c r="Y87">
        <f t="shared" si="9"/>
        <v>109.5</v>
      </c>
    </row>
    <row r="88" spans="1:25" ht="17.649999999999999" customHeight="1" x14ac:dyDescent="0.2">
      <c r="A88" s="7" t="s">
        <v>258</v>
      </c>
      <c r="B88" s="7"/>
      <c r="C88" s="8" t="s">
        <v>259</v>
      </c>
      <c r="D88" s="8"/>
      <c r="E88" s="8" t="s">
        <v>260</v>
      </c>
      <c r="F88" s="8"/>
      <c r="G88" s="8"/>
      <c r="H88" s="9">
        <f t="shared" si="5"/>
        <v>10</v>
      </c>
      <c r="I88" s="10"/>
      <c r="J88" s="5">
        <f t="shared" si="6"/>
        <v>20</v>
      </c>
      <c r="K88" s="5">
        <f t="shared" si="7"/>
        <v>20</v>
      </c>
      <c r="L88" s="9">
        <f t="shared" si="8"/>
        <v>20</v>
      </c>
      <c r="M88" s="11"/>
      <c r="N88" s="10"/>
      <c r="O88" s="2"/>
      <c r="P88">
        <v>13</v>
      </c>
      <c r="S88">
        <v>10</v>
      </c>
      <c r="T88">
        <v>20</v>
      </c>
      <c r="U88">
        <v>1</v>
      </c>
      <c r="V88">
        <v>10</v>
      </c>
      <c r="W88">
        <v>7</v>
      </c>
      <c r="X88">
        <v>20</v>
      </c>
      <c r="Y88">
        <f t="shared" si="9"/>
        <v>70</v>
      </c>
    </row>
    <row r="89" spans="1:25" ht="17.649999999999999" customHeight="1" x14ac:dyDescent="0.2">
      <c r="A89" s="7" t="s">
        <v>261</v>
      </c>
      <c r="B89" s="7"/>
      <c r="C89" s="8" t="s">
        <v>262</v>
      </c>
      <c r="D89" s="8"/>
      <c r="E89" s="8" t="s">
        <v>263</v>
      </c>
      <c r="F89" s="8"/>
      <c r="G89" s="8"/>
      <c r="H89" s="9">
        <f t="shared" si="5"/>
        <v>10</v>
      </c>
      <c r="I89" s="10"/>
      <c r="J89" s="5">
        <f t="shared" si="6"/>
        <v>20</v>
      </c>
      <c r="K89" s="5">
        <f t="shared" si="7"/>
        <v>20</v>
      </c>
      <c r="L89" s="9">
        <f t="shared" si="8"/>
        <v>29.5</v>
      </c>
      <c r="M89" s="11"/>
      <c r="N89" s="10"/>
      <c r="O89" s="2"/>
      <c r="P89">
        <v>5</v>
      </c>
      <c r="Q89">
        <v>1</v>
      </c>
      <c r="R89">
        <v>15.5</v>
      </c>
      <c r="U89">
        <v>2</v>
      </c>
      <c r="V89">
        <v>10</v>
      </c>
      <c r="W89">
        <v>10</v>
      </c>
      <c r="X89">
        <v>32</v>
      </c>
      <c r="Y89">
        <f t="shared" si="9"/>
        <v>79.5</v>
      </c>
    </row>
    <row r="90" spans="1:25" ht="17.649999999999999" customHeight="1" x14ac:dyDescent="0.2">
      <c r="A90" s="7" t="s">
        <v>264</v>
      </c>
      <c r="B90" s="7"/>
      <c r="C90" s="8" t="s">
        <v>265</v>
      </c>
      <c r="D90" s="8"/>
      <c r="E90" s="8" t="s">
        <v>266</v>
      </c>
      <c r="F90" s="8"/>
      <c r="G90" s="8"/>
      <c r="H90" s="9">
        <f t="shared" si="5"/>
        <v>10</v>
      </c>
      <c r="I90" s="10"/>
      <c r="J90" s="5">
        <f t="shared" si="6"/>
        <v>20</v>
      </c>
      <c r="K90" s="5">
        <f t="shared" si="7"/>
        <v>20</v>
      </c>
      <c r="L90" s="9">
        <f t="shared" si="8"/>
        <v>41</v>
      </c>
      <c r="M90" s="11"/>
      <c r="N90" s="10"/>
      <c r="O90" s="2"/>
      <c r="P90">
        <v>5</v>
      </c>
      <c r="Q90">
        <v>1</v>
      </c>
      <c r="R90">
        <v>15.5</v>
      </c>
      <c r="T90">
        <v>12</v>
      </c>
      <c r="U90">
        <v>2</v>
      </c>
      <c r="V90">
        <v>10</v>
      </c>
      <c r="W90">
        <v>8</v>
      </c>
      <c r="X90">
        <v>33</v>
      </c>
      <c r="Y90">
        <f t="shared" si="9"/>
        <v>91</v>
      </c>
    </row>
    <row r="91" spans="1:25" ht="17.649999999999999" customHeight="1" x14ac:dyDescent="0.2">
      <c r="A91" s="7" t="s">
        <v>267</v>
      </c>
      <c r="B91" s="7"/>
      <c r="C91" s="8" t="s">
        <v>268</v>
      </c>
      <c r="D91" s="8"/>
      <c r="E91" s="8" t="s">
        <v>269</v>
      </c>
      <c r="F91" s="8"/>
      <c r="G91" s="8"/>
      <c r="H91" s="9">
        <f t="shared" si="5"/>
        <v>10</v>
      </c>
      <c r="I91" s="10"/>
      <c r="J91" s="5">
        <f t="shared" si="6"/>
        <v>20</v>
      </c>
      <c r="K91" s="5">
        <f t="shared" si="7"/>
        <v>20</v>
      </c>
      <c r="L91" s="9">
        <f t="shared" si="8"/>
        <v>50</v>
      </c>
      <c r="M91" s="11"/>
      <c r="N91" s="10"/>
      <c r="O91" s="2"/>
      <c r="P91">
        <v>5</v>
      </c>
      <c r="Q91">
        <v>4</v>
      </c>
      <c r="R91">
        <v>18</v>
      </c>
      <c r="S91">
        <v>10</v>
      </c>
      <c r="T91">
        <v>20</v>
      </c>
      <c r="U91">
        <v>2</v>
      </c>
      <c r="V91">
        <v>10</v>
      </c>
      <c r="W91">
        <v>8</v>
      </c>
      <c r="X91">
        <v>32</v>
      </c>
      <c r="Y91">
        <f t="shared" si="9"/>
        <v>113</v>
      </c>
    </row>
    <row r="92" spans="1:25" ht="17.649999999999999" customHeight="1" x14ac:dyDescent="0.2">
      <c r="A92" s="7" t="s">
        <v>270</v>
      </c>
      <c r="B92" s="7"/>
      <c r="C92" s="8" t="s">
        <v>271</v>
      </c>
      <c r="D92" s="8"/>
      <c r="E92" s="8" t="s">
        <v>272</v>
      </c>
      <c r="F92" s="8"/>
      <c r="G92" s="8"/>
      <c r="H92" s="9">
        <f t="shared" si="5"/>
        <v>10</v>
      </c>
      <c r="I92" s="10"/>
      <c r="J92" s="5">
        <f t="shared" si="6"/>
        <v>20</v>
      </c>
      <c r="K92" s="5">
        <f t="shared" si="7"/>
        <v>20</v>
      </c>
      <c r="L92" s="9">
        <f t="shared" si="8"/>
        <v>50</v>
      </c>
      <c r="M92" s="11"/>
      <c r="N92" s="10"/>
      <c r="O92" s="2"/>
      <c r="P92">
        <v>5</v>
      </c>
      <c r="Q92">
        <v>1</v>
      </c>
      <c r="R92">
        <v>17.5</v>
      </c>
      <c r="S92">
        <v>10</v>
      </c>
      <c r="T92">
        <v>20</v>
      </c>
      <c r="U92">
        <v>2</v>
      </c>
      <c r="V92">
        <v>8</v>
      </c>
      <c r="W92">
        <v>8</v>
      </c>
      <c r="X92">
        <v>32</v>
      </c>
      <c r="Y92">
        <f t="shared" si="9"/>
        <v>107.5</v>
      </c>
    </row>
    <row r="93" spans="1:25" ht="17.649999999999999" customHeight="1" x14ac:dyDescent="0.2">
      <c r="A93" s="7" t="s">
        <v>273</v>
      </c>
      <c r="B93" s="7"/>
      <c r="C93" s="8" t="s">
        <v>274</v>
      </c>
      <c r="D93" s="8"/>
      <c r="E93" s="8" t="s">
        <v>275</v>
      </c>
      <c r="F93" s="8"/>
      <c r="G93" s="8"/>
      <c r="H93" s="9">
        <f t="shared" si="5"/>
        <v>0</v>
      </c>
      <c r="I93" s="10"/>
      <c r="J93" s="5">
        <f t="shared" si="6"/>
        <v>0</v>
      </c>
      <c r="K93" s="5">
        <f t="shared" si="7"/>
        <v>0</v>
      </c>
      <c r="L93" s="9">
        <f t="shared" si="8"/>
        <v>0</v>
      </c>
      <c r="M93" s="11"/>
      <c r="N93" s="10"/>
      <c r="O93" s="2"/>
      <c r="P93">
        <v>5</v>
      </c>
      <c r="U93">
        <v>1</v>
      </c>
      <c r="Y93">
        <f t="shared" si="9"/>
        <v>-5</v>
      </c>
    </row>
    <row r="94" spans="1:25" ht="17.649999999999999" customHeight="1" x14ac:dyDescent="0.2">
      <c r="A94" s="7" t="s">
        <v>276</v>
      </c>
      <c r="B94" s="7"/>
      <c r="C94" s="8" t="s">
        <v>277</v>
      </c>
      <c r="D94" s="8"/>
      <c r="E94" s="8" t="s">
        <v>278</v>
      </c>
      <c r="F94" s="8"/>
      <c r="G94" s="8"/>
      <c r="H94" s="9">
        <f t="shared" si="5"/>
        <v>10</v>
      </c>
      <c r="I94" s="10"/>
      <c r="J94" s="5">
        <f t="shared" si="6"/>
        <v>20</v>
      </c>
      <c r="K94" s="5">
        <f t="shared" si="7"/>
        <v>20</v>
      </c>
      <c r="L94" s="9">
        <f t="shared" si="8"/>
        <v>20</v>
      </c>
      <c r="M94" s="11"/>
      <c r="N94" s="10"/>
      <c r="O94" s="2"/>
      <c r="P94">
        <v>34</v>
      </c>
      <c r="R94">
        <v>4</v>
      </c>
      <c r="S94">
        <v>10</v>
      </c>
      <c r="T94">
        <v>15</v>
      </c>
      <c r="U94">
        <v>2</v>
      </c>
      <c r="V94">
        <v>10</v>
      </c>
      <c r="W94">
        <v>7</v>
      </c>
      <c r="Y94">
        <f t="shared" si="9"/>
        <v>70</v>
      </c>
    </row>
    <row r="95" spans="1:25" ht="17.649999999999999" customHeight="1" x14ac:dyDescent="0.2">
      <c r="A95" s="7" t="s">
        <v>279</v>
      </c>
      <c r="B95" s="7"/>
      <c r="C95" s="8" t="s">
        <v>280</v>
      </c>
      <c r="D95" s="8"/>
      <c r="E95" s="8" t="s">
        <v>281</v>
      </c>
      <c r="F95" s="8"/>
      <c r="G95" s="8"/>
      <c r="H95" s="9">
        <f t="shared" si="5"/>
        <v>10</v>
      </c>
      <c r="I95" s="10"/>
      <c r="J95" s="5">
        <f t="shared" si="6"/>
        <v>20</v>
      </c>
      <c r="K95" s="5">
        <f t="shared" si="7"/>
        <v>20</v>
      </c>
      <c r="L95" s="9">
        <f t="shared" si="8"/>
        <v>20</v>
      </c>
      <c r="M95" s="11"/>
      <c r="N95" s="10"/>
      <c r="O95" s="2"/>
      <c r="P95">
        <v>20</v>
      </c>
      <c r="R95">
        <v>13</v>
      </c>
      <c r="U95">
        <v>2</v>
      </c>
      <c r="V95">
        <v>8</v>
      </c>
      <c r="X95">
        <v>26</v>
      </c>
      <c r="Y95">
        <f t="shared" si="9"/>
        <v>70</v>
      </c>
    </row>
    <row r="96" spans="1:25" ht="17.649999999999999" customHeight="1" x14ac:dyDescent="0.2">
      <c r="A96" s="7" t="s">
        <v>282</v>
      </c>
      <c r="B96" s="7"/>
      <c r="C96" s="8" t="s">
        <v>283</v>
      </c>
      <c r="D96" s="8"/>
      <c r="E96" s="8" t="s">
        <v>284</v>
      </c>
      <c r="F96" s="8"/>
      <c r="G96" s="8"/>
      <c r="H96" s="9">
        <f t="shared" si="5"/>
        <v>10</v>
      </c>
      <c r="I96" s="10"/>
      <c r="J96" s="5">
        <f t="shared" si="6"/>
        <v>20</v>
      </c>
      <c r="K96" s="5">
        <f t="shared" si="7"/>
        <v>20</v>
      </c>
      <c r="L96" s="9">
        <f t="shared" si="8"/>
        <v>37</v>
      </c>
      <c r="M96" s="11"/>
      <c r="N96" s="10"/>
      <c r="O96" s="2"/>
      <c r="P96">
        <v>5</v>
      </c>
      <c r="R96">
        <v>16</v>
      </c>
      <c r="S96">
        <v>10</v>
      </c>
      <c r="T96">
        <v>20</v>
      </c>
      <c r="U96">
        <v>1</v>
      </c>
      <c r="V96">
        <v>10</v>
      </c>
      <c r="W96">
        <v>7</v>
      </c>
      <c r="X96">
        <v>29</v>
      </c>
      <c r="Y96">
        <f t="shared" si="9"/>
        <v>87</v>
      </c>
    </row>
    <row r="97" spans="1:25" ht="17.649999999999999" customHeight="1" x14ac:dyDescent="0.2">
      <c r="A97" s="7" t="s">
        <v>285</v>
      </c>
      <c r="B97" s="7"/>
      <c r="C97" s="8" t="s">
        <v>286</v>
      </c>
      <c r="D97" s="8"/>
      <c r="E97" s="8" t="s">
        <v>287</v>
      </c>
      <c r="F97" s="8"/>
      <c r="G97" s="8"/>
      <c r="H97" s="9">
        <f t="shared" si="5"/>
        <v>10</v>
      </c>
      <c r="I97" s="10"/>
      <c r="J97" s="5">
        <f t="shared" si="6"/>
        <v>20</v>
      </c>
      <c r="K97" s="5">
        <f t="shared" si="7"/>
        <v>20</v>
      </c>
      <c r="L97" s="9">
        <f t="shared" si="8"/>
        <v>20</v>
      </c>
      <c r="M97" s="11"/>
      <c r="N97" s="10"/>
      <c r="O97" s="2"/>
      <c r="P97">
        <v>16</v>
      </c>
      <c r="R97">
        <v>20</v>
      </c>
      <c r="U97">
        <v>1</v>
      </c>
      <c r="V97">
        <v>10</v>
      </c>
      <c r="W97">
        <v>8</v>
      </c>
      <c r="X97">
        <v>26</v>
      </c>
      <c r="Y97">
        <f t="shared" si="9"/>
        <v>70</v>
      </c>
    </row>
    <row r="98" spans="1:25" ht="17.649999999999999" customHeight="1" x14ac:dyDescent="0.2">
      <c r="A98" s="7" t="s">
        <v>288</v>
      </c>
      <c r="B98" s="7"/>
      <c r="C98" s="8" t="s">
        <v>289</v>
      </c>
      <c r="D98" s="8"/>
      <c r="E98" s="8" t="s">
        <v>290</v>
      </c>
      <c r="F98" s="8"/>
      <c r="G98" s="8"/>
      <c r="H98" s="9">
        <f t="shared" si="5"/>
        <v>10</v>
      </c>
      <c r="I98" s="10"/>
      <c r="J98" s="5">
        <f t="shared" si="6"/>
        <v>20</v>
      </c>
      <c r="K98" s="5">
        <f t="shared" si="7"/>
        <v>20</v>
      </c>
      <c r="L98" s="9">
        <f t="shared" si="8"/>
        <v>47.5</v>
      </c>
      <c r="M98" s="11"/>
      <c r="N98" s="10"/>
      <c r="O98" s="2"/>
      <c r="P98">
        <v>5</v>
      </c>
      <c r="R98">
        <v>10</v>
      </c>
      <c r="S98">
        <v>10</v>
      </c>
      <c r="T98">
        <v>20</v>
      </c>
      <c r="U98">
        <v>2</v>
      </c>
      <c r="V98">
        <v>10</v>
      </c>
      <c r="X98">
        <v>35</v>
      </c>
      <c r="Y98">
        <f>(P98+Q98+R98+S98+T98+V98+((X98/2)*U98)+(X98/2))-10+W98</f>
        <v>97.5</v>
      </c>
    </row>
    <row r="99" spans="1:25" ht="17.649999999999999" customHeight="1" x14ac:dyDescent="0.2">
      <c r="A99" s="7" t="s">
        <v>291</v>
      </c>
      <c r="B99" s="7"/>
      <c r="C99" s="8" t="s">
        <v>292</v>
      </c>
      <c r="D99" s="8"/>
      <c r="E99" s="8" t="s">
        <v>293</v>
      </c>
      <c r="F99" s="8"/>
      <c r="G99" s="8"/>
      <c r="H99" s="9">
        <f t="shared" si="5"/>
        <v>10</v>
      </c>
      <c r="I99" s="10"/>
      <c r="J99" s="5">
        <f t="shared" si="6"/>
        <v>20</v>
      </c>
      <c r="K99" s="5">
        <f t="shared" si="7"/>
        <v>20</v>
      </c>
      <c r="L99" s="9">
        <f t="shared" si="8"/>
        <v>36.5</v>
      </c>
      <c r="M99" s="11"/>
      <c r="N99" s="10"/>
      <c r="O99" s="2"/>
      <c r="P99">
        <v>5</v>
      </c>
      <c r="Q99">
        <v>1</v>
      </c>
      <c r="R99">
        <v>15.5</v>
      </c>
      <c r="T99">
        <v>12</v>
      </c>
      <c r="U99">
        <v>2</v>
      </c>
      <c r="V99">
        <v>8</v>
      </c>
      <c r="W99">
        <v>4</v>
      </c>
      <c r="X99">
        <v>34</v>
      </c>
      <c r="Y99">
        <f t="shared" si="9"/>
        <v>86.5</v>
      </c>
    </row>
    <row r="100" spans="1:25" ht="17.649999999999999" customHeight="1" x14ac:dyDescent="0.2">
      <c r="A100" s="7" t="s">
        <v>12</v>
      </c>
      <c r="B100" s="7"/>
      <c r="C100" s="8" t="s">
        <v>294</v>
      </c>
      <c r="D100" s="8"/>
      <c r="E100" s="8" t="s">
        <v>295</v>
      </c>
      <c r="F100" s="8"/>
      <c r="G100" s="8"/>
      <c r="H100" s="9">
        <f t="shared" si="5"/>
        <v>10</v>
      </c>
      <c r="I100" s="10"/>
      <c r="J100" s="5">
        <f t="shared" si="6"/>
        <v>20</v>
      </c>
      <c r="K100" s="5">
        <f t="shared" si="7"/>
        <v>20</v>
      </c>
      <c r="L100" s="9">
        <f t="shared" si="8"/>
        <v>50</v>
      </c>
      <c r="M100" s="11"/>
      <c r="N100" s="10"/>
      <c r="O100" s="2"/>
      <c r="P100">
        <v>5</v>
      </c>
      <c r="Q100">
        <v>1</v>
      </c>
      <c r="R100">
        <v>15.5</v>
      </c>
      <c r="S100">
        <v>10</v>
      </c>
      <c r="T100">
        <v>20</v>
      </c>
      <c r="U100">
        <v>2</v>
      </c>
      <c r="V100">
        <v>10</v>
      </c>
      <c r="W100">
        <v>10</v>
      </c>
      <c r="X100">
        <v>35</v>
      </c>
      <c r="Y100">
        <f t="shared" si="9"/>
        <v>114</v>
      </c>
    </row>
  </sheetData>
  <mergeCells count="482">
    <mergeCell ref="C9:D9"/>
    <mergeCell ref="E9:G9"/>
    <mergeCell ref="H9:I9"/>
    <mergeCell ref="D4:F4"/>
    <mergeCell ref="G4:H4"/>
    <mergeCell ref="I4:M4"/>
    <mergeCell ref="C11:D11"/>
    <mergeCell ref="E11:G11"/>
    <mergeCell ref="H11:I11"/>
    <mergeCell ref="L11:N11"/>
    <mergeCell ref="A5:C5"/>
    <mergeCell ref="D5:F5"/>
    <mergeCell ref="I6:M6"/>
    <mergeCell ref="A8:B8"/>
    <mergeCell ref="D6:F6"/>
    <mergeCell ref="G6:H6"/>
    <mergeCell ref="L8:N8"/>
    <mergeCell ref="L9:N9"/>
    <mergeCell ref="G5:H5"/>
    <mergeCell ref="I5:M5"/>
    <mergeCell ref="A6:C6"/>
    <mergeCell ref="C8:D8"/>
    <mergeCell ref="A15:B15"/>
    <mergeCell ref="C15:D15"/>
    <mergeCell ref="E15:G15"/>
    <mergeCell ref="H15:I15"/>
    <mergeCell ref="L15:N15"/>
    <mergeCell ref="A12:B12"/>
    <mergeCell ref="A14:B14"/>
    <mergeCell ref="C14:D14"/>
    <mergeCell ref="E14:G14"/>
    <mergeCell ref="H14:I14"/>
    <mergeCell ref="L14:N14"/>
    <mergeCell ref="B1:L1"/>
    <mergeCell ref="A3:C3"/>
    <mergeCell ref="D3:F3"/>
    <mergeCell ref="G3:H3"/>
    <mergeCell ref="I3:M3"/>
    <mergeCell ref="A13:B13"/>
    <mergeCell ref="C13:D13"/>
    <mergeCell ref="E13:G13"/>
    <mergeCell ref="H13:I13"/>
    <mergeCell ref="L13:N13"/>
    <mergeCell ref="A10:B10"/>
    <mergeCell ref="C12:D12"/>
    <mergeCell ref="E12:G12"/>
    <mergeCell ref="C10:D10"/>
    <mergeCell ref="E10:G10"/>
    <mergeCell ref="A11:B11"/>
    <mergeCell ref="H12:I12"/>
    <mergeCell ref="L12:N12"/>
    <mergeCell ref="E8:G8"/>
    <mergeCell ref="H8:I8"/>
    <mergeCell ref="H10:I10"/>
    <mergeCell ref="L10:N10"/>
    <mergeCell ref="A4:C4"/>
    <mergeCell ref="A9:B9"/>
    <mergeCell ref="A16:B16"/>
    <mergeCell ref="C16:D16"/>
    <mergeCell ref="E16:G16"/>
    <mergeCell ref="H16:I16"/>
    <mergeCell ref="L16:N16"/>
    <mergeCell ref="A17:B17"/>
    <mergeCell ref="C17:D17"/>
    <mergeCell ref="E17:G17"/>
    <mergeCell ref="H17:I17"/>
    <mergeCell ref="L17:N17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L38:N38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41:B41"/>
    <mergeCell ref="C41:D41"/>
    <mergeCell ref="E41:G41"/>
    <mergeCell ref="H41:I41"/>
    <mergeCell ref="L41:N41"/>
    <mergeCell ref="H36:I36"/>
    <mergeCell ref="L36:N36"/>
    <mergeCell ref="A40:B40"/>
    <mergeCell ref="C40:D40"/>
    <mergeCell ref="E40:G40"/>
    <mergeCell ref="H40:I40"/>
    <mergeCell ref="L40:N40"/>
    <mergeCell ref="A38:B38"/>
    <mergeCell ref="C38:D38"/>
    <mergeCell ref="E38:G38"/>
    <mergeCell ref="A39:B39"/>
    <mergeCell ref="C39:D39"/>
    <mergeCell ref="E39:G39"/>
    <mergeCell ref="H39:I39"/>
    <mergeCell ref="L39:N39"/>
    <mergeCell ref="A36:B36"/>
    <mergeCell ref="C36:D36"/>
    <mergeCell ref="E36:G36"/>
    <mergeCell ref="H38:I38"/>
    <mergeCell ref="A42:B42"/>
    <mergeCell ref="C42:D42"/>
    <mergeCell ref="E42:G42"/>
    <mergeCell ref="H42:I42"/>
    <mergeCell ref="L42:N42"/>
    <mergeCell ref="A43:B43"/>
    <mergeCell ref="C43:D43"/>
    <mergeCell ref="E43:G43"/>
    <mergeCell ref="H43:I43"/>
    <mergeCell ref="L43:N43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L72:N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A74:B74"/>
    <mergeCell ref="C74:D74"/>
    <mergeCell ref="E74:G74"/>
    <mergeCell ref="H74:I74"/>
    <mergeCell ref="L74:N74"/>
    <mergeCell ref="A73:B73"/>
    <mergeCell ref="C73:D73"/>
    <mergeCell ref="E73:G73"/>
    <mergeCell ref="H73:I73"/>
    <mergeCell ref="L73:N73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A75:B75"/>
    <mergeCell ref="C75:D75"/>
    <mergeCell ref="E75:G75"/>
    <mergeCell ref="H75:I75"/>
    <mergeCell ref="L75:N75"/>
    <mergeCell ref="A76:B76"/>
    <mergeCell ref="C76:D76"/>
    <mergeCell ref="E76:G76"/>
    <mergeCell ref="H76:I76"/>
    <mergeCell ref="L76:N76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5:B95"/>
    <mergeCell ref="C95:D95"/>
    <mergeCell ref="E95:G95"/>
    <mergeCell ref="H95:I95"/>
    <mergeCell ref="L95:N95"/>
    <mergeCell ref="L99:N99"/>
    <mergeCell ref="A92:B92"/>
    <mergeCell ref="C92:D92"/>
    <mergeCell ref="E92:G92"/>
    <mergeCell ref="H92:I92"/>
    <mergeCell ref="L92:N92"/>
    <mergeCell ref="A97:B97"/>
    <mergeCell ref="C97:D97"/>
    <mergeCell ref="E97:G97"/>
    <mergeCell ref="H97:I97"/>
    <mergeCell ref="L97:N97"/>
    <mergeCell ref="A93:B93"/>
    <mergeCell ref="C93:D93"/>
    <mergeCell ref="E93:G93"/>
    <mergeCell ref="H93:I93"/>
    <mergeCell ref="L93:N93"/>
    <mergeCell ref="A100:B100"/>
    <mergeCell ref="C100:D100"/>
    <mergeCell ref="E100:G100"/>
    <mergeCell ref="H100:I100"/>
    <mergeCell ref="L100:N100"/>
    <mergeCell ref="A94:B94"/>
    <mergeCell ref="C94:D94"/>
    <mergeCell ref="E94:G94"/>
    <mergeCell ref="H94:I94"/>
    <mergeCell ref="L94:N94"/>
    <mergeCell ref="A98:B98"/>
    <mergeCell ref="C98:D98"/>
    <mergeCell ref="E98:G98"/>
    <mergeCell ref="H98:I98"/>
    <mergeCell ref="L98:N98"/>
    <mergeCell ref="A96:B96"/>
    <mergeCell ref="C96:D96"/>
    <mergeCell ref="E96:G96"/>
    <mergeCell ref="H96:I96"/>
    <mergeCell ref="L96:N96"/>
    <mergeCell ref="A99:B99"/>
    <mergeCell ref="C99:D99"/>
    <mergeCell ref="E99:G99"/>
    <mergeCell ref="H99:I99"/>
  </mergeCells>
  <pageMargins left="0.39" right="0.39" top="0.39" bottom="0.39" header="0" footer="0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2017-09-05T13:30:22Z</dcterms:modified>
</cp:coreProperties>
</file>