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rishi\Desktop\data analytics\excel practice\"/>
    </mc:Choice>
  </mc:AlternateContent>
  <xr:revisionPtr revIDLastSave="0" documentId="13_ncr:1_{A29494D4-3EB4-49AD-9A0C-D4C7A4E720C2}"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pivot" sheetId="6" r:id="rId2"/>
    <sheet name="Dashboard" sheetId="8" r:id="rId3"/>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343" r:id="rId4"/>
    <pivotCache cacheId="397" r:id="rId5"/>
    <pivotCache cacheId="904" r:id="rId6"/>
    <pivotCache cacheId="907" r:id="rId7"/>
    <pivotCache cacheId="910" r:id="rId8"/>
    <pivotCache cacheId="913" r:id="rId9"/>
    <pivotCache cacheId="916" r:id="rId10"/>
    <pivotCache cacheId="919" r:id="rId11"/>
    <pivotCache cacheId="922" r:id="rId12"/>
  </pivotCaches>
  <extLst>
    <ext xmlns:x14="http://schemas.microsoft.com/office/spreadsheetml/2009/9/main" uri="{876F7934-8845-4945-9796-88D515C7AA90}">
      <x14:pivotCaches>
        <pivotCache cacheId="321"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F21" i="6" l="1"/>
  <c r="I25"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23" i="6" l="1"/>
  <c r="H25" i="6"/>
  <c r="H24" i="6"/>
  <c r="H27" i="6"/>
  <c r="I23" i="6"/>
  <c r="I24" i="6"/>
  <c r="I27" i="6"/>
  <c r="I26" i="6"/>
  <c r="H2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2E4A9D-B8FB-4B83-B7E5-D8AE90B8D6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AC218D5-2CE4-4CC5-8995-AF772DCFBD41}"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630E0B5B-B03B-442C-86B0-F475E501A173}"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<sst xmlns="http://schemas.openxmlformats.org/spreadsheetml/2006/main" count="3149" uniqueCount="1083">
  <si>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</si>
  <si>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</si>
  <si>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</si>
  <si>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</si>
  <si>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</si>
  <si>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</si>
  <si>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</si>
  <si>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</si>
  <si>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</si>
  <si>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</si>
  <si>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</si>
  <si>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</si>
  <si>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</si>
  <si>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</si>
  <si>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</si>
  <si>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</si>
  <si>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</si>
  <si>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</si>
  <si>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</si>
  <si>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</si>
  <si>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</si>
  <si>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</si>
  <si>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</si>
  <si>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</si>
  <si>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</si>
  <si>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</si>
  <si>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</si>
  <si>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</si>
  <si>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</si>
  <si>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</si>
  <si>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</si>
  <si>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</si>
  <si>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</si>
  <si>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</si>
  <si>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</si>
  <si>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</si>
  <si>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</si>
  <si>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</si>
  <si>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</si>
  <si>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</si>
  <si>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</si>
  <si>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</si>
  <si>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</si>
  <si>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</si>
  <si>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</si>
  <si>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</si>
  <si>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</si>
  <si>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</si>
  <si>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</si>
  <si>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</si>
  <si>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</si>
  <si>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</si>
  <si>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</si>
  <si>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</si>
  <si>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</si>
  <si>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</si>
  <si>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</si>
  <si>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</si>
  <si>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</si>
  <si>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</si>
  <si>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</si>
  <si>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</si>
  <si>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</si>
  <si>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</si>
  <si>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</si>
  <si>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</si>
  <si>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</si>
  <si>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</si>
  <si>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</si>
  <si>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</si>
  <si>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</si>
  <si>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</si>
  <si>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</si>
  <si>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</si>
  <si>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</si>
  <si>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</si>
  <si>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</si>
  <si>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</si>
  <si>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</si>
  <si>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</si>
  <si>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</si>
  <si>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</si>
  <si>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</si>
  <si>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</si>
  <si>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</si>
  <si>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</si>
  <si>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</si>
  <si>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</si>
  <si>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</si>
  <si>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</si>
  <si>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</si>
  <si>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</si>
  <si>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</si>
  <si>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</si>
  <si>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</si>
  <si>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</si>
  <si>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</si>
  <si>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</si>
  <si>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</si>
  <si>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</si>
  <si>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</si>
  <si>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</si>
  <si>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</si>
  <si>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</si>
  <si>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</si>
  <si>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</si>
  <si>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</si>
  <si>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</si>
  <si>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</si>
  <si>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</si>
  <si>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</si>
  <si>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</si>
  <si>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</si>
  <si>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</si>
  <si>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</si>
  <si>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</si>
  <si>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</si>
  <si>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</si>
  <si>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</si>
  <si>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</si>
  <si>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</si>
  <si>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</si>
  <si>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</si>
  <si>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</si>
  <si>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</si>
  <si>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</si>
  <si>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</si>
  <si>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</si>
  <si>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</si>
  <si>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</si>
  <si>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</si>
  <si>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</si>
  <si>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</si>
  <si>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</si>
  <si>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</si>
  <si>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</si>
  <si>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</si>
  <si>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</si>
  <si>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</si>
  <si>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</si>
  <si>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</si>
  <si>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</si>
  <si>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</si>
  <si>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</si>
  <si>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</si>
  <si>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</si>
  <si>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</si>
  <si>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</si>
  <si>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</si>
  <si>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</si>
  <si>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</si>
  <si>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</si>
  <si>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</si>
  <si>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</si>
  <si>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</si>
  <si>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</si>
  <si>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</si>
  <si>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</si>
  <si>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</si>
  <si>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</si>
  <si>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</si>
  <si>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</si>
  <si>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</si>
  <si>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</si>
  <si>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</si>
  <si>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</si>
  <si>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</si>
  <si>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</si>
  <si>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</si>
  <si>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</si>
  <si>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</si>
  <si>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</si>
  <si>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</si>
  <si>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</si>
  <si>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</si>
  <si>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</si>
  <si>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</si>
  <si>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</si>
  <si>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</si>
  <si>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</si>
  <si>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</si>
  <si>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</si>
  <si>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</si>
  <si>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</si>
  <si>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</si>
  <si>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</si>
  <si>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</si>
  <si>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</si>
  <si>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</si>
  <si>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</si>
  <si>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</si>
  <si>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</si>
  <si>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</si>
  <si>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</si>
  <si>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</si>
  <si>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</si>
  <si>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</si>
  <si>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</si>
  <si>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</si>
  <si>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</si>
  <si>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</si>
  <si>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</si>
  <si>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</si>
  <si>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</si>
  <si>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</si>
  <si>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</si>
  <si>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</si>
  <si>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</si>
  <si>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</si>
  <si>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</si>
  <si>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</si>
  <si>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</si>
  <si>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</si>
  <si>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</si>
  <si>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</si>
  <si>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</si>
  <si>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</si>
  <si>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</si>
  <si>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</si>
  <si>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</si>
  <si>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</si>
  <si>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</si>
  <si>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</si>
  <si>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</si>
  <si>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</si>
  <si>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</si>
  <si>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</si>
  <si>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</si>
  <si>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</si>
  <si>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</si>
  <si>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</si>
  <si>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</si>
  <si>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</si>
  <si>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</si>
  <si>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</si>
  <si>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</si>
  <si>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</si>
  <si>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</si>
  <si>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</si>
  <si>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</si>
  <si>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</si>
  <si>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</si>
  <si>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</si>
  <si>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</si>
  <si>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</si>
  <si>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</si>
  <si>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</si>
  <si>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</si>
  <si>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</si>
  <si>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</si>
  <si>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</si>
  <si>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</si>
  <si>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</si>
  <si>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</si>
  <si>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</si>
  <si>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</si>
  <si>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</si>
  <si>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</si>
  <si>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</si>
  <si>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</si>
  <si>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</si>
  <si>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</si>
  <si>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</si>
  <si>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</si>
  <si>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</si>
  <si>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</si>
  <si>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</si>
  <si>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</si>
  <si>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</si>
  <si>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</si>
  <si>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</si>
  <si>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</si>
  <si>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</si>
  <si>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</si>
  <si>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</si>
  <si>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</si>
  <si>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</si>
  <si>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</si>
  <si>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</si>
  <si>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</si>
  <si>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</si>
  <si>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</si>
  <si>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</si>
  <si>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</si>
  <si>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</si>
  <si>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</si>
  <si>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</si>
  <si>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</si>
  <si>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</si>
  <si>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</si>
  <si>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</si>
  <si>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</si>
  <si>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</si>
  <si>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</si>
  <si>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</si>
  <si>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</si>
  <si>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</si>
  <si>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</si>
  <si>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</si>
  <si>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</si>
  <si>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</si>
  <si>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</si>
  <si>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</si>
  <si>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</si>
  <si>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</si>
  <si>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</si>
  <si>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</si>
  <si>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</si>
  <si>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</si>
  <si>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</si>
  <si>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</si>
  <si>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</si>
  <si>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</si>
  <si>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</si>
  <si>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</si>
  <si>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</si>
  <si>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</si>
  <si>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</si>
  <si>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</si>
  <si>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</si>
  <si>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</si>
  <si>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</si>
  <si>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</si>
  <si>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</si>
  <si>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</si>
  <si>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</si>
  <si>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</si>
  <si>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</si>
  <si>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</si>
  <si>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</si>
  <si>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</si>
  <si>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</si>
  <si>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</si>
  <si>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</si>
  <si>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</si>
  <si>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</si>
  <si>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</si>
  <si>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</si>
  <si>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</si>
  <si>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</si>
  <si>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</si>
  <si>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</si>
  <si>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</si>
  <si>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</si>
  <si>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</si>
  <si>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</si>
  <si>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</si>
  <si>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</si>
  <si>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</si>
  <si>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</si>
  <si>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</si>
  <si>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</si>
  <si>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</si>
  <si>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</si>
  <si>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</si>
  <si>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</si>
  <si>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</si>
  <si>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</si>
  <si>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</si>
  <si>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</si>
  <si>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</si>
  <si>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</si>
  <si>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</si>
  <si>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</si>
  <si>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</si>
  <si>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</si>
  <si>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</si>
  <si>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</si>
  <si>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</si>
  <si>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</si>
  <si>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</si>
  <si>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</si>
  <si>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</si>
  <si>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</si>
  <si>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</si>
  <si>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</si>
  <si>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</si>
  <si>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</si>
  <si>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</si>
  <si>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</si>
  <si>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</si>
  <si>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</si>
  <si>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</si>
  <si>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</si>
  <si>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</si>
  <si>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</si>
  <si>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</si>
  <si>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</si>
  <si>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</si>
  <si>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</si>
  <si>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</si>
  <si>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</si>
  <si>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</si>
  <si>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</si>
  <si>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</si>
  <si>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</si>
  <si>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</si>
  <si>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</si>
  <si>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</si>
  <si>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</si>
  <si>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</si>
  <si>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</si>
  <si>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</si>
  <si>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</si>
  <si>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</si>
  <si>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</si>
  <si>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</si>
  <si>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</si>
  <si>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</si>
  <si>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</si>
  <si>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</si>
  <si>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</si>
  <si>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</si>
  <si>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</si>
  <si>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</si>
  <si>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</si>
  <si>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</si>
  <si>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</si>
  <si>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</si>
  <si>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</si>
  <si>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</si>
  <si>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</si>
  <si>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</si>
  <si>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</si>
  <si>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</si>
  <si>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</si>
  <si>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</si>
  <si>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</si>
  <si>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</si>
  <si>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</si>
  <si>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</si>
  <si>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</si>
  <si>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</si>
  <si>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</si>
  <si>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</si>
  <si>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</si>
  <si>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</si>
  <si>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</si>
  <si>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</si>
  <si>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</si>
  <si>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</si>
  <si>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</si>
  <si>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</si>
  <si>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</si>
  <si>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</si>
  <si>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</si>
  <si>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</si>
  <si>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</si>
  <si>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</si>
  <si>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</si>
  <si>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</si>
  <si>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</si>
  <si>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</si>
  <si>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</si>
  <si>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</si>
  <si>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</si>
  <si>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</si>
  <si>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</si>
  <si>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</si>
  <si>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</si>
  <si>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</si>
  <si>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</si>
  <si>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</si>
  <si>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</si>
  <si>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</si>
  <si>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</si>
  <si>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</si>
  <si>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</si>
  <si>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</si>
  <si>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</si>
  <si>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</si>
  <si>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</si>
  <si>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</si>
  <si>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</si>
  <si>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</si>
  <si>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</si>
  <si>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</si>
  <si>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</si>
  <si>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</si>
  <si>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</si>
  <si>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</si>
  <si>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</si>
  <si>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</si>
  <si>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</si>
  <si>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</si>
  <si>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</si>
  <si>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</si>
  <si>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</si>
  <si>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</si>
  <si>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</si>
  <si>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</si>
  <si>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</si>
  <si>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</si>
  <si>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</si>
  <si>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</si>
  <si>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</si>
  <si>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</si>
  <si>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</si>
  <si>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</si>
  <si>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</si>
  <si>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</si>
  <si>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</si>
  <si>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</si>
  <si>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</si>
  <si>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</si>
  <si>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</si>
  <si>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</si>
  <si>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</si>
  <si>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</si>
  <si>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</si>
  <si>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</si>
  <si>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</si>
  <si>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</si>
  <si>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</si>
  <si>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</si>
  <si>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</si>
  <si>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</si>
  <si>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</si>
  <si>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</si>
  <si>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</si>
  <si>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</si>
  <si>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</si>
  <si>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</si>
  <si>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</si>
  <si>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</si>
  <si>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</si>
  <si>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</si>
  <si>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</si>
  <si>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</si>
  <si>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</si>
  <si>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</si>
  <si>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</si>
  <si>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</si>
  <si>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</si>
  <si>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</si>
  <si>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</si>
  <si>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</si>
  <si>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</si>
  <si>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</si>
  <si>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</si>
  <si>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</si>
  <si>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</si>
  <si>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</si>
  <si>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</si>
  <si>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</si>
  <si>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</si>
  <si>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</si>
  <si>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</si>
  <si>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</si>
  <si>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</si>
  <si>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</si>
  <si>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</si>
  <si>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</si>
  <si>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</si>
  <si>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</si>
  <si>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</si>
  <si>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</si>
  <si>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</si>
  <si>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</si>
  <si>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</si>
  <si>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</si>
  <si>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</si>
  <si>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</si>
  <si>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</si>
  <si>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</si>
  <si>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</si>
  <si>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</si>
  <si>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</si>
  <si>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</si>
  <si>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</si>
  <si>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</si>
  <si>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</si>
  <si>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</si>
  <si>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</si>
  <si>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</si>
  <si>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</si>
  <si>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</si>
  <si>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</si>
  <si>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</si>
  <si>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</si>
  <si>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</si>
  <si>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</si>
  <si>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</si>
  <si>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</si>
  <si>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</si>
  <si>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</si>
  <si>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</si>
  <si>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</si>
  <si>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</si>
  <si>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</si>
  <si>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</si>
  <si>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</si>
  <si>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</si>
  <si>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</si>
  <si>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</si>
  <si>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</si>
  <si>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</si>
  <si>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</si>
  <si>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</si>
  <si>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</si>
  <si>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</si>
  <si>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</si>
  <si>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</si>
  <si>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</si>
  <si>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</si>
  <si>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</si>
  <si>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</si>
  <si>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</si>
  <si>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</si>
  <si>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</si>
  <si>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</si>
  <si>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</si>
  <si>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</si>
  <si>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</si>
  <si>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</si>
  <si>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</si>
  <si>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</si>
  <si>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</si>
  <si>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</si>
  <si>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</si>
  <si>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</si>
  <si>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</si>
  <si>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</si>
  <si>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</si>
  <si>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</si>
  <si>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</si>
  <si>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</si>
  <si>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</si>
  <si>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</si>
  <si>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</si>
  <si>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</si>
  <si>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</si>
  <si>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</si>
  <si>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</si>
  <si>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</si>
  <si>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</si>
  <si>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</si>
  <si>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</si>
  <si>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</si>
  <si>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</si>
  <si>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</si>
  <si>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</si>
  <si>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</si>
  <si>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</si>
  <si>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</si>
  <si>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</si>
  <si>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</si>
  <si>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</si>
  <si>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</si>
  <si>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</si>
  <si>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</si>
  <si>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</si>
  <si>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</si>
  <si>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</si>
  <si>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</si>
  <si>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</si>
  <si>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</si>
  <si>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</si>
  <si>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</si>
  <si>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</si>
  <si>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</si>
  <si>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</si>
  <si>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</si>
  <si>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</si>
  <si>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</si>
  <si>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</si>
  <si>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</si>
  <si>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</si>
  <si>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</si>
  <si>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</si>
  <si>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</si>
  <si>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</si>
  <si>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</si>
  <si>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</si>
  <si>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</si>
  <si>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</si>
  <si>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</si>
  <si>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</si>
  <si>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</si>
  <si>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</si>
  <si>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</si>
  <si>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</si>
  <si>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</si>
  <si>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</si>
  <si>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</si>
  <si>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</si>
  <si>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</si>
  <si>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</si>
  <si>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</si>
  <si>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</si>
  <si>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</si>
  <si>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</si>
  <si>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</si>
  <si>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</si>
  <si>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</si>
  <si>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</si>
  <si>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</si>
  <si>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</si>
  <si>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</si>
  <si>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</si>
  <si>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</si>
  <si>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</si>
  <si>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</si>
  <si>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</si>
  <si>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</si>
  <si>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</si>
  <si>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</si>
  <si>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</si>
  <si>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</si>
  <si>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</si>
  <si>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</si>
  <si>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</si>
  <si>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</si>
  <si>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</si>
  <si>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</si>
  <si>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</si>
  <si>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</si>
  <si>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</si>
  <si>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</si>
  <si>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</si>
  <si>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</si>
  <si>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</si>
  <si>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</si>
  <si>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</si>
  <si>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</si>
  <si>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</si>
  <si>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</si>
  <si>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</si>
  <si>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</si>
  <si>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</si>
  <si>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</si>
  <si>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</si>
  <si>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</si>
  <si>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</si>
  <si>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</si>
  <si>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</si>
  <si>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</si>
  <si>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</si>
  <si>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</si>
  <si>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</si>
  <si>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</si>
  <si>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</si>
  <si>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</si>
  <si>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</si>
  <si>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</si>
  <si>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</si>
  <si>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</si>
  <si>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</si>
  <si>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</si>
  <si>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</si>
  <si>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</si>
  <si>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</si>
  <si>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</si>
  <si>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</si>
  <si>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</si>
  <si>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</si>
  <si>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</si>
  <si>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</si>
  <si>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</si>
  <si>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</si>
  <si>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</si>
  <si>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</si>
  <si>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</si>
  <si>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</si>
  <si>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</si>
  <si>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</si>
  <si>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</si>
  <si>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</si>
  <si>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</si>
  <si>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</si>
  <si>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</si>
  <si>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</si>
  <si>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</si>
  <si>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</si>
  <si>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</si>
  <si>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</si>
  <si>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</si>
  <si>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</si>
  <si>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</si>
  <si>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</si>
  <si>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</si>
  <si>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</si>
  <si>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</si>
  <si>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</si>
  <si>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</si>
  <si>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</si>
  <si>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</si>
  <si>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</si>
  <si>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</si>
  <si>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</si>
  <si>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</si>
  <si>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</si>
  <si>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</si>
  <si>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</si>
  <si>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</si>
  <si>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</si>
  <si>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</si>
  <si>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</si>
  <si>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</si>
  <si>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</si>
  <si>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</si>
  <si>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</si>
  <si>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</si>
  <si>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</si>
  <si>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</si>
  <si>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</si>
  <si>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</si>
  <si>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</si>
  <si>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</si>
  <si>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</si>
  <si>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</si>
  <si>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</si>
  <si>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</si>
  <si>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</si>
  <si>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</si>
  <si>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</si>
  <si>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</si>
  <si>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</si>
  <si>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</si>
  <si>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</si>
  <si>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</si>
  <si>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</si>
  <si>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</si>
  <si>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</si>
  <si>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</si>
  <si>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</si>
  <si>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</si>
  <si>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</si>
  <si>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</si>
  <si>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</si>
  <si>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</si>
  <si>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</si>
  <si>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</si>
  <si>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</si>
  <si>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</si>
  <si>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</si>
  <si>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</si>
  <si>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</si>
  <si>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</si>
  <si>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</si>
  <si>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</si>
  <si>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</si>
  <si>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</si>
  <si>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</si>
  <si>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</si>
  <si>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</si>
  <si>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</si>
  <si>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</si>
  <si>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</si>
  <si>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</si>
  <si>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</si>
  <si>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</si>
  <si>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</si>
  <si>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</si>
  <si>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</si>
  <si>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</si>
  <si>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</si>
  <si>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</si>
  <si>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</si>
  <si>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</si>
  <si>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</si>
  <si>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</si>
  <si>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</si>
  <si>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</si>
  <si>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</si>
  <si>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</si>
  <si>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</si>
  <si>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</si>
  <si>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</si>
  <si>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</si>
  <si>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</si>
  <si>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</si>
  <si>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</si>
  <si>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</si>
  <si>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</si>
  <si>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</si>
  <si>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</si>
  <si>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</si>
  <si>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</si>
  <si>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</si>
  <si>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</si>
  <si>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</si>
  <si>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</si>
  <si>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</si>
  <si>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</si>
  <si>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</si>
  <si>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</si>
  <si>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</si>
  <si>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</si>
  <si>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</si>
  <si>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</si>
  <si>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</si>
  <si>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</si>
  <si>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</si>
  <si>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</si>
  <si>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</si>
  <si>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</si>
  <si>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</si>
  <si>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</si>
  <si>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</si>
  <si>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</si>
  <si>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</si>
  <si>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</si>
  <si>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</si>
  <si>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</si>
  <si>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</si>
  <si>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</si>
  <si>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</si>
  <si>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</si>
  <si>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</si>
  <si>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</si>
  <si>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</si>
  <si>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</si>
  <si>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</si>
  <si>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</si>
  <si>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</si>
  <si>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</si>
  <si>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</si>
  <si>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</si>
  <si>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</si>
  <si>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</si>
  <si>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</si>
  <si>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</si>
  <si>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</si>
  <si>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</si>
  <si>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</si>
  <si>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</si>
  <si>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</si>
  <si>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</si>
  <si>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</si>
  <si>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</si>
  <si>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</si>
  <si>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</si>
  <si>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</si>
  <si>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</si>
  <si>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</si>
  <si>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</si>
  <si>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</si>
  <si>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</si>
  <si>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</si>
  <si>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</si>
  <si>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</si>
  <si>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</si>
  <si>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</si>
  <si>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</si>
  <si>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</si>
  <si>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</si>
  <si>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</si>
  <si>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</si>
  <si>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</si>
  <si>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</si>
  <si>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</si>
  <si>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</si>
  <si>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</si>
  <si>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</si>
  <si>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</si>
  <si>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</si>
  <si>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</si>
  <si>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</si>
  <si>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</si>
  <si>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</si>
  <si>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</si>
  <si>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</si>
  <si>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</si>
  <si>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</si>
  <si>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</si>
  <si>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</si>
  <si>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</si>
  <si>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</si>
  <si>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</si>
  <si>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</si>
  <si>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</si>
  <si>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</si>
  <si>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</si>
  <si>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</si>
  <si>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</si>
  <si>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</si>
  <si>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</si>
  <si>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</si>
  <si>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</si>
  <si>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</si>
  <si>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</si>
  <si>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</si>
  <si>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</si>
  <si>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</si>
  <si>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</si>
  <si>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</si>
  <si>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</si>
  <si>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</si>
  <si>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</si>
  <si>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</si>
  <si>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</si>
  <si>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</si>
  <si>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</si>
  <si>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</si>
  <si>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</si>
  <si>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</si>
  <si>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</si>
  <si>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</si>
  <si>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</si>
  <si>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</si>
  <si>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</si>
  <si>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</si>
  <si>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</si>
  <si>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</si>
  <si>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</si>
  <si>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</si>
  <si>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</si>
  <si>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</si>
  <si>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</si>
  <si>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</si>
  <si>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</si>
  <si>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</si>
  <si>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</si>
  <si>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</si>
  <si>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</si>
  <si>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</si>
  <si>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</si>
  <si>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</si>
  <si>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</si>
  <si>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</si>
  <si>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</si>
  <si>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</si>
  <si>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</si>
  <si>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</si>
  <si>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</si>
  <si>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</si>
  <si>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</si>
  <si>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</si>
  <si>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</si>
  <si>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</si>
  <si>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</si>
  <si>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</si>
  <si>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</si>
  <si>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</si>
  <si>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</si>
  <si>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</si>
  <si>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</si>
  <si>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</si>
  <si>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Gender</t>
  </si>
  <si>
    <t>Call count</t>
  </si>
  <si>
    <t>Total Amount</t>
  </si>
  <si>
    <t>Avg Rating</t>
  </si>
  <si>
    <t>Total Duration</t>
  </si>
  <si>
    <t>5*calls</t>
  </si>
  <si>
    <t>Total Count</t>
  </si>
  <si>
    <t>Representative count</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</si>
  <si>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</si>
  <si>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</si>
  <si>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</si>
  <si>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</si>
  <si>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</si>
  <si>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</si>
  <si>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</si>
  <si>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</si>
  <si>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</si>
  <si>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</si>
  <si>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</si>
  <si>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</si>
  <si>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</si>
  <si>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</si>
  <si>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</si>
  <si>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</si>
  <si>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</si>
  <si>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</si>
  <si>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</si>
  <si>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</si>
  <si>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</si>
  <si>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</si>
  <si>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Days</t>
  </si>
  <si>
    <t>rep</t>
  </si>
  <si>
    <t>calls</t>
  </si>
  <si>
    <t>amount</t>
  </si>
  <si>
    <t>sell.calls</t>
  </si>
  <si>
    <t>sell.amount</t>
  </si>
  <si>
    <t>selectedrep</t>
  </si>
  <si>
    <t>Column Labels</t>
  </si>
  <si>
    <t>Rating</t>
  </si>
  <si>
    <t>Call Count on Rating</t>
  </si>
  <si>
    <t>Call Count on months</t>
  </si>
  <si>
    <t>Call count on cities</t>
  </si>
  <si>
    <t>Call Count on days</t>
  </si>
  <si>
    <t>Represntatives call count based on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</si>
</sst>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
    <numFmt numFmtId="166" formatCode="\$#,##0;\-\$#,##0;\$#,##0"/>
    <numFmt numFmtId="167" formatCode="\$#,###.0,&quot;k&quot;"/>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C9A0D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applyAlignment="1">
      <alignment vertical="center"/>
    </xf>
    <xf numFmtId="0" fontId="0" fillId="2"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xf numFmtId="0" fontId="0" fillId="3" borderId="0" xfId="0" applyFill="1" applyAlignment="1">
      <alignment horizontal="center"/>
    </xf>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purple" pivot="0" table="0" count="1" xr9:uid="{9FFB294C-59F6-4166-B731-B35DDC3C07F9}"/>
    <tableStyle name="purple1" pivot="0" table="0" count="2" xr9:uid="{5E9652FA-AD4A-4F61-BFFA-CF990675181F}"/>
    <tableStyle name="Slicer Style 1" pivot="0" table="0" count="1" xr9:uid="{25BABDA2-DB3D-41F6-98D0-3EE7CBB0176F}">
      <tableStyleElement type="wholeTable" dxfId="14"/>
    </tableStyle>
  </tableStyles>
  <colors>
    <mruColors>
      <color rgb="FFCC99FF"/>
      <color rgb="FFC9A0DC"/>
      <color rgb="FF665792"/>
      <color rgb="FF8A7FB9"/>
      <color rgb="FFFFFFFF"/>
      <color rgb="FFAE78D6"/>
      <color rgb="FFE9E4F1"/>
      <color rgb="FF4F4479"/>
      <color rgb="FF6C3082"/>
    </mruColors>
  </colors>
  <extLst>
    <ext xmlns:x14="http://schemas.microsoft.com/office/spreadsheetml/2009/9/main" uri="{46F421CA-312F-682f-3DD2-61675219B42D}">
      <x14:dxfs count="3">
        <dxf>
          <fill>
            <patternFill>
              <bgColor rgb="FF8A7FB9"/>
            </patternFill>
          </fill>
        </dxf>
        <dxf>
          <fill>
            <patternFill>
              <bgColor theme="8" tint="0.59996337778862885"/>
            </patternFill>
          </fill>
        </dxf>
        <dxf>
          <fill>
            <patternFill>
              <bgColor rgb="FFFFFFFF"/>
            </patternFill>
          </fill>
        </dxf>
      </x14:dxfs>
    </ext>
    <ext xmlns:x14="http://schemas.microsoft.com/office/spreadsheetml/2009/9/main" uri="{EB79DEF2-80B8-43e5-95BD-54CBDDF9020C}">
      <x14:slicerStyles defaultSlicerStyle="SlicerStyleLight1">
        <x14:slicerStyle name="purple">
          <x14:slicerStyleElements>
            <x14:slicerStyleElement type="selectedItemWithData" dxfId="2"/>
          </x14:slicerStyleElements>
        </x14:slicerStyle>
        <x14:slicerStyle name="purple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17/06/relationships/rdRichValue" Target="richData/rdrichvalue.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RichValueStructure" Target="richData/rdrichvaluestructure.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microsoft.com/office/2017/06/relationships/rdRichValueTypes" Target="richData/rdRichValueTyp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[sample-data-excel-portfolio-project.xlsx]pivot!Days</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
        <c:spPr>
          <a:gradFill>
            <a:gsLst>
              <a:gs pos="100000">
                <a:srgbClr val="C9A0DC"/>
              </a:gs>
              <a:gs pos="14000">
                <a:srgbClr val="665792"/>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rgbClr val="4F4479"/>
            </a:solidFill>
            <a:round/>
          </a:ln>
          <a:effectLst/>
        </c:spPr>
        <c:marker>
          <c:symbol val="circle"/>
          <c:size val="5"/>
          <c:spPr>
            <a:solidFill>
              <a:srgbClr val="E9E4F1"/>
            </a:solidFill>
            <a:ln w="9525">
              <a:solidFill>
                <a:schemeClr val="accent1"/>
              </a:solidFill>
            </a:ln>
            <a:effectLst/>
          </c:spPr>
        </c:marker>
        <c:dLbl>
          <c:idx val="0"/>
          <c:delete val="1"/>
          <c:extLst>
            <c:ext xmlns:c15="http://schemas.microsoft.com/office/drawing/2012/chart" uri="{CE6537A1-D6FC-4f65-9D91-7224C49458BB}"/>
          </c:extLst>
        </c:dLbl>
      </c:pivotFmt>
      <c:pivotFmt>
        <c:idx val="6"/>
        <c:spPr>
          <a:gradFill>
            <a:gsLst>
              <a:gs pos="100000">
                <a:srgbClr val="C9A0DC"/>
              </a:gs>
              <a:gs pos="14000">
                <a:srgbClr val="665792"/>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rgbClr val="4F4479"/>
            </a:solidFill>
            <a:round/>
          </a:ln>
          <a:effectLst/>
        </c:spPr>
        <c:marker>
          <c:symbol val="circle"/>
          <c:size val="5"/>
          <c:spPr>
            <a:solidFill>
              <a:srgbClr val="E9E4F1"/>
            </a:solidFill>
            <a:ln w="9525">
              <a:solidFill>
                <a:schemeClr val="accent1"/>
              </a:solidFill>
            </a:ln>
            <a:effectLst/>
          </c:spPr>
        </c:marker>
        <c:dLbl>
          <c:idx val="0"/>
          <c:delete val="1"/>
          <c:extLst>
            <c:ext xmlns:c15="http://schemas.microsoft.com/office/drawing/2012/chart" uri="{CE6537A1-D6FC-4f65-9D91-7224C49458BB}"/>
          </c:extLst>
        </c:dLbl>
      </c:pivotFmt>
      <c:pivotFmt>
        <c:idx val="8"/>
        <c:spPr>
          <a:gradFill>
            <a:gsLst>
              <a:gs pos="100000">
                <a:srgbClr val="C9A0DC"/>
              </a:gs>
              <a:gs pos="14000">
                <a:srgbClr val="665792"/>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9"/>
        <c:spPr>
          <a:ln w="28575" cap="rnd">
            <a:solidFill>
              <a:srgbClr val="4F4479"/>
            </a:solidFill>
            <a:round/>
          </a:ln>
          <a:effectLst/>
        </c:spPr>
        <c:marker>
          <c:symbol val="circle"/>
          <c:size val="5"/>
          <c:spPr>
            <a:solidFill>
              <a:srgbClr val="E9E4F1"/>
            </a:solidFill>
            <a:ln w="9525">
              <a:solidFill>
                <a:schemeClr val="accent1"/>
              </a:solidFill>
            </a:ln>
            <a:effectLst/>
          </c:spPr>
        </c:marker>
        <c:dLbl>
          <c:idx val="0"/>
          <c:delete val="1"/>
          <c:extLst>
            <c:ext xmlns:c15="http://schemas.microsoft.com/office/drawing/2012/chart" uri="{CE6537A1-D6FC-4f65-9D91-7224C49458BB}"/>
          </c:extLst>
        </c:dLbl>
      </c:pivotFmt>
      <c:pivotFmt>
        <c:idx val="10"/>
        <c:spPr>
          <a:solidFill>
            <a:srgbClr val="665792"/>
          </a:solidFill>
          <a:ln w="50800" cap="rnd">
            <a:solidFill>
              <a:srgbClr val="665792"/>
            </a:solidFill>
            <a:round/>
          </a:ln>
          <a:effectLst/>
        </c:spPr>
        <c:marker>
          <c:symbol val="none"/>
        </c:marker>
        <c:dLbl>
          <c:idx val="0"/>
          <c:spPr>
            <a:noFill/>
            <a:ln>
              <a:noFill/>
            </a:ln>
            <a:effectLst/>
          </c:spPr>
          <c:txPr>
            <a:bodyPr wrap="square" lIns="38100" tIns="19050" rIns="38100" bIns="19050" anchor="ctr">
              <a:spAutoFit/>
            </a:bodyPr>
            <a:lstStyle/>
            <a:p>
              <a:pPr>
                <a:defRPr>
                  <a:solidFill>
                    <a:schemeClr val="bg1"/>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pivotFmt>
    </c:pivotFmts>
    <c:plotArea>
      <c:layout/>
      <c:barChart>
        <c:barDir val="bar"/>
        <c:grouping val="clustered"/>
        <c:varyColors val="0"/>
        <c:ser>
          <c:idx val="0"/>
          <c:order val="0"/>
          <c:tx>
            <c:strRef>
              <c:f>pivot!$M$3</c:f>
              <c:strCache>
                <c:ptCount val="1"/>
                <c:pt idx="0">
                  <c:v>Total</c:v>
                </c:pt>
              </c:strCache>
            </c:strRef>
          </c:tx>
          <c:spPr>
            <a:solidFill>
              <a:srgbClr val="665792"/>
            </a:solidFill>
            <a:ln w="50800" cap="rnd">
              <a:solidFill>
                <a:srgbClr val="665792"/>
              </a:solidFill>
              <a:round/>
            </a:ln>
            <a:effectLst/>
          </c:spPr>
          <c:invertIfNegative val="0"/>
          <c:dLbls>
            <c:spPr>
              <a:noFill/>
              <a:ln>
                <a:noFill/>
              </a:ln>
              <a:effectLst/>
            </c:spPr>
            <c:txPr>
              <a:bodyPr wrap="square" lIns="38100" tIns="19050" rIns="38100" bIns="19050" anchor="ctr">
                <a:spAutoFit/>
              </a:bodyPr>
              <a:lstStyle/>
              <a:p>
                <a:pPr>
                  <a:defRPr>
                    <a:solidFill>
                      <a:schemeClr val="bg1"/>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pivot!$L$4:$L$11</c:f>
              <c:strCache>
                <c:ptCount val="7"/>
                <c:pt idx="0">
                  <c:v>Saturday</c:v>
                </c:pt>
                <c:pt idx="1">
                  <c:v>Friday</c:v>
                </c:pt>
                <c:pt idx="2">
                  <c:v>Thursday</c:v>
                </c:pt>
                <c:pt idx="3">
                  <c:v>Wednesday</c:v>
                </c:pt>
                <c:pt idx="4">
                  <c:v>Tuesday</c:v>
                </c:pt>
                <c:pt idx="5">
                  <c:v>Monday</c:v>
                </c:pt>
                <c:pt idx="6">
                  <c:v>Sunday</c:v>
                </c:pt>
              </c:strCache>
            </c:strRef>
          </c:cat>
          <c:val>
            <c:numRef>
              <c:f>pivot!$M$4:$M$11</c:f>
              <c:numCache>
                <c:formatCode>#,##0</c:formatCode>
                <c:ptCount val="7"/>
                <c:pt idx="0">
                  <c:v>34</c:v>
                </c:pt>
                <c:pt idx="1">
                  <c:v>29</c:v>
                </c:pt>
                <c:pt idx="2">
                  <c:v>18</c:v>
                </c:pt>
                <c:pt idx="3">
                  <c:v>29</c:v>
                </c:pt>
                <c:pt idx="4">
                  <c:v>28</c:v>
                </c:pt>
                <c:pt idx="5">
                  <c:v>23</c:v>
                </c:pt>
                <c:pt idx="6">
                  <c:v>25</c:v>
                </c:pt>
              </c:numCache>
            </c:numRef>
          </c:val>
          <c:extLst>
            <c:ext xmlns:c16="http://schemas.microsoft.com/office/drawing/2014/chart" uri="{C3380CC4-5D6E-409C-BE32-E72D297353CC}">
              <c16:uniqueId val="{00000004-3DBB-4FFA-A836-D6ADDFE5CCE9}"/>
            </c:ext>
          </c:extLst>
        </c:ser>
        <c:dLbls>
          <c:dLblPos val="outEnd"/>
          <c:showLegendKey val="0"/>
          <c:showVal val="1"/>
          <c:showCatName val="0"/>
          <c:showSerName val="0"/>
          <c:showPercent val="0"/>
          <c:showBubbleSize val="0"/>
        </c:dLbls>
        <c:gapWidth val="150"/>
        <c:axId val="1454066063"/>
        <c:axId val="1454066543"/>
      </c:barChart>
      <c:catAx>
        <c:axId val="14540660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4066543"/>
        <c:crosses val="autoZero"/>
        <c:auto val="1"/>
        <c:lblAlgn val="ctr"/>
        <c:lblOffset val="100"/>
        <c:noMultiLvlLbl val="0"/>
      </c:catAx>
      <c:valAx>
        <c:axId val="1454066543"/>
        <c:scaling>
          <c:orientation val="minMax"/>
        </c:scaling>
        <c:delete val="1"/>
        <c:axPos val="b"/>
        <c:numFmt formatCode="#,##0" sourceLinked="1"/>
        <c:majorTickMark val="out"/>
        <c:minorTickMark val="none"/>
        <c:tickLblPos val="nextTo"/>
        <c:crossAx val="1454066063"/>
        <c:crosses val="autoZero"/>
        <c:crossBetween val="between"/>
      </c:valAx>
      <c:spPr>
        <a:solidFill>
          <a:srgbClr val="8A7FB9"/>
        </a:solidFill>
        <a:ln>
          <a:noFill/>
        </a:ln>
      </c:spPr>
    </c:plotArea>
    <c:plotVisOnly val="1"/>
    <c:dispBlanksAs val="gap"/>
    <c:showDLblsOverMax val="0"/>
    <c:extLst/>
  </c:chart>
  <c:spPr>
    <a:solidFill>
      <a:srgbClr val="8A7FB9"/>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[sample-data-excel-portfolio-project.xlsx]pivot!Year</c:name>
    <c:fmtId val="11"/>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IN">
                <a:solidFill>
                  <a:schemeClr val="bg1">
                    <a:lumMod val="95000"/>
                  </a:schemeClr>
                </a:solidFill>
              </a:rPr>
              <a:t>Call</a:t>
            </a:r>
            <a:r>
              <a:rPr lang="en-IN" baseline="0">
                <a:solidFill>
                  <a:schemeClr val="bg1">
                    <a:lumMod val="95000"/>
                  </a:schemeClr>
                </a:solidFill>
              </a:rPr>
              <a:t> Trend</a:t>
            </a:r>
            <a:endParaRPr lang="en-IN">
              <a:solidFill>
                <a:schemeClr val="bg1">
                  <a:lumMod val="95000"/>
                </a:schemeClr>
              </a:solidFill>
            </a:endParaRPr>
          </a:p>
        </c:rich>
      </c:tx>
      <c:layout>
        <c:manualLayout>
          <c:xMode val="edge"/>
          <c:yMode val="edge"/>
          <c:x val="0.39484503478810878"/>
          <c:y val="3.61010830324909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rgbClr val="C9A0DC"/>
              </a:gs>
              <a:gs pos="14000">
                <a:srgbClr val="66579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4F4479"/>
            </a:solidFill>
            <a:round/>
          </a:ln>
          <a:effectLst/>
        </c:spPr>
        <c:marker>
          <c:symbol val="circle"/>
          <c:size val="5"/>
          <c:spPr>
            <a:solidFill>
              <a:srgbClr val="E9E4F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pivot!$J$3</c:f>
              <c:strCache>
                <c:ptCount val="1"/>
                <c:pt idx="0">
                  <c:v>Call count2</c:v>
                </c:pt>
              </c:strCache>
            </c:strRef>
          </c:tx>
          <c:spPr>
            <a:gradFill>
              <a:gsLst>
                <a:gs pos="100000">
                  <a:srgbClr val="C9A0DC"/>
                </a:gs>
                <a:gs pos="14000">
                  <a:srgbClr val="665792"/>
                </a:gs>
              </a:gsLst>
              <a:lin ang="5400000" scaled="1"/>
            </a:gradFill>
            <a:ln>
              <a:noFill/>
            </a:ln>
            <a:effectLst/>
          </c:spPr>
          <c:cat>
            <c:strRef>
              <c:f>pivot!$H$4:$H$16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pivot!$J$4:$J$16</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22E1-4521-A17D-B985F2441C92}"/>
            </c:ext>
          </c:extLst>
        </c:ser>
        <c:dLbls>
          <c:showLegendKey val="0"/>
          <c:showVal val="0"/>
          <c:showCatName val="0"/>
          <c:showSerName val="0"/>
          <c:showPercent val="0"/>
          <c:showBubbleSize val="0"/>
        </c:dLbls>
        <c:axId val="1454066063"/>
        <c:axId val="1454066543"/>
      </c:areaChart>
      <c:lineChart>
        <c:grouping val="stacked"/>
        <c:varyColors val="0"/>
        <c:ser>
          <c:idx val="0"/>
          <c:order val="0"/>
          <c:tx>
            <c:strRef>
              <c:f>pivot!$I$3</c:f>
              <c:strCache>
                <c:ptCount val="1"/>
                <c:pt idx="0">
                  <c:v>Call count</c:v>
                </c:pt>
              </c:strCache>
            </c:strRef>
          </c:tx>
          <c:spPr>
            <a:ln w="28575" cap="rnd">
              <a:solidFill>
                <a:srgbClr val="4F4479"/>
              </a:solidFill>
              <a:round/>
            </a:ln>
            <a:effectLst/>
          </c:spPr>
          <c:marker>
            <c:symbol val="circle"/>
            <c:size val="5"/>
            <c:spPr>
              <a:solidFill>
                <a:srgbClr val="E9E4F1"/>
              </a:solidFill>
              <a:ln w="9525">
                <a:solidFill>
                  <a:schemeClr val="accent1"/>
                </a:solidFill>
              </a:ln>
              <a:effectLst/>
            </c:spPr>
          </c:marker>
          <c:cat>
            <c:strRef>
              <c:f>pivot!$H$4:$H$16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pivot!$I$4:$I$16</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22E1-4521-A17D-B985F2441C92}"/>
            </c:ext>
          </c:extLst>
        </c:ser>
        <c:dLbls>
          <c:showLegendKey val="0"/>
          <c:showVal val="0"/>
          <c:showCatName val="0"/>
          <c:showSerName val="0"/>
          <c:showPercent val="0"/>
          <c:showBubbleSize val="0"/>
        </c:dLbls>
        <c:marker val="1"/>
        <c:smooth val="0"/>
        <c:axId val="1454066063"/>
        <c:axId val="1454066543"/>
      </c:lineChart>
      <c:catAx>
        <c:axId val="145406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4066543"/>
        <c:crosses val="autoZero"/>
        <c:auto val="1"/>
        <c:lblAlgn val="ctr"/>
        <c:lblOffset val="100"/>
        <c:noMultiLvlLbl val="0"/>
      </c:catAx>
      <c:valAx>
        <c:axId val="1454066543"/>
        <c:scaling>
          <c:orientation val="minMax"/>
        </c:scaling>
        <c:delete val="0"/>
        <c:axPos val="l"/>
        <c:majorGridlines>
          <c:spPr>
            <a:ln w="9525" cap="flat" cmpd="sng" algn="ctr">
              <a:solidFill>
                <a:schemeClr val="bg2">
                  <a:lumMod val="75000"/>
                  <a:alpha val="5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406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7FB9"/>
    </a:solidFill>
    <a:ln w="9525" cap="flat" cmpd="sng" algn="ctr">
      <a:solidFill>
        <a:srgbClr val="C9A0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Amount</a:t>
            </a:r>
          </a:p>
        </c:rich>
      </c:tx>
      <c:layout>
        <c:manualLayout>
          <c:xMode val="edge"/>
          <c:yMode val="edge"/>
          <c:x val="0.40871385083713851"/>
          <c:y val="4.59136822773186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7519379844961239E-2"/>
          <c:y val="0.20437649880095926"/>
          <c:w val="0.92248062015503873"/>
          <c:h val="0.71169064748201438"/>
        </c:manualLayout>
      </c:layout>
      <c:barChart>
        <c:barDir val="bar"/>
        <c:grouping val="clustered"/>
        <c:varyColors val="0"/>
        <c:ser>
          <c:idx val="0"/>
          <c:order val="0"/>
          <c:tx>
            <c:strRef>
              <c:f>pivot!$G$22</c:f>
              <c:strCache>
                <c:ptCount val="1"/>
                <c:pt idx="0">
                  <c:v>amount</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pivot!$E$23:$E$27</c:f>
              <c:strCache>
                <c:ptCount val="5"/>
                <c:pt idx="0">
                  <c:v>R01</c:v>
                </c:pt>
                <c:pt idx="1">
                  <c:v>R02</c:v>
                </c:pt>
                <c:pt idx="2">
                  <c:v>R03</c:v>
                </c:pt>
                <c:pt idx="3">
                  <c:v>R04</c:v>
                </c:pt>
                <c:pt idx="4">
                  <c:v>R05</c:v>
                </c:pt>
              </c:strCache>
            </c:strRef>
          </c:cat>
          <c:val>
            <c:numRef>
              <c:f>pivot!$G$23:$G$27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A3F-4521-9FB9-C23D87EBAA84}"/>
            </c:ext>
          </c:extLst>
        </c:ser>
        <c:ser>
          <c:idx val="1"/>
          <c:order val="1"/>
          <c:tx>
            <c:strRef>
              <c:f>pivot!$I$22</c:f>
              <c:strCache>
                <c:ptCount val="1"/>
                <c:pt idx="0">
                  <c:v>sell.amount</c:v>
                </c:pt>
              </c:strCache>
            </c:strRef>
          </c:tx>
          <c:spPr>
            <a:solidFill>
              <a:srgbClr val="665792"/>
            </a:solidFill>
            <a:ln>
              <a:noFill/>
            </a:ln>
            <a:effectLst/>
          </c:spPr>
          <c:invertIfNegative val="0"/>
          <c:dLbls>
            <c:delete val="1"/>
          </c:dLbls>
          <c:val>
            <c:numRef>
              <c:f>pivot!$I$23:$I$27</c:f>
              <c:numCache>
                <c:formatCode>General</c:formatCode>
                <c:ptCount val="5"/>
                <c:pt idx="0">
                  <c:v>0</c:v>
                </c:pt>
                <c:pt idx="1">
                  <c:v>0</c:v>
                </c:pt>
                <c:pt idx="2">
                  <c:v>0</c:v>
                </c:pt>
                <c:pt idx="3">
                  <c:v>16651</c:v>
                </c:pt>
                <c:pt idx="4">
                  <c:v>0</c:v>
                </c:pt>
              </c:numCache>
            </c:numRef>
          </c:val>
          <c:extLst>
            <c:ext xmlns:c16="http://schemas.microsoft.com/office/drawing/2014/chart" uri="{C3380CC4-5D6E-409C-BE32-E72D297353CC}">
              <c16:uniqueId val="{00000001-CA3F-4521-9FB9-C23D87EBAA84}"/>
            </c:ext>
          </c:extLst>
        </c:ser>
        <c:dLbls>
          <c:dLblPos val="outEnd"/>
          <c:showLegendKey val="0"/>
          <c:showVal val="1"/>
          <c:showCatName val="0"/>
          <c:showSerName val="0"/>
          <c:showPercent val="0"/>
          <c:showBubbleSize val="0"/>
        </c:dLbls>
        <c:gapWidth val="24"/>
        <c:overlap val="100"/>
        <c:axId val="956483648"/>
        <c:axId val="956468288"/>
      </c:barChart>
      <c:catAx>
        <c:axId val="956483648"/>
        <c:scaling>
          <c:orientation val="maxMin"/>
        </c:scaling>
        <c:delete val="1"/>
        <c:axPos val="l"/>
        <c:numFmt formatCode="General" sourceLinked="1"/>
        <c:majorTickMark val="none"/>
        <c:minorTickMark val="none"/>
        <c:tickLblPos val="nextTo"/>
        <c:crossAx val="956468288"/>
        <c:crosses val="autoZero"/>
        <c:auto val="1"/>
        <c:lblAlgn val="ctr"/>
        <c:lblOffset val="100"/>
        <c:noMultiLvlLbl val="0"/>
      </c:catAx>
      <c:valAx>
        <c:axId val="956468288"/>
        <c:scaling>
          <c:orientation val="minMax"/>
        </c:scaling>
        <c:delete val="1"/>
        <c:axPos val="t"/>
        <c:numFmt formatCode="\$#,###.0,&quot;k&quot;" sourceLinked="1"/>
        <c:majorTickMark val="none"/>
        <c:minorTickMark val="none"/>
        <c:tickLblPos val="nextTo"/>
        <c:crossAx val="95648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7FB9"/>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Calls</a:t>
            </a:r>
          </a:p>
          <a:p>
            <a:pPr>
              <a:defRPr>
                <a:solidFill>
                  <a:schemeClr val="bg1"/>
                </a:solidFill>
              </a:defRPr>
            </a:pP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9.911831916532822E-2"/>
          <c:y val="0.1471861471861472"/>
          <c:w val="0.86439743539520242"/>
          <c:h val="0.79220779220779225"/>
        </c:manualLayout>
      </c:layout>
      <c:barChart>
        <c:barDir val="bar"/>
        <c:grouping val="clustered"/>
        <c:varyColors val="0"/>
        <c:ser>
          <c:idx val="0"/>
          <c:order val="0"/>
          <c:tx>
            <c:strRef>
              <c:f>pivot!$F$22</c:f>
              <c:strCache>
                <c:ptCount val="1"/>
                <c:pt idx="0">
                  <c:v>calls</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pivot!$E$23:$E$27</c:f>
              <c:strCache>
                <c:ptCount val="5"/>
                <c:pt idx="0">
                  <c:v>R01</c:v>
                </c:pt>
                <c:pt idx="1">
                  <c:v>R02</c:v>
                </c:pt>
                <c:pt idx="2">
                  <c:v>R03</c:v>
                </c:pt>
                <c:pt idx="3">
                  <c:v>R04</c:v>
                </c:pt>
                <c:pt idx="4">
                  <c:v>R05</c:v>
                </c:pt>
              </c:strCache>
            </c:strRef>
          </c:cat>
          <c:val>
            <c:numRef>
              <c:f>pivot!$F$23:$F$27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EA8-47D9-B3EF-0003EF82B95B}"/>
            </c:ext>
          </c:extLst>
        </c:ser>
        <c:ser>
          <c:idx val="1"/>
          <c:order val="1"/>
          <c:tx>
            <c:strRef>
              <c:f>pivot!$H$22</c:f>
              <c:strCache>
                <c:ptCount val="1"/>
                <c:pt idx="0">
                  <c:v>sell.calls</c:v>
                </c:pt>
              </c:strCache>
            </c:strRef>
          </c:tx>
          <c:spPr>
            <a:solidFill>
              <a:srgbClr val="665792"/>
            </a:solidFill>
            <a:ln>
              <a:noFill/>
            </a:ln>
            <a:effectLst/>
          </c:spPr>
          <c:invertIfNegative val="0"/>
          <c:dLbls>
            <c:delete val="1"/>
          </c:dLbls>
          <c:val>
            <c:numRef>
              <c:f>pivot!$H$23:$H$27</c:f>
              <c:numCache>
                <c:formatCode>General</c:formatCode>
                <c:ptCount val="5"/>
                <c:pt idx="0">
                  <c:v>0</c:v>
                </c:pt>
                <c:pt idx="1">
                  <c:v>0</c:v>
                </c:pt>
                <c:pt idx="2">
                  <c:v>0</c:v>
                </c:pt>
                <c:pt idx="3">
                  <c:v>186</c:v>
                </c:pt>
                <c:pt idx="4">
                  <c:v>0</c:v>
                </c:pt>
              </c:numCache>
            </c:numRef>
          </c:val>
          <c:extLst>
            <c:ext xmlns:c16="http://schemas.microsoft.com/office/drawing/2014/chart" uri="{C3380CC4-5D6E-409C-BE32-E72D297353CC}">
              <c16:uniqueId val="{00000001-0EA8-47D9-B3EF-0003EF82B95B}"/>
            </c:ext>
          </c:extLst>
        </c:ser>
        <c:dLbls>
          <c:dLblPos val="outEnd"/>
          <c:showLegendKey val="0"/>
          <c:showVal val="1"/>
          <c:showCatName val="0"/>
          <c:showSerName val="0"/>
          <c:showPercent val="0"/>
          <c:showBubbleSize val="0"/>
        </c:dLbls>
        <c:gapWidth val="23"/>
        <c:overlap val="100"/>
        <c:axId val="956471648"/>
        <c:axId val="956485568"/>
      </c:barChart>
      <c:catAx>
        <c:axId val="9564716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56485568"/>
        <c:crosses val="autoZero"/>
        <c:auto val="1"/>
        <c:lblAlgn val="ctr"/>
        <c:lblOffset val="100"/>
        <c:noMultiLvlLbl val="0"/>
      </c:catAx>
      <c:valAx>
        <c:axId val="956485568"/>
        <c:scaling>
          <c:orientation val="minMax"/>
        </c:scaling>
        <c:delete val="1"/>
        <c:axPos val="t"/>
        <c:numFmt formatCode="#,##0" sourceLinked="1"/>
        <c:majorTickMark val="none"/>
        <c:minorTickMark val="none"/>
        <c:tickLblPos val="nextTo"/>
        <c:crossAx val="95647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7FB9"/>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[sample-data-excel-portfolio-project.xlsx]pivot!PivotTable3</c:name>
    <c:fmtId val="25"/>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IN" sz="1100">
                <a:solidFill>
                  <a:schemeClr val="bg1">
                    <a:lumMod val="95000"/>
                  </a:schemeClr>
                </a:solidFill>
              </a:rPr>
              <a:t>Female</a:t>
            </a:r>
            <a:r>
              <a:rPr lang="en-IN" sz="1100" baseline="0">
                <a:solidFill>
                  <a:schemeClr val="bg1">
                    <a:lumMod val="95000"/>
                  </a:schemeClr>
                </a:solidFill>
              </a:rPr>
              <a:t> vs Male Customers</a:t>
            </a:r>
            <a:endParaRPr lang="en-IN" sz="1100">
              <a:solidFill>
                <a:schemeClr val="bg1">
                  <a:lumMod val="95000"/>
                </a:schemeClr>
              </a:solidFill>
            </a:endParaRPr>
          </a:p>
        </c:rich>
      </c:tx>
      <c:layout>
        <c:manualLayout>
          <c:xMode val="edge"/>
          <c:yMode val="edge"/>
          <c:x val="0.16133525456292028"/>
          <c:y val="5.747126436781609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solidFill>
              <a:schemeClr val="bg2">
                <a:lumMod val="50000"/>
                <a:alpha val="43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5792"/>
          </a:solidFill>
          <a:ln>
            <a:noFill/>
          </a:ln>
          <a:effectLst/>
        </c:spPr>
        <c:marker>
          <c:symbol val="none"/>
        </c:marker>
        <c:dLbl>
          <c:idx val="0"/>
          <c:spPr>
            <a:solidFill>
              <a:schemeClr val="bg2">
                <a:lumMod val="50000"/>
                <a:alpha val="38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5792"/>
          </a:solidFill>
          <a:ln>
            <a:noFill/>
          </a:ln>
          <a:effectLst/>
        </c:spPr>
      </c:pivotFmt>
      <c:pivotFmt>
        <c:idx val="7"/>
        <c:spPr>
          <a:solidFill>
            <a:srgbClr val="665792"/>
          </a:solidFill>
          <a:ln>
            <a:noFill/>
          </a:ln>
          <a:effectLst/>
        </c:spPr>
      </c:pivotFmt>
      <c:pivotFmt>
        <c:idx val="8"/>
        <c:spPr>
          <a:solidFill>
            <a:srgbClr val="665792"/>
          </a:solidFill>
          <a:ln>
            <a:noFill/>
          </a:ln>
          <a:effectLst/>
        </c:spPr>
      </c:pivotFmt>
    </c:pivotFmts>
    <c:plotArea>
      <c:layout>
        <c:manualLayout>
          <c:layoutTarget val="inner"/>
          <c:xMode val="edge"/>
          <c:yMode val="edge"/>
          <c:x val="7.552579776212183E-2"/>
          <c:y val="5.372741868804861E-2"/>
          <c:w val="0.79755118110236223"/>
          <c:h val="0.84204505686789155"/>
        </c:manualLayout>
      </c:layout>
      <c:barChart>
        <c:barDir val="col"/>
        <c:grouping val="stacked"/>
        <c:varyColors val="0"/>
        <c:ser>
          <c:idx val="0"/>
          <c:order val="0"/>
          <c:tx>
            <c:strRef>
              <c:f>pivot!$M$14:$M$15</c:f>
              <c:strCache>
                <c:ptCount val="1"/>
                <c:pt idx="0">
                  <c:v>Female</c:v>
                </c:pt>
              </c:strCache>
            </c:strRef>
          </c:tx>
          <c:spPr>
            <a:solidFill>
              <a:schemeClr val="accent5">
                <a:lumMod val="60000"/>
                <a:lumOff val="40000"/>
              </a:schemeClr>
            </a:solidFill>
            <a:ln>
              <a:noFill/>
            </a:ln>
            <a:effectLst/>
          </c:spPr>
          <c:invertIfNegative val="0"/>
          <c:dLbls>
            <c:spPr>
              <a:solidFill>
                <a:schemeClr val="bg2">
                  <a:lumMod val="50000"/>
                  <a:alpha val="43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pivot!$L$16:$L$19</c:f>
              <c:strCache>
                <c:ptCount val="3"/>
                <c:pt idx="0">
                  <c:v>Cincinnati</c:v>
                </c:pt>
                <c:pt idx="1">
                  <c:v>Cleveland</c:v>
                </c:pt>
                <c:pt idx="2">
                  <c:v>Columbus</c:v>
                </c:pt>
              </c:strCache>
            </c:strRef>
          </c:cat>
          <c:val>
            <c:numRef>
              <c:f>pivot!$M$16:$M$19</c:f>
              <c:numCache>
                <c:formatCode>#,##0</c:formatCode>
                <c:ptCount val="3"/>
                <c:pt idx="0">
                  <c:v>24</c:v>
                </c:pt>
                <c:pt idx="1">
                  <c:v>68</c:v>
                </c:pt>
                <c:pt idx="2">
                  <c:v>24</c:v>
                </c:pt>
              </c:numCache>
            </c:numRef>
          </c:val>
          <c:extLst>
            <c:ext xmlns:c16="http://schemas.microsoft.com/office/drawing/2014/chart" uri="{C3380CC4-5D6E-409C-BE32-E72D297353CC}">
              <c16:uniqueId val="{00000000-F51D-4DC7-809F-FD1605E58C96}"/>
            </c:ext>
          </c:extLst>
        </c:ser>
        <c:ser>
          <c:idx val="1"/>
          <c:order val="1"/>
          <c:tx>
            <c:strRef>
              <c:f>pivot!$N$14:$N$15</c:f>
              <c:strCache>
                <c:ptCount val="1"/>
                <c:pt idx="0">
                  <c:v>Male</c:v>
                </c:pt>
              </c:strCache>
            </c:strRef>
          </c:tx>
          <c:spPr>
            <a:solidFill>
              <a:srgbClr val="665792"/>
            </a:solidFill>
            <a:ln>
              <a:noFill/>
            </a:ln>
            <a:effectLst/>
          </c:spPr>
          <c:invertIfNegative val="0"/>
          <c:dLbls>
            <c:spPr>
              <a:solidFill>
                <a:schemeClr val="bg2">
                  <a:lumMod val="50000"/>
                  <a:alpha val="38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pivot!$L$16:$L$19</c:f>
              <c:strCache>
                <c:ptCount val="3"/>
                <c:pt idx="0">
                  <c:v>Cincinnati</c:v>
                </c:pt>
                <c:pt idx="1">
                  <c:v>Cleveland</c:v>
                </c:pt>
                <c:pt idx="2">
                  <c:v>Columbus</c:v>
                </c:pt>
              </c:strCache>
            </c:strRef>
          </c:cat>
          <c:val>
            <c:numRef>
              <c:f>pivot!$N$16:$N$19</c:f>
              <c:numCache>
                <c:formatCode>#,##0</c:formatCode>
                <c:ptCount val="3"/>
                <c:pt idx="0">
                  <c:v>20</c:v>
                </c:pt>
                <c:pt idx="1">
                  <c:v>13</c:v>
                </c:pt>
                <c:pt idx="2">
                  <c:v>37</c:v>
                </c:pt>
              </c:numCache>
            </c:numRef>
          </c:val>
          <c:extLst>
            <c:ext xmlns:c16="http://schemas.microsoft.com/office/drawing/2014/chart" uri="{C3380CC4-5D6E-409C-BE32-E72D297353CC}">
              <c16:uniqueId val="{00000001-F51D-4DC7-809F-FD1605E58C96}"/>
            </c:ext>
          </c:extLst>
        </c:ser>
        <c:dLbls>
          <c:dLblPos val="ctr"/>
          <c:showLegendKey val="0"/>
          <c:showVal val="1"/>
          <c:showCatName val="0"/>
          <c:showSerName val="0"/>
          <c:showPercent val="0"/>
          <c:showBubbleSize val="0"/>
        </c:dLbls>
        <c:gapWidth val="150"/>
        <c:overlap val="100"/>
        <c:axId val="904562224"/>
        <c:axId val="904540624"/>
      </c:barChart>
      <c:catAx>
        <c:axId val="90456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904540624"/>
        <c:crosses val="autoZero"/>
        <c:auto val="1"/>
        <c:lblAlgn val="ctr"/>
        <c:lblOffset val="100"/>
        <c:noMultiLvlLbl val="0"/>
      </c:catAx>
      <c:valAx>
        <c:axId val="904540624"/>
        <c:scaling>
          <c:orientation val="minMax"/>
        </c:scaling>
        <c:delete val="1"/>
        <c:axPos val="l"/>
        <c:numFmt formatCode="#,##0" sourceLinked="1"/>
        <c:majorTickMark val="none"/>
        <c:minorTickMark val="none"/>
        <c:tickLblPos val="nextTo"/>
        <c:crossAx val="904562224"/>
        <c:crosses val="autoZero"/>
        <c:crossBetween val="between"/>
      </c:valAx>
      <c:spPr>
        <a:noFill/>
        <a:ln>
          <a:noFill/>
        </a:ln>
        <a:effectLst/>
      </c:spPr>
    </c:plotArea>
    <c:legend>
      <c:legendPos val="r"/>
      <c:layout>
        <c:manualLayout>
          <c:xMode val="edge"/>
          <c:yMode val="edge"/>
          <c:x val="0.79978744785365308"/>
          <c:y val="0.47196054464311099"/>
          <c:w val="0.18841970950104789"/>
          <c:h val="0.203070013360243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7FB9"/>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95000"/>
                  </a:schemeClr>
                </a:solidFill>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57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9759405074368"/>
          <c:y val="0.30958114610673659"/>
          <c:w val="0.76965069991251089"/>
          <c:h val="0.53811424613589964"/>
        </c:manualLayout>
      </c:layout>
      <c:barChart>
        <c:barDir val="col"/>
        <c:grouping val="clustered"/>
        <c:varyColors val="0"/>
        <c:ser>
          <c:idx val="0"/>
          <c:order val="0"/>
          <c:tx>
            <c:strRef>
              <c:f>pivot!$C$15</c:f>
              <c:strCache>
                <c:ptCount val="1"/>
                <c:pt idx="0">
                  <c:v>Total</c:v>
                </c:pt>
              </c:strCache>
            </c:strRef>
          </c:tx>
          <c:spPr>
            <a:solidFill>
              <a:srgbClr val="6657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pivot!$B$16:$B$21</c:f>
              <c:strCache>
                <c:ptCount val="5"/>
                <c:pt idx="0">
                  <c:v>1</c:v>
                </c:pt>
                <c:pt idx="1">
                  <c:v>2</c:v>
                </c:pt>
                <c:pt idx="2">
                  <c:v>3</c:v>
                </c:pt>
                <c:pt idx="3">
                  <c:v>4</c:v>
                </c:pt>
                <c:pt idx="4">
                  <c:v>5</c:v>
                </c:pt>
              </c:strCache>
            </c:strRef>
          </c:cat>
          <c:val>
            <c:numRef>
              <c:f>pivot!$C$16:$C$21</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E1EF-40B8-8600-C8CEDF35F36A}"/>
            </c:ext>
          </c:extLst>
        </c:ser>
        <c:dLbls>
          <c:dLblPos val="outEnd"/>
          <c:showLegendKey val="0"/>
          <c:showVal val="1"/>
          <c:showCatName val="0"/>
          <c:showSerName val="0"/>
          <c:showPercent val="0"/>
          <c:showBubbleSize val="0"/>
        </c:dLbls>
        <c:gapWidth val="38"/>
        <c:overlap val="-27"/>
        <c:axId val="32646896"/>
        <c:axId val="32675216"/>
      </c:barChart>
      <c:catAx>
        <c:axId val="3264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2675216"/>
        <c:crosses val="autoZero"/>
        <c:auto val="1"/>
        <c:lblAlgn val="ctr"/>
        <c:lblOffset val="100"/>
        <c:noMultiLvlLbl val="0"/>
      </c:catAx>
      <c:valAx>
        <c:axId val="32675216"/>
        <c:scaling>
          <c:orientation val="minMax"/>
        </c:scaling>
        <c:delete val="1"/>
        <c:axPos val="l"/>
        <c:numFmt formatCode="#,##0" sourceLinked="1"/>
        <c:majorTickMark val="none"/>
        <c:minorTickMark val="none"/>
        <c:tickLblPos val="nextTo"/>
        <c:crossAx val="3264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7FB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[sample-data-excel-portfolio-project.xlsx]pivot!PivotTable1</c:name>
    <c:fmtId val="4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pivot!$P$3:$P$4</c:f>
              <c:strCache>
                <c:ptCount val="1"/>
                <c:pt idx="0">
                  <c:v>R01</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pivot!$O$5:$O$8</c:f>
              <c:strCache>
                <c:ptCount val="3"/>
                <c:pt idx="0">
                  <c:v>Cincinnati</c:v>
                </c:pt>
                <c:pt idx="1">
                  <c:v>Cleveland</c:v>
                </c:pt>
                <c:pt idx="2">
                  <c:v>Columbus</c:v>
                </c:pt>
              </c:strCache>
            </c:strRef>
          </c:cat>
          <c:val>
            <c:numRef>
              <c:f>pivot!$P$5:$P$8</c:f>
              <c:numCache>
                <c:formatCode>#,##0</c:formatCode>
                <c:ptCount val="3"/>
                <c:pt idx="0">
                  <c:v>56</c:v>
                </c:pt>
                <c:pt idx="1">
                  <c:v>70</c:v>
                </c:pt>
                <c:pt idx="2">
                  <c:v>63</c:v>
                </c:pt>
              </c:numCache>
            </c:numRef>
          </c:val>
          <c:extLst>
            <c:ext xmlns:c16="http://schemas.microsoft.com/office/drawing/2014/chart" uri="{C3380CC4-5D6E-409C-BE32-E72D297353CC}">
              <c16:uniqueId val="{00000000-B22C-4E61-A525-6AC09E4C63FB}"/>
            </c:ext>
          </c:extLst>
        </c:ser>
        <c:ser>
          <c:idx val="1"/>
          <c:order val="1"/>
          <c:tx>
            <c:strRef>
              <c:f>pivot!$Q$3:$Q$4</c:f>
              <c:strCache>
                <c:ptCount val="1"/>
                <c:pt idx="0">
                  <c:v>R02</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pivot!$O$5:$O$8</c:f>
              <c:strCache>
                <c:ptCount val="3"/>
                <c:pt idx="0">
                  <c:v>Cincinnati</c:v>
                </c:pt>
                <c:pt idx="1">
                  <c:v>Cleveland</c:v>
                </c:pt>
                <c:pt idx="2">
                  <c:v>Columbus</c:v>
                </c:pt>
              </c:strCache>
            </c:strRef>
          </c:cat>
          <c:val>
            <c:numRef>
              <c:f>pivot!$Q$5:$Q$8</c:f>
              <c:numCache>
                <c:formatCode>#,##0</c:formatCode>
                <c:ptCount val="3"/>
                <c:pt idx="0">
                  <c:v>62</c:v>
                </c:pt>
                <c:pt idx="1">
                  <c:v>81</c:v>
                </c:pt>
                <c:pt idx="2">
                  <c:v>75</c:v>
                </c:pt>
              </c:numCache>
            </c:numRef>
          </c:val>
          <c:extLst>
            <c:ext xmlns:c16="http://schemas.microsoft.com/office/drawing/2014/chart" uri="{C3380CC4-5D6E-409C-BE32-E72D297353CC}">
              <c16:uniqueId val="{00000001-B22C-4E61-A525-6AC09E4C63FB}"/>
            </c:ext>
          </c:extLst>
        </c:ser>
        <c:ser>
          <c:idx val="2"/>
          <c:order val="2"/>
          <c:tx>
            <c:strRef>
              <c:f>pivot!$R$3:$R$4</c:f>
              <c:strCache>
                <c:ptCount val="1"/>
                <c:pt idx="0">
                  <c:v>R03</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pivot!$O$5:$O$8</c:f>
              <c:strCache>
                <c:ptCount val="3"/>
                <c:pt idx="0">
                  <c:v>Cincinnati</c:v>
                </c:pt>
                <c:pt idx="1">
                  <c:v>Cleveland</c:v>
                </c:pt>
                <c:pt idx="2">
                  <c:v>Columbus</c:v>
                </c:pt>
              </c:strCache>
            </c:strRef>
          </c:cat>
          <c:val>
            <c:numRef>
              <c:f>pivot!$R$5:$R$8</c:f>
              <c:numCache>
                <c:formatCode>#,##0</c:formatCode>
                <c:ptCount val="3"/>
                <c:pt idx="0">
                  <c:v>54</c:v>
                </c:pt>
                <c:pt idx="1">
                  <c:v>78</c:v>
                </c:pt>
                <c:pt idx="2">
                  <c:v>75</c:v>
                </c:pt>
              </c:numCache>
            </c:numRef>
          </c:val>
          <c:extLst>
            <c:ext xmlns:c16="http://schemas.microsoft.com/office/drawing/2014/chart" uri="{C3380CC4-5D6E-409C-BE32-E72D297353CC}">
              <c16:uniqueId val="{00000002-B22C-4E61-A525-6AC09E4C63FB}"/>
            </c:ext>
          </c:extLst>
        </c:ser>
        <c:ser>
          <c:idx val="3"/>
          <c:order val="3"/>
          <c:tx>
            <c:strRef>
              <c:f>pivot!$S$3:$S$4</c:f>
              <c:strCache>
                <c:ptCount val="1"/>
                <c:pt idx="0">
                  <c:v>R04</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pivot!$O$5:$O$8</c:f>
              <c:strCache>
                <c:ptCount val="3"/>
                <c:pt idx="0">
                  <c:v>Cincinnati</c:v>
                </c:pt>
                <c:pt idx="1">
                  <c:v>Cleveland</c:v>
                </c:pt>
                <c:pt idx="2">
                  <c:v>Columbus</c:v>
                </c:pt>
              </c:strCache>
            </c:strRef>
          </c:cat>
          <c:val>
            <c:numRef>
              <c:f>pivot!$S$5:$S$8</c:f>
              <c:numCache>
                <c:formatCode>#,##0</c:formatCode>
                <c:ptCount val="3"/>
                <c:pt idx="0">
                  <c:v>44</c:v>
                </c:pt>
                <c:pt idx="1">
                  <c:v>81</c:v>
                </c:pt>
                <c:pt idx="2">
                  <c:v>61</c:v>
                </c:pt>
              </c:numCache>
            </c:numRef>
          </c:val>
          <c:extLst>
            <c:ext xmlns:c16="http://schemas.microsoft.com/office/drawing/2014/chart" uri="{C3380CC4-5D6E-409C-BE32-E72D297353CC}">
              <c16:uniqueId val="{00000003-B22C-4E61-A525-6AC09E4C63FB}"/>
            </c:ext>
          </c:extLst>
        </c:ser>
        <c:ser>
          <c:idx val="4"/>
          <c:order val="4"/>
          <c:tx>
            <c:strRef>
              <c:f>pivot!$T$3:$T$4</c:f>
              <c:strCache>
                <c:ptCount val="1"/>
                <c:pt idx="0">
                  <c:v>R05</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pivot!$O$5:$O$8</c:f>
              <c:strCache>
                <c:ptCount val="3"/>
                <c:pt idx="0">
                  <c:v>Cincinnati</c:v>
                </c:pt>
                <c:pt idx="1">
                  <c:v>Cleveland</c:v>
                </c:pt>
                <c:pt idx="2">
                  <c:v>Columbus</c:v>
                </c:pt>
              </c:strCache>
            </c:strRef>
          </c:cat>
          <c:val>
            <c:numRef>
              <c:f>pivot!$T$5:$T$8</c:f>
              <c:numCache>
                <c:formatCode>#,##0</c:formatCode>
                <c:ptCount val="3"/>
                <c:pt idx="0">
                  <c:v>60</c:v>
                </c:pt>
                <c:pt idx="1">
                  <c:v>79</c:v>
                </c:pt>
                <c:pt idx="2">
                  <c:v>61</c:v>
                </c:pt>
              </c:numCache>
            </c:numRef>
          </c:val>
          <c:extLst>
            <c:ext xmlns:c16="http://schemas.microsoft.com/office/drawing/2014/chart" uri="{C3380CC4-5D6E-409C-BE32-E72D297353CC}">
              <c16:uniqueId val="{00000004-B22C-4E61-A525-6AC09E4C63FB}"/>
            </c:ext>
          </c:extLst>
        </c:ser>
        <c:dLbls>
          <c:showLegendKey val="0"/>
          <c:showVal val="0"/>
          <c:showCatName val="0"/>
          <c:showSerName val="0"/>
          <c:showPercent val="0"/>
          <c:showBubbleSize val="0"/>
        </c:dLbls>
        <c:gapWidth val="150"/>
        <c:overlap val="100"/>
        <c:axId val="718681135"/>
        <c:axId val="718684015"/>
      </c:barChart>
      <c:catAx>
        <c:axId val="718681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8684015"/>
        <c:crosses val="autoZero"/>
        <c:auto val="1"/>
        <c:lblAlgn val="ctr"/>
        <c:lblOffset val="100"/>
        <c:noMultiLvlLbl val="0"/>
      </c:catAx>
      <c:valAx>
        <c:axId val="718684015"/>
        <c:scaling>
          <c:orientation val="minMax"/>
        </c:scaling>
        <c:delete val="1"/>
        <c:axPos val="b"/>
        <c:numFmt formatCode="#,##0" sourceLinked="1"/>
        <c:majorTickMark val="none"/>
        <c:minorTickMark val="none"/>
        <c:tickLblPos val="nextTo"/>
        <c:crossAx val="718681135"/>
        <c:crosses val="autoZero"/>
        <c:crossBetween val="between"/>
      </c:valAx>
      <c:spPr>
        <a:noFill/>
        <a:ln>
          <a:noFill/>
        </a:ln>
        <a:effectLst/>
      </c:spPr>
    </c:plotArea>
    <c:legend>
      <c:legendPos val="r"/>
      <c:layout>
        <c:manualLayout>
          <c:xMode val="edge"/>
          <c:yMode val="edge"/>
          <c:x val="0.76955118110236209"/>
          <c:y val="0.31857502187226594"/>
          <c:w val="9.4770660554483035E-2"/>
          <c:h val="0.393910320033525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7FB9"/>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image" Target="../media/image11.png"/><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251460</xdr:colOff>
      <xdr:row>3</xdr:row>
      <xdr:rowOff>53340</xdr:rowOff>
    </xdr:from>
    <xdr:to>
      <xdr:col>2</xdr:col>
      <xdr:colOff>388620</xdr:colOff>
      <xdr:row>7</xdr:row>
      <xdr:rowOff>129540</xdr:rowOff>
    </xdr:to>
    <xdr:sp macro="" textlink="pivot!B4">
      <xdr:nvSpPr>
        <xdr:cNvPr id="2" name="Rectangle: Rounded Corners 1">
          <a:extLst>
            <a:ext uri="{FF2B5EF4-FFF2-40B4-BE49-F238E27FC236}">
              <a16:creationId xmlns:a16="http://schemas.microsoft.com/office/drawing/2014/main" id="{73A67FCD-136B-BC2D-CCD7-4B519D8FEA37}"/>
            </a:ext>
          </a:extLst>
        </xdr:cNvPr>
        <xdr:cNvSpPr/>
      </xdr:nvSpPr>
      <xdr:spPr>
        <a:xfrm>
          <a:off x="251460" y="716280"/>
          <a:ext cx="1478280" cy="807720"/>
        </a:xfrm>
        <a:prstGeom prst="roundRect">
          <a:avLst/>
        </a:prstGeom>
        <a:solidFill>
          <a:srgbClr val="8A7FB9"/>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91399EA-7F3D-499F-BFA4-2E78A46AD4F9}" type="TxLink">
            <a:rPr lang="en-US" sz="1700" b="1" i="0" u="none" strike="noStrike">
              <a:solidFill>
                <a:schemeClr val="bg1"/>
              </a:solidFill>
              <a:latin typeface="Aptos"/>
            </a:rPr>
            <a:pPr algn="ctr"/>
            <a:t>1,000</a:t>
          </a:fld>
          <a:endParaRPr lang="en-IN" sz="1700" b="1" i="0">
            <a:solidFill>
              <a:schemeClr val="bg1"/>
            </a:solidFill>
          </a:endParaRPr>
        </a:p>
      </xdr:txBody>
    </xdr:sp>
    <xdr:clientData/>
  </xdr:twoCellAnchor>
  <xdr:oneCellAnchor>
    <xdr:from>
      <xdr:col>1</xdr:col>
      <xdr:colOff>91440</xdr:colOff>
      <xdr:row>3</xdr:row>
      <xdr:rowOff>99060</xdr:rowOff>
    </xdr:from>
    <xdr:ext cx="499304" cy="198120"/>
    <xdr:sp macro="" textlink="">
      <xdr:nvSpPr>
        <xdr:cNvPr id="3" name="TextBox 2">
          <a:extLst>
            <a:ext uri="{FF2B5EF4-FFF2-40B4-BE49-F238E27FC236}">
              <a16:creationId xmlns:a16="http://schemas.microsoft.com/office/drawing/2014/main" id="{457BBC2C-BA4D-51A4-C92F-6F039D737C6E}"/>
            </a:ext>
          </a:extLst>
        </xdr:cNvPr>
        <xdr:cNvSpPr txBox="1"/>
      </xdr:nvSpPr>
      <xdr:spPr>
        <a:xfrm>
          <a:off x="762000" y="647700"/>
          <a:ext cx="499304"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100">
              <a:solidFill>
                <a:schemeClr val="bg1">
                  <a:lumMod val="95000"/>
                </a:schemeClr>
              </a:solidFill>
            </a:rPr>
            <a:t>Calls</a:t>
          </a:r>
        </a:p>
      </xdr:txBody>
    </xdr:sp>
    <xdr:clientData/>
  </xdr:oneCellAnchor>
  <xdr:oneCellAnchor>
    <xdr:from>
      <xdr:col>1</xdr:col>
      <xdr:colOff>152400</xdr:colOff>
      <xdr:row>6</xdr:row>
      <xdr:rowOff>7620</xdr:rowOff>
    </xdr:from>
    <xdr:ext cx="410690" cy="264560"/>
    <xdr:sp macro="" textlink="pivot!B7">
      <xdr:nvSpPr>
        <xdr:cNvPr id="4" name="TextBox 3">
          <a:extLst>
            <a:ext uri="{FF2B5EF4-FFF2-40B4-BE49-F238E27FC236}">
              <a16:creationId xmlns:a16="http://schemas.microsoft.com/office/drawing/2014/main" id="{45FE1D53-2407-9CFF-621C-99928359A383}"/>
            </a:ext>
          </a:extLst>
        </xdr:cNvPr>
        <xdr:cNvSpPr txBox="1"/>
      </xdr:nvSpPr>
      <xdr:spPr>
        <a:xfrm>
          <a:off x="822960" y="1104900"/>
          <a:ext cx="4106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AA32A38-8DA0-4A6E-9DCE-72F246031146}" type="TxLink">
            <a:rPr lang="en-US" sz="1100" b="0" i="0" u="none" strike="noStrike">
              <a:solidFill>
                <a:schemeClr val="bg1"/>
              </a:solidFill>
              <a:latin typeface="Aptos"/>
            </a:rPr>
            <a:pPr/>
            <a:t>186</a:t>
          </a:fld>
          <a:endParaRPr lang="en-IN" sz="1100">
            <a:solidFill>
              <a:schemeClr val="bg1"/>
            </a:solidFill>
          </a:endParaRPr>
        </a:p>
      </xdr:txBody>
    </xdr:sp>
    <xdr:clientData/>
  </xdr:oneCellAnchor>
  <xdr:twoCellAnchor editAs="oneCell">
    <xdr:from>
      <xdr:col>0</xdr:col>
      <xdr:colOff>571500</xdr:colOff>
      <xdr:row>3</xdr:row>
      <xdr:rowOff>99061</xdr:rowOff>
    </xdr:from>
    <xdr:to>
      <xdr:col>1</xdr:col>
      <xdr:colOff>91440</xdr:colOff>
      <xdr:row>4</xdr:row>
      <xdr:rowOff>102059</xdr:rowOff>
    </xdr:to>
    <xdr:pic>
      <xdr:nvPicPr>
        <xdr:cNvPr id="5" name="Graphic 4" descr="Receiver with solid fill">
          <a:extLst>
            <a:ext uri="{FF2B5EF4-FFF2-40B4-BE49-F238E27FC236}">
              <a16:creationId xmlns:a16="http://schemas.microsoft.com/office/drawing/2014/main" id="{36BED9C1-8763-4465-B320-F90AD379F2D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71500" y="647701"/>
          <a:ext cx="190500" cy="185878"/>
        </a:xfrm>
        <a:prstGeom prst="rect">
          <a:avLst/>
        </a:prstGeom>
      </xdr:spPr>
    </xdr:pic>
    <xdr:clientData/>
  </xdr:twoCellAnchor>
  <xdr:twoCellAnchor editAs="absolute">
    <xdr:from>
      <xdr:col>0</xdr:col>
      <xdr:colOff>274320</xdr:colOff>
      <xdr:row>8</xdr:row>
      <xdr:rowOff>60960</xdr:rowOff>
    </xdr:from>
    <xdr:to>
      <xdr:col>2</xdr:col>
      <xdr:colOff>411480</xdr:colOff>
      <xdr:row>12</xdr:row>
      <xdr:rowOff>137160</xdr:rowOff>
    </xdr:to>
    <xdr:sp macro="" textlink="pivot!C4">
      <xdr:nvSpPr>
        <xdr:cNvPr id="19" name="Rectangle: Rounded Corners 18">
          <a:extLst>
            <a:ext uri="{FF2B5EF4-FFF2-40B4-BE49-F238E27FC236}">
              <a16:creationId xmlns:a16="http://schemas.microsoft.com/office/drawing/2014/main" id="{B467A03D-4F49-46C1-A3E3-C240033EB6C8}"/>
            </a:ext>
          </a:extLst>
        </xdr:cNvPr>
        <xdr:cNvSpPr/>
      </xdr:nvSpPr>
      <xdr:spPr>
        <a:xfrm>
          <a:off x="274320" y="1524000"/>
          <a:ext cx="1478280" cy="807720"/>
        </a:xfrm>
        <a:prstGeom prst="roundRect">
          <a:avLst/>
        </a:prstGeom>
        <a:solidFill>
          <a:srgbClr val="8A7FB9"/>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42BDB39-F5F0-4353-8498-A05DACCF2D95}" type="TxLink">
            <a:rPr lang="en-US" sz="1700" b="1" i="0" u="none" strike="noStrike">
              <a:solidFill>
                <a:schemeClr val="bg1"/>
              </a:solidFill>
              <a:latin typeface="Aptos"/>
            </a:rPr>
            <a:pPr algn="ctr"/>
            <a:t>$96,623</a:t>
          </a:fld>
          <a:endParaRPr lang="en-IN" sz="1700" b="1" i="0">
            <a:solidFill>
              <a:schemeClr val="bg1"/>
            </a:solidFill>
          </a:endParaRPr>
        </a:p>
      </xdr:txBody>
    </xdr:sp>
    <xdr:clientData/>
  </xdr:twoCellAnchor>
  <xdr:oneCellAnchor>
    <xdr:from>
      <xdr:col>0</xdr:col>
      <xdr:colOff>640080</xdr:colOff>
      <xdr:row>8</xdr:row>
      <xdr:rowOff>121920</xdr:rowOff>
    </xdr:from>
    <xdr:ext cx="880304" cy="198120"/>
    <xdr:sp macro="" textlink="">
      <xdr:nvSpPr>
        <xdr:cNvPr id="20" name="TextBox 19">
          <a:extLst>
            <a:ext uri="{FF2B5EF4-FFF2-40B4-BE49-F238E27FC236}">
              <a16:creationId xmlns:a16="http://schemas.microsoft.com/office/drawing/2014/main" id="{671319C2-C5F4-4B0C-9DDF-80FE68F9A1C9}"/>
            </a:ext>
          </a:extLst>
        </xdr:cNvPr>
        <xdr:cNvSpPr txBox="1"/>
      </xdr:nvSpPr>
      <xdr:spPr>
        <a:xfrm>
          <a:off x="640080" y="1584960"/>
          <a:ext cx="880304"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100">
              <a:solidFill>
                <a:schemeClr val="bg1">
                  <a:lumMod val="95000"/>
                </a:schemeClr>
              </a:solidFill>
            </a:rPr>
            <a:t>Total</a:t>
          </a:r>
          <a:r>
            <a:rPr lang="en-IN" sz="1100" baseline="0">
              <a:solidFill>
                <a:schemeClr val="bg1">
                  <a:lumMod val="95000"/>
                </a:schemeClr>
              </a:solidFill>
            </a:rPr>
            <a:t> Amount</a:t>
          </a:r>
          <a:endParaRPr lang="en-IN" sz="1100">
            <a:solidFill>
              <a:schemeClr val="bg1">
                <a:lumMod val="95000"/>
              </a:schemeClr>
            </a:solidFill>
          </a:endParaRPr>
        </a:p>
      </xdr:txBody>
    </xdr:sp>
    <xdr:clientData/>
  </xdr:oneCellAnchor>
  <xdr:oneCellAnchor>
    <xdr:from>
      <xdr:col>1</xdr:col>
      <xdr:colOff>7620</xdr:colOff>
      <xdr:row>11</xdr:row>
      <xdr:rowOff>68580</xdr:rowOff>
    </xdr:from>
    <xdr:ext cx="676980" cy="264560"/>
    <xdr:sp macro="" textlink="pivot!C7">
      <xdr:nvSpPr>
        <xdr:cNvPr id="21" name="TextBox 20">
          <a:extLst>
            <a:ext uri="{FF2B5EF4-FFF2-40B4-BE49-F238E27FC236}">
              <a16:creationId xmlns:a16="http://schemas.microsoft.com/office/drawing/2014/main" id="{138C20EF-B919-47A2-8B1D-E3B357403F36}"/>
            </a:ext>
          </a:extLst>
        </xdr:cNvPr>
        <xdr:cNvSpPr txBox="1"/>
      </xdr:nvSpPr>
      <xdr:spPr>
        <a:xfrm>
          <a:off x="678180" y="2080260"/>
          <a:ext cx="6769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90DDC86-DA64-4CAE-94E0-6BD2E53BD44A}" type="TxLink">
            <a:rPr lang="en-US" sz="1100" b="0" i="0" u="none" strike="noStrike">
              <a:solidFill>
                <a:schemeClr val="bg1"/>
              </a:solidFill>
              <a:latin typeface="Aptos"/>
            </a:rPr>
            <a:pPr/>
            <a:t>$16,651</a:t>
          </a:fld>
          <a:endParaRPr lang="en-IN" sz="1100">
            <a:solidFill>
              <a:schemeClr val="bg1"/>
            </a:solidFill>
          </a:endParaRPr>
        </a:p>
      </xdr:txBody>
    </xdr:sp>
    <xdr:clientData/>
  </xdr:oneCellAnchor>
  <xdr:twoCellAnchor editAs="absolute">
    <xdr:from>
      <xdr:col>0</xdr:col>
      <xdr:colOff>259080</xdr:colOff>
      <xdr:row>13</xdr:row>
      <xdr:rowOff>30480</xdr:rowOff>
    </xdr:from>
    <xdr:to>
      <xdr:col>2</xdr:col>
      <xdr:colOff>396240</xdr:colOff>
      <xdr:row>17</xdr:row>
      <xdr:rowOff>106680</xdr:rowOff>
    </xdr:to>
    <xdr:sp macro="" textlink="pivot!D4">
      <xdr:nvSpPr>
        <xdr:cNvPr id="23" name="Rectangle: Rounded Corners 22">
          <a:extLst>
            <a:ext uri="{FF2B5EF4-FFF2-40B4-BE49-F238E27FC236}">
              <a16:creationId xmlns:a16="http://schemas.microsoft.com/office/drawing/2014/main" id="{BAE41F4A-760F-41D1-B53D-857B4BC00AE2}"/>
            </a:ext>
          </a:extLst>
        </xdr:cNvPr>
        <xdr:cNvSpPr/>
      </xdr:nvSpPr>
      <xdr:spPr>
        <a:xfrm>
          <a:off x="259080" y="2407920"/>
          <a:ext cx="1478280" cy="807720"/>
        </a:xfrm>
        <a:prstGeom prst="roundRect">
          <a:avLst/>
        </a:prstGeom>
        <a:solidFill>
          <a:srgbClr val="8A7FB9"/>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21B9A8A-55A5-4C12-83DD-6BBB5312385E}" type="TxLink">
            <a:rPr lang="en-US" sz="1700" b="1" i="0" u="none" strike="noStrike">
              <a:solidFill>
                <a:schemeClr val="bg1"/>
              </a:solidFill>
              <a:latin typeface="Aptos"/>
            </a:rPr>
            <a:pPr algn="ctr"/>
            <a:t>89,850</a:t>
          </a:fld>
          <a:endParaRPr lang="en-IN" sz="1700" b="1" i="0">
            <a:solidFill>
              <a:schemeClr val="bg1"/>
            </a:solidFill>
          </a:endParaRPr>
        </a:p>
      </xdr:txBody>
    </xdr:sp>
    <xdr:clientData/>
  </xdr:twoCellAnchor>
  <xdr:oneCellAnchor>
    <xdr:from>
      <xdr:col>0</xdr:col>
      <xdr:colOff>617220</xdr:colOff>
      <xdr:row>13</xdr:row>
      <xdr:rowOff>106680</xdr:rowOff>
    </xdr:from>
    <xdr:ext cx="883920" cy="266700"/>
    <xdr:sp macro="" textlink="">
      <xdr:nvSpPr>
        <xdr:cNvPr id="24" name="TextBox 23">
          <a:extLst>
            <a:ext uri="{FF2B5EF4-FFF2-40B4-BE49-F238E27FC236}">
              <a16:creationId xmlns:a16="http://schemas.microsoft.com/office/drawing/2014/main" id="{55244BE6-7AB5-449D-A230-4F63064B5ED0}"/>
            </a:ext>
          </a:extLst>
        </xdr:cNvPr>
        <xdr:cNvSpPr txBox="1"/>
      </xdr:nvSpPr>
      <xdr:spPr>
        <a:xfrm>
          <a:off x="617220" y="2484120"/>
          <a:ext cx="88392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100">
              <a:solidFill>
                <a:schemeClr val="bg1">
                  <a:lumMod val="95000"/>
                </a:schemeClr>
              </a:solidFill>
            </a:rPr>
            <a:t>Total</a:t>
          </a:r>
          <a:r>
            <a:rPr lang="en-IN" sz="1100" baseline="0">
              <a:solidFill>
                <a:schemeClr val="bg1">
                  <a:lumMod val="95000"/>
                </a:schemeClr>
              </a:solidFill>
            </a:rPr>
            <a:t> Duration</a:t>
          </a:r>
          <a:endParaRPr lang="en-IN" sz="1100">
            <a:solidFill>
              <a:schemeClr val="bg1">
                <a:lumMod val="95000"/>
              </a:schemeClr>
            </a:solidFill>
          </a:endParaRPr>
        </a:p>
      </xdr:txBody>
    </xdr:sp>
    <xdr:clientData/>
  </xdr:oneCellAnchor>
  <xdr:oneCellAnchor>
    <xdr:from>
      <xdr:col>1</xdr:col>
      <xdr:colOff>91440</xdr:colOff>
      <xdr:row>16</xdr:row>
      <xdr:rowOff>38100</xdr:rowOff>
    </xdr:from>
    <xdr:ext cx="601640" cy="264560"/>
    <xdr:sp macro="" textlink="pivot!D7">
      <xdr:nvSpPr>
        <xdr:cNvPr id="25" name="TextBox 24">
          <a:extLst>
            <a:ext uri="{FF2B5EF4-FFF2-40B4-BE49-F238E27FC236}">
              <a16:creationId xmlns:a16="http://schemas.microsoft.com/office/drawing/2014/main" id="{DE11D990-B3CA-4555-88EB-093FF4390B86}"/>
            </a:ext>
          </a:extLst>
        </xdr:cNvPr>
        <xdr:cNvSpPr txBox="1"/>
      </xdr:nvSpPr>
      <xdr:spPr>
        <a:xfrm>
          <a:off x="762000" y="2964180"/>
          <a:ext cx="6016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2F85963-E281-4E4D-A160-F9A2C2B37D54}" type="TxLink">
            <a:rPr lang="en-US" sz="1100" b="0" i="0" u="none" strike="noStrike">
              <a:solidFill>
                <a:schemeClr val="bg1"/>
              </a:solidFill>
              <a:latin typeface="Aptos"/>
            </a:rPr>
            <a:pPr/>
            <a:t>17,807</a:t>
          </a:fld>
          <a:endParaRPr lang="en-IN" sz="1100">
            <a:solidFill>
              <a:schemeClr val="bg1"/>
            </a:solidFill>
          </a:endParaRPr>
        </a:p>
      </xdr:txBody>
    </xdr:sp>
    <xdr:clientData/>
  </xdr:oneCellAnchor>
  <xdr:twoCellAnchor editAs="absolute">
    <xdr:from>
      <xdr:col>0</xdr:col>
      <xdr:colOff>274320</xdr:colOff>
      <xdr:row>18</xdr:row>
      <xdr:rowOff>60960</xdr:rowOff>
    </xdr:from>
    <xdr:to>
      <xdr:col>2</xdr:col>
      <xdr:colOff>411480</xdr:colOff>
      <xdr:row>22</xdr:row>
      <xdr:rowOff>137160</xdr:rowOff>
    </xdr:to>
    <xdr:sp macro="" textlink="pivot!E4">
      <xdr:nvSpPr>
        <xdr:cNvPr id="27" name="Rectangle: Rounded Corners 26">
          <a:extLst>
            <a:ext uri="{FF2B5EF4-FFF2-40B4-BE49-F238E27FC236}">
              <a16:creationId xmlns:a16="http://schemas.microsoft.com/office/drawing/2014/main" id="{E6B7577C-C120-4261-8619-FAADC90A9D4B}"/>
            </a:ext>
          </a:extLst>
        </xdr:cNvPr>
        <xdr:cNvSpPr/>
      </xdr:nvSpPr>
      <xdr:spPr>
        <a:xfrm>
          <a:off x="274320" y="3352800"/>
          <a:ext cx="1478280" cy="807720"/>
        </a:xfrm>
        <a:prstGeom prst="roundRect">
          <a:avLst/>
        </a:prstGeom>
        <a:solidFill>
          <a:srgbClr val="8A7FB9"/>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289468F-3087-46F7-9F94-B05DE49F523D}" type="TxLink">
            <a:rPr lang="en-US" sz="1700" b="1" i="0" u="none" strike="noStrike">
              <a:solidFill>
                <a:schemeClr val="bg1"/>
              </a:solidFill>
              <a:latin typeface="Aptos"/>
            </a:rPr>
            <a:pPr algn="ctr"/>
            <a:t>3.9</a:t>
          </a:fld>
          <a:endParaRPr lang="en-IN" sz="1700" b="1" i="0">
            <a:solidFill>
              <a:schemeClr val="bg1"/>
            </a:solidFill>
          </a:endParaRPr>
        </a:p>
      </xdr:txBody>
    </xdr:sp>
    <xdr:clientData/>
  </xdr:twoCellAnchor>
  <xdr:oneCellAnchor>
    <xdr:from>
      <xdr:col>0</xdr:col>
      <xdr:colOff>525780</xdr:colOff>
      <xdr:row>18</xdr:row>
      <xdr:rowOff>99060</xdr:rowOff>
    </xdr:from>
    <xdr:ext cx="1013460" cy="259080"/>
    <xdr:sp macro="" textlink="">
      <xdr:nvSpPr>
        <xdr:cNvPr id="28" name="TextBox 27">
          <a:extLst>
            <a:ext uri="{FF2B5EF4-FFF2-40B4-BE49-F238E27FC236}">
              <a16:creationId xmlns:a16="http://schemas.microsoft.com/office/drawing/2014/main" id="{CE31F9DD-6CB1-4327-8B00-C0F22ECDE9B0}"/>
            </a:ext>
          </a:extLst>
        </xdr:cNvPr>
        <xdr:cNvSpPr txBox="1"/>
      </xdr:nvSpPr>
      <xdr:spPr>
        <a:xfrm>
          <a:off x="525780" y="3390900"/>
          <a:ext cx="1013460" cy="259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100">
              <a:solidFill>
                <a:schemeClr val="bg1">
                  <a:lumMod val="95000"/>
                </a:schemeClr>
              </a:solidFill>
            </a:rPr>
            <a:t>Avg</a:t>
          </a:r>
          <a:r>
            <a:rPr lang="en-IN" sz="1100" baseline="0">
              <a:solidFill>
                <a:schemeClr val="bg1">
                  <a:lumMod val="95000"/>
                </a:schemeClr>
              </a:solidFill>
            </a:rPr>
            <a:t> Rating</a:t>
          </a:r>
        </a:p>
        <a:p>
          <a:pPr algn="ctr"/>
          <a:endParaRPr lang="en-IN" sz="1100">
            <a:solidFill>
              <a:schemeClr val="bg1">
                <a:lumMod val="95000"/>
              </a:schemeClr>
            </a:solidFill>
          </a:endParaRPr>
        </a:p>
      </xdr:txBody>
    </xdr:sp>
    <xdr:clientData/>
  </xdr:oneCellAnchor>
  <xdr:oneCellAnchor>
    <xdr:from>
      <xdr:col>1</xdr:col>
      <xdr:colOff>137160</xdr:colOff>
      <xdr:row>21</xdr:row>
      <xdr:rowOff>15240</xdr:rowOff>
    </xdr:from>
    <xdr:ext cx="375616" cy="264560"/>
    <xdr:sp macro="" textlink="pivot!E7">
      <xdr:nvSpPr>
        <xdr:cNvPr id="29" name="TextBox 28">
          <a:extLst>
            <a:ext uri="{FF2B5EF4-FFF2-40B4-BE49-F238E27FC236}">
              <a16:creationId xmlns:a16="http://schemas.microsoft.com/office/drawing/2014/main" id="{CCC5E3BE-960A-472B-9B0E-EF52AC64CCB2}"/>
            </a:ext>
          </a:extLst>
        </xdr:cNvPr>
        <xdr:cNvSpPr txBox="1"/>
      </xdr:nvSpPr>
      <xdr:spPr>
        <a:xfrm>
          <a:off x="807720" y="3855720"/>
          <a:ext cx="3756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A2A04F4-E321-4B96-B8E5-FFC30523C7A0}" type="TxLink">
            <a:rPr lang="en-US" sz="1100" b="0" i="0" u="none" strike="noStrike">
              <a:solidFill>
                <a:schemeClr val="bg1"/>
              </a:solidFill>
              <a:latin typeface="Aptos"/>
            </a:rPr>
            <a:pPr/>
            <a:t>3.9</a:t>
          </a:fld>
          <a:endParaRPr lang="en-IN" sz="1100">
            <a:solidFill>
              <a:schemeClr val="bg1"/>
            </a:solidFill>
          </a:endParaRPr>
        </a:p>
      </xdr:txBody>
    </xdr:sp>
    <xdr:clientData/>
  </xdr:oneCellAnchor>
  <xdr:twoCellAnchor editAs="absolute">
    <xdr:from>
      <xdr:col>0</xdr:col>
      <xdr:colOff>266700</xdr:colOff>
      <xdr:row>23</xdr:row>
      <xdr:rowOff>106680</xdr:rowOff>
    </xdr:from>
    <xdr:to>
      <xdr:col>2</xdr:col>
      <xdr:colOff>403860</xdr:colOff>
      <xdr:row>28</xdr:row>
      <xdr:rowOff>0</xdr:rowOff>
    </xdr:to>
    <xdr:sp macro="" textlink="pivot!F4">
      <xdr:nvSpPr>
        <xdr:cNvPr id="31" name="Rectangle: Rounded Corners 30">
          <a:extLst>
            <a:ext uri="{FF2B5EF4-FFF2-40B4-BE49-F238E27FC236}">
              <a16:creationId xmlns:a16="http://schemas.microsoft.com/office/drawing/2014/main" id="{5CD5CCCE-F21B-47D6-8455-6F51AECEAF36}"/>
            </a:ext>
          </a:extLst>
        </xdr:cNvPr>
        <xdr:cNvSpPr/>
      </xdr:nvSpPr>
      <xdr:spPr>
        <a:xfrm>
          <a:off x="266700" y="4312920"/>
          <a:ext cx="1478280" cy="807720"/>
        </a:xfrm>
        <a:prstGeom prst="roundRect">
          <a:avLst/>
        </a:prstGeom>
        <a:solidFill>
          <a:srgbClr val="8A7FB9"/>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7D65B4D-8CDD-471F-B515-747C4B9A91B3}" type="TxLink">
            <a:rPr lang="en-US" sz="1700" b="1" i="0" u="none" strike="noStrike">
              <a:solidFill>
                <a:schemeClr val="bg1"/>
              </a:solidFill>
              <a:latin typeface="Aptos"/>
            </a:rPr>
            <a:pPr algn="ctr"/>
            <a:t>307</a:t>
          </a:fld>
          <a:endParaRPr lang="en-IN" sz="1700" b="1" i="0">
            <a:solidFill>
              <a:schemeClr val="bg1"/>
            </a:solidFill>
          </a:endParaRPr>
        </a:p>
      </xdr:txBody>
    </xdr:sp>
    <xdr:clientData/>
  </xdr:twoCellAnchor>
  <xdr:oneCellAnchor>
    <xdr:from>
      <xdr:col>1</xdr:col>
      <xdr:colOff>175260</xdr:colOff>
      <xdr:row>23</xdr:row>
      <xdr:rowOff>167640</xdr:rowOff>
    </xdr:from>
    <xdr:ext cx="499304" cy="198120"/>
    <xdr:sp macro="" textlink="">
      <xdr:nvSpPr>
        <xdr:cNvPr id="32" name="TextBox 31">
          <a:extLst>
            <a:ext uri="{FF2B5EF4-FFF2-40B4-BE49-F238E27FC236}">
              <a16:creationId xmlns:a16="http://schemas.microsoft.com/office/drawing/2014/main" id="{81FD1EF7-3D13-4AF1-966D-087BAFB32316}"/>
            </a:ext>
          </a:extLst>
        </xdr:cNvPr>
        <xdr:cNvSpPr txBox="1"/>
      </xdr:nvSpPr>
      <xdr:spPr>
        <a:xfrm>
          <a:off x="845820" y="4373880"/>
          <a:ext cx="499304"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100">
              <a:solidFill>
                <a:schemeClr val="bg1">
                  <a:lumMod val="95000"/>
                </a:schemeClr>
              </a:solidFill>
            </a:rPr>
            <a:t>5*</a:t>
          </a:r>
          <a:r>
            <a:rPr lang="en-IN" sz="1100" baseline="0">
              <a:solidFill>
                <a:schemeClr val="bg1">
                  <a:lumMod val="95000"/>
                </a:schemeClr>
              </a:solidFill>
            </a:rPr>
            <a:t> Calls</a:t>
          </a:r>
        </a:p>
        <a:p>
          <a:pPr algn="ctr"/>
          <a:endParaRPr lang="en-IN" sz="1100">
            <a:solidFill>
              <a:schemeClr val="bg1">
                <a:lumMod val="95000"/>
              </a:schemeClr>
            </a:solidFill>
          </a:endParaRPr>
        </a:p>
      </xdr:txBody>
    </xdr:sp>
    <xdr:clientData/>
  </xdr:oneCellAnchor>
  <xdr:oneCellAnchor>
    <xdr:from>
      <xdr:col>1</xdr:col>
      <xdr:colOff>152400</xdr:colOff>
      <xdr:row>26</xdr:row>
      <xdr:rowOff>60960</xdr:rowOff>
    </xdr:from>
    <xdr:ext cx="335348" cy="264560"/>
    <xdr:sp macro="" textlink="pivot!F7">
      <xdr:nvSpPr>
        <xdr:cNvPr id="33" name="TextBox 32">
          <a:extLst>
            <a:ext uri="{FF2B5EF4-FFF2-40B4-BE49-F238E27FC236}">
              <a16:creationId xmlns:a16="http://schemas.microsoft.com/office/drawing/2014/main" id="{22915B09-2F2A-4F2A-81CF-796FEE85EFB9}"/>
            </a:ext>
          </a:extLst>
        </xdr:cNvPr>
        <xdr:cNvSpPr txBox="1"/>
      </xdr:nvSpPr>
      <xdr:spPr>
        <a:xfrm>
          <a:off x="822960" y="4815840"/>
          <a:ext cx="3353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1448A4C-C47E-4196-BA4A-13661FEB10BC}" type="TxLink">
            <a:rPr lang="en-US" sz="1100" b="0" i="0" u="none" strike="noStrike">
              <a:solidFill>
                <a:schemeClr val="bg1"/>
              </a:solidFill>
              <a:latin typeface="Aptos"/>
            </a:rPr>
            <a:pPr/>
            <a:t>62</a:t>
          </a:fld>
          <a:endParaRPr lang="en-IN" sz="1100">
            <a:solidFill>
              <a:schemeClr val="bg1"/>
            </a:solidFill>
          </a:endParaRPr>
        </a:p>
      </xdr:txBody>
    </xdr:sp>
    <xdr:clientData/>
  </xdr:oneCellAnchor>
  <xdr:twoCellAnchor editAs="oneCell">
    <xdr:from>
      <xdr:col>0</xdr:col>
      <xdr:colOff>381000</xdr:colOff>
      <xdr:row>18</xdr:row>
      <xdr:rowOff>68581</xdr:rowOff>
    </xdr:from>
    <xdr:to>
      <xdr:col>1</xdr:col>
      <xdr:colOff>38401</xdr:colOff>
      <xdr:row>20</xdr:row>
      <xdr:rowOff>22860</xdr:rowOff>
    </xdr:to>
    <xdr:pic>
      <xdr:nvPicPr>
        <xdr:cNvPr id="35" name="Graphic 34" descr="Rating Star with solid fill">
          <a:extLst>
            <a:ext uri="{FF2B5EF4-FFF2-40B4-BE49-F238E27FC236}">
              <a16:creationId xmlns:a16="http://schemas.microsoft.com/office/drawing/2014/main" id="{5889D629-B587-4CD1-8145-5511AC4111A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81000" y="3360421"/>
          <a:ext cx="327961" cy="320039"/>
        </a:xfrm>
        <a:prstGeom prst="rect">
          <a:avLst/>
        </a:prstGeom>
      </xdr:spPr>
    </xdr:pic>
    <xdr:clientData/>
  </xdr:twoCellAnchor>
  <xdr:twoCellAnchor editAs="oneCell">
    <xdr:from>
      <xdr:col>0</xdr:col>
      <xdr:colOff>542016</xdr:colOff>
      <xdr:row>23</xdr:row>
      <xdr:rowOff>141878</xdr:rowOff>
    </xdr:from>
    <xdr:to>
      <xdr:col>1</xdr:col>
      <xdr:colOff>144780</xdr:colOff>
      <xdr:row>25</xdr:row>
      <xdr:rowOff>42810</xdr:rowOff>
    </xdr:to>
    <xdr:pic>
      <xdr:nvPicPr>
        <xdr:cNvPr id="36" name="Graphic 35" descr="Star-struck face outline with solid fill">
          <a:extLst>
            <a:ext uri="{FF2B5EF4-FFF2-40B4-BE49-F238E27FC236}">
              <a16:creationId xmlns:a16="http://schemas.microsoft.com/office/drawing/2014/main" id="{9601E92F-B3DA-4525-B5B8-2A44F5F3FFE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2016" y="4348118"/>
          <a:ext cx="273324" cy="266692"/>
        </a:xfrm>
        <a:prstGeom prst="rect">
          <a:avLst/>
        </a:prstGeom>
      </xdr:spPr>
    </xdr:pic>
    <xdr:clientData/>
  </xdr:twoCellAnchor>
  <xdr:twoCellAnchor editAs="oneCell">
    <xdr:from>
      <xdr:col>0</xdr:col>
      <xdr:colOff>457200</xdr:colOff>
      <xdr:row>8</xdr:row>
      <xdr:rowOff>114301</xdr:rowOff>
    </xdr:from>
    <xdr:to>
      <xdr:col>0</xdr:col>
      <xdr:colOff>655320</xdr:colOff>
      <xdr:row>9</xdr:row>
      <xdr:rowOff>122331</xdr:rowOff>
    </xdr:to>
    <xdr:pic>
      <xdr:nvPicPr>
        <xdr:cNvPr id="37" name="Graphic 36" descr="Shopping cart with solid fill">
          <a:extLst>
            <a:ext uri="{FF2B5EF4-FFF2-40B4-BE49-F238E27FC236}">
              <a16:creationId xmlns:a16="http://schemas.microsoft.com/office/drawing/2014/main" id="{48FD23D0-0060-4481-BF4B-4B7088190C5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57200" y="1577341"/>
          <a:ext cx="198120" cy="190910"/>
        </a:xfrm>
        <a:prstGeom prst="rect">
          <a:avLst/>
        </a:prstGeom>
      </xdr:spPr>
    </xdr:pic>
    <xdr:clientData/>
  </xdr:twoCellAnchor>
  <xdr:twoCellAnchor editAs="oneCell">
    <xdr:from>
      <xdr:col>0</xdr:col>
      <xdr:colOff>416984</xdr:colOff>
      <xdr:row>13</xdr:row>
      <xdr:rowOff>126713</xdr:rowOff>
    </xdr:from>
    <xdr:to>
      <xdr:col>0</xdr:col>
      <xdr:colOff>596969</xdr:colOff>
      <xdr:row>14</xdr:row>
      <xdr:rowOff>121634</xdr:rowOff>
    </xdr:to>
    <xdr:pic>
      <xdr:nvPicPr>
        <xdr:cNvPr id="38" name="Graphic 37" descr="Hourglass Finished with solid fill">
          <a:extLst>
            <a:ext uri="{FF2B5EF4-FFF2-40B4-BE49-F238E27FC236}">
              <a16:creationId xmlns:a16="http://schemas.microsoft.com/office/drawing/2014/main" id="{48988A4B-1CA0-4958-B2E2-DFF3319985E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rot="20707996">
          <a:off x="416984" y="2504153"/>
          <a:ext cx="179985" cy="177801"/>
        </a:xfrm>
        <a:prstGeom prst="rect">
          <a:avLst/>
        </a:prstGeom>
      </xdr:spPr>
    </xdr:pic>
    <xdr:clientData/>
  </xdr:twoCellAnchor>
  <xdr:twoCellAnchor editAs="absolute">
    <xdr:from>
      <xdr:col>8</xdr:col>
      <xdr:colOff>510540</xdr:colOff>
      <xdr:row>3</xdr:row>
      <xdr:rowOff>160020</xdr:rowOff>
    </xdr:from>
    <xdr:to>
      <xdr:col>11</xdr:col>
      <xdr:colOff>121920</xdr:colOff>
      <xdr:row>13</xdr:row>
      <xdr:rowOff>152400</xdr:rowOff>
    </xdr:to>
    <xdr:graphicFrame macro="">
      <xdr:nvGraphicFramePr>
        <xdr:cNvPr id="40" name="Chart 39">
          <a:extLst>
            <a:ext uri="{FF2B5EF4-FFF2-40B4-BE49-F238E27FC236}">
              <a16:creationId xmlns:a16="http://schemas.microsoft.com/office/drawing/2014/main" id="{2A5FEB8F-BA1B-40E4-B752-724D78641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xdr:col>
      <xdr:colOff>586740</xdr:colOff>
      <xdr:row>2</xdr:row>
      <xdr:rowOff>167640</xdr:rowOff>
    </xdr:from>
    <xdr:to>
      <xdr:col>8</xdr:col>
      <xdr:colOff>579120</xdr:colOff>
      <xdr:row>14</xdr:row>
      <xdr:rowOff>83820</xdr:rowOff>
    </xdr:to>
    <xdr:graphicFrame macro="">
      <xdr:nvGraphicFramePr>
        <xdr:cNvPr id="39" name="Chart 38">
          <a:extLst>
            <a:ext uri="{FF2B5EF4-FFF2-40B4-BE49-F238E27FC236}">
              <a16:creationId xmlns:a16="http://schemas.microsoft.com/office/drawing/2014/main" id="{880D56DE-9547-4600-AB26-8B07CD6A7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7</xdr:col>
      <xdr:colOff>571500</xdr:colOff>
      <xdr:row>15</xdr:row>
      <xdr:rowOff>160020</xdr:rowOff>
    </xdr:from>
    <xdr:to>
      <xdr:col>12</xdr:col>
      <xdr:colOff>45720</xdr:colOff>
      <xdr:row>27</xdr:row>
      <xdr:rowOff>160020</xdr:rowOff>
    </xdr:to>
    <xdr:graphicFrame macro="">
      <xdr:nvGraphicFramePr>
        <xdr:cNvPr id="11" name="Chart 10">
          <a:extLst>
            <a:ext uri="{FF2B5EF4-FFF2-40B4-BE49-F238E27FC236}">
              <a16:creationId xmlns:a16="http://schemas.microsoft.com/office/drawing/2014/main" id="{1888E4F5-0258-4773-BF0E-2F7C89BE21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2</xdr:col>
      <xdr:colOff>624840</xdr:colOff>
      <xdr:row>15</xdr:row>
      <xdr:rowOff>160020</xdr:rowOff>
    </xdr:from>
    <xdr:to>
      <xdr:col>7</xdr:col>
      <xdr:colOff>609600</xdr:colOff>
      <xdr:row>27</xdr:row>
      <xdr:rowOff>167640</xdr:rowOff>
    </xdr:to>
    <xdr:graphicFrame macro="">
      <xdr:nvGraphicFramePr>
        <xdr:cNvPr id="10" name="Chart 9">
          <a:extLst>
            <a:ext uri="{FF2B5EF4-FFF2-40B4-BE49-F238E27FC236}">
              <a16:creationId xmlns:a16="http://schemas.microsoft.com/office/drawing/2014/main" id="{B9D2E569-DC84-45CD-B3BF-BB6110665A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12</xdr:col>
      <xdr:colOff>160020</xdr:colOff>
      <xdr:row>15</xdr:row>
      <xdr:rowOff>167640</xdr:rowOff>
    </xdr:from>
    <xdr:to>
      <xdr:col>14</xdr:col>
      <xdr:colOff>502920</xdr:colOff>
      <xdr:row>27</xdr:row>
      <xdr:rowOff>137160</xdr:rowOff>
    </xdr:to>
    <mc:AlternateContent xmlns:mc="http://schemas.openxmlformats.org/markup-compatibility/2006">
      <mc:Choice xmlns:a14="http://schemas.microsoft.com/office/drawing/2010/main" Requires="a14">
        <xdr:graphicFrame macro="">
          <xdr:nvGraphicFramePr>
            <xdr:cNvPr id="12" name="Representative">
              <a:extLst>
                <a:ext uri="{FF2B5EF4-FFF2-40B4-BE49-F238E27FC236}">
                  <a16:creationId xmlns:a16="http://schemas.microsoft.com/office/drawing/2014/main" id="{D96E0884-E9CB-408C-B3CA-8ECDF46E91C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206740" y="3025140"/>
              <a:ext cx="168402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11</xdr:col>
      <xdr:colOff>365760</xdr:colOff>
      <xdr:row>2</xdr:row>
      <xdr:rowOff>144780</xdr:rowOff>
    </xdr:from>
    <xdr:to>
      <xdr:col>16</xdr:col>
      <xdr:colOff>38100</xdr:colOff>
      <xdr:row>14</xdr:row>
      <xdr:rowOff>60960</xdr:rowOff>
    </xdr:to>
    <xdr:graphicFrame macro="">
      <xdr:nvGraphicFramePr>
        <xdr:cNvPr id="13" name="Chart 12">
          <a:extLst>
            <a:ext uri="{FF2B5EF4-FFF2-40B4-BE49-F238E27FC236}">
              <a16:creationId xmlns:a16="http://schemas.microsoft.com/office/drawing/2014/main" id="{662104A2-C939-40DE-843B-6AEF93CA71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16</xdr:col>
      <xdr:colOff>175260</xdr:colOff>
      <xdr:row>2</xdr:row>
      <xdr:rowOff>144780</xdr:rowOff>
    </xdr:from>
    <xdr:to>
      <xdr:col>20</xdr:col>
      <xdr:colOff>381000</xdr:colOff>
      <xdr:row>14</xdr:row>
      <xdr:rowOff>68580</xdr:rowOff>
    </xdr:to>
    <xdr:graphicFrame macro="">
      <xdr:nvGraphicFramePr>
        <xdr:cNvPr id="16" name="Chart 15">
          <a:extLst>
            <a:ext uri="{FF2B5EF4-FFF2-40B4-BE49-F238E27FC236}">
              <a16:creationId xmlns:a16="http://schemas.microsoft.com/office/drawing/2014/main" id="{DE8A60DF-42DA-4204-8FDF-5FF57C18F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0</xdr:col>
      <xdr:colOff>251460</xdr:colOff>
      <xdr:row>0</xdr:row>
      <xdr:rowOff>22860</xdr:rowOff>
    </xdr:from>
    <xdr:to>
      <xdr:col>20</xdr:col>
      <xdr:colOff>388620</xdr:colOff>
      <xdr:row>2</xdr:row>
      <xdr:rowOff>68580</xdr:rowOff>
    </xdr:to>
    <xdr:sp macro="" textlink="">
      <xdr:nvSpPr>
        <xdr:cNvPr id="17" name="Rectangle: Rounded Corners 16">
          <a:extLst>
            <a:ext uri="{FF2B5EF4-FFF2-40B4-BE49-F238E27FC236}">
              <a16:creationId xmlns:a16="http://schemas.microsoft.com/office/drawing/2014/main" id="{F4D98C40-9351-E6B4-CCF8-5DB371EF1CA9}"/>
            </a:ext>
          </a:extLst>
        </xdr:cNvPr>
        <xdr:cNvSpPr/>
      </xdr:nvSpPr>
      <xdr:spPr>
        <a:xfrm>
          <a:off x="251460" y="22860"/>
          <a:ext cx="13594080" cy="525780"/>
        </a:xfrm>
        <a:prstGeom prst="roundRect">
          <a:avLst/>
        </a:prstGeom>
        <a:solidFill>
          <a:srgbClr val="8A7FB9"/>
        </a:solidFill>
        <a:ln>
          <a:solidFill>
            <a:srgbClr val="CC99FF"/>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a:t>Call Center DashBoard</a:t>
          </a:r>
        </a:p>
      </xdr:txBody>
    </xdr:sp>
    <xdr:clientData/>
  </xdr:twoCellAnchor>
  <xdr:twoCellAnchor editAs="oneCell">
    <xdr:from>
      <xdr:col>8</xdr:col>
      <xdr:colOff>220980</xdr:colOff>
      <xdr:row>0</xdr:row>
      <xdr:rowOff>129540</xdr:rowOff>
    </xdr:from>
    <xdr:to>
      <xdr:col>8</xdr:col>
      <xdr:colOff>548640</xdr:colOff>
      <xdr:row>1</xdr:row>
      <xdr:rowOff>146914</xdr:rowOff>
    </xdr:to>
    <xdr:pic>
      <xdr:nvPicPr>
        <xdr:cNvPr id="22" name="Picture 21">
          <a:extLst>
            <a:ext uri="{FF2B5EF4-FFF2-40B4-BE49-F238E27FC236}">
              <a16:creationId xmlns:a16="http://schemas.microsoft.com/office/drawing/2014/main" id="{9AD3FF8F-F13E-F1E4-B0A8-2D4E840D0F93}"/>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585460" y="129540"/>
          <a:ext cx="327660" cy="314554"/>
        </a:xfrm>
        <a:prstGeom prst="rect">
          <a:avLst/>
        </a:prstGeom>
        <a:solidFill>
          <a:srgbClr val="8A7FB9"/>
        </a:solidFill>
      </xdr:spPr>
    </xdr:pic>
    <xdr:clientData/>
  </xdr:twoCellAnchor>
  <xdr:twoCellAnchor editAs="absolute">
    <xdr:from>
      <xdr:col>14</xdr:col>
      <xdr:colOff>617220</xdr:colOff>
      <xdr:row>16</xdr:row>
      <xdr:rowOff>0</xdr:rowOff>
    </xdr:from>
    <xdr:to>
      <xdr:col>20</xdr:col>
      <xdr:colOff>441960</xdr:colOff>
      <xdr:row>27</xdr:row>
      <xdr:rowOff>144780</xdr:rowOff>
    </xdr:to>
    <xdr:graphicFrame macro="">
      <xdr:nvGraphicFramePr>
        <xdr:cNvPr id="9" name="Chart 8">
          <a:extLst>
            <a:ext uri="{FF2B5EF4-FFF2-40B4-BE49-F238E27FC236}">
              <a16:creationId xmlns:a16="http://schemas.microsoft.com/office/drawing/2014/main" id="{D9970A95-4F0F-4D60-8D0E-01C1AC309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11079861109" backgroundQuery="1" createdVersion="8" refreshedVersion="8" minRefreshableVersion="3" recordCount="0" supportSubquery="1" supportAdvancedDrill="1" xr:uid="{F87CA633-A5B1-49F9-9F5A-F16539923F32}">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19704166664" backgroundQuery="1" createdVersion="8" refreshedVersion="8" minRefreshableVersion="3" recordCount="0" supportSubquery="1" supportAdvancedDrill="1" xr:uid="{BBF1EC00-C2C8-4E0D-A283-0AF4BD6B8A84}">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1597221" backgroundQuery="1" createdVersion="8" refreshedVersion="8" minRefreshableVersion="3" recordCount="0" supportSubquery="1" supportAdvancedDrill="1" xr:uid="{AC421032-5A5B-4E11-A030-8733A57B667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1944444" backgroundQuery="1" createdVersion="8" refreshedVersion="8" minRefreshableVersion="3" recordCount="0" supportSubquery="1" supportAdvancedDrill="1" xr:uid="{3200B97F-4636-49F0-BCC8-A4695956CAA3}">
  <cacheSource type="external" connectionId="1"/>
  <cacheFields count="5">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2291667" backgroundQuery="1" createdVersion="8" refreshedVersion="8" minRefreshableVersion="3" recordCount="0" supportSubquery="1" supportAdvancedDrill="1" xr:uid="{A4E61BCC-C34F-4E79-8EE1-796B897D84A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2638891" backgroundQuery="1" createdVersion="8" refreshedVersion="8" minRefreshableVersion="3" recordCount="0" supportSubquery="1" supportAdvancedDrill="1" xr:uid="{5A2CBE60-0736-411E-A2C1-F028D44C282C}">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2986114" backgroundQuery="1" createdVersion="8" refreshedVersion="8" minRefreshableVersion="3" recordCount="0" supportSubquery="1" supportAdvancedDrill="1" xr:uid="{11292493-3402-4E34-8723-571C4249A19C}">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4"/>
      </sharedItems>
    </cacheField>
    <cacheField name="[Measures].[Total Amount]" caption="Total Amount" numFmtId="0" hierarchy="18" level="32767"/>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333333" backgroundQuery="1" createdVersion="8" refreshedVersion="8" minRefreshableVersion="3" recordCount="0" supportSubquery="1" supportAdvancedDrill="1" xr:uid="{8CF8E972-2C0B-4622-9511-F3A9F6614C94}">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ustomers].[Gender].[Gender]" caption="Gender" numFmtId="0" hierarchy="13" level="1">
      <sharedItems count="2">
        <s v="Female"/>
        <s v="Male"/>
      </sharedItems>
    </cacheField>
    <cacheField name="[customers].[City].[City]" caption="City" numFmtId="0" hierarchy="15" level="1">
      <sharedItems count="3">
        <s v="Cincinnati"/>
        <s v="Cleveland"/>
        <s v="Columbus"/>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4"/>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41483680553" backgroundQuery="1" createdVersion="8" refreshedVersion="8" minRefreshableVersion="3" recordCount="0" supportSubquery="1" supportAdvancedDrill="1" xr:uid="{873665A0-2025-48EC-B6D2-B33758436525}">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enmetsha Vyshnavi Rishita" refreshedDate="45561.811071759257" backgroundQuery="1" createdVersion="3" refreshedVersion="8" minRefreshableVersion="3" recordCount="0" supportSubquery="1" supportAdvancedDrill="1" xr:uid="{47C5629E-F539-4CE0-A4D7-18ED7E8CEEEF}">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76072394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6F6B9F-1557-44BC-BBB6-CAB87EC45C87}" name="PivotTable1"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Days">
  <location ref="O3:U8" firstHeaderRow="1" firstDataRow="2"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e="0"/>
        <item x="1" e="0"/>
        <item x="2" e="0"/>
      </items>
    </pivotField>
  </pivotFields>
  <rowFields count="1">
    <field x="3"/>
  </rowFields>
  <rowItems count="4">
    <i>
      <x/>
    </i>
    <i>
      <x v="1"/>
    </i>
    <i>
      <x v="2"/>
    </i>
    <i t="grand">
      <x/>
    </i>
  </rowItems>
  <colFields count="1">
    <field x="2"/>
  </colFields>
  <colItems count="6">
    <i>
      <x/>
    </i>
    <i>
      <x v="1"/>
    </i>
    <i>
      <x v="2"/>
    </i>
    <i>
      <x v="3"/>
    </i>
    <i>
      <x v="4"/>
    </i>
    <i t="grand">
      <x/>
    </i>
  </colItems>
  <dataFields count="1">
    <dataField fld="1" subtotal="count" baseField="0" baseItem="0"/>
  </dataFields>
  <chartFormats count="7">
    <chartFormat chart="4" format="0"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43" format="10" series="1">
      <pivotArea type="data" outline="0" fieldPosition="0">
        <references count="2">
          <reference field="4294967294" count="1" selected="0">
            <x v="0"/>
          </reference>
          <reference field="2" count="1" selected="0">
            <x v="0"/>
          </reference>
        </references>
      </pivotArea>
    </chartFormat>
    <chartFormat chart="43" format="11" series="1">
      <pivotArea type="data" outline="0" fieldPosition="0">
        <references count="2">
          <reference field="4294967294" count="1" selected="0">
            <x v="0"/>
          </reference>
          <reference field="2" count="1" selected="0">
            <x v="1"/>
          </reference>
        </references>
      </pivotArea>
    </chartFormat>
    <chartFormat chart="43" format="12" series="1">
      <pivotArea type="data" outline="0" fieldPosition="0">
        <references count="2">
          <reference field="4294967294" count="1" selected="0">
            <x v="0"/>
          </reference>
          <reference field="2" count="1" selected="0">
            <x v="2"/>
          </reference>
        </references>
      </pivotArea>
    </chartFormat>
    <chartFormat chart="43" format="13" series="1">
      <pivotArea type="data" outline="0" fieldPosition="0">
        <references count="2">
          <reference field="4294967294" count="1" selected="0">
            <x v="0"/>
          </reference>
          <reference field="2" count="1" selected="0">
            <x v="3"/>
          </reference>
        </references>
      </pivotArea>
    </chartFormat>
    <chartFormat chart="43" format="14" series="1">
      <pivotArea type="data" outline="0" fieldPosition="0">
        <references count="2">
          <reference field="4294967294" count="1" selected="0">
            <x v="0"/>
          </reference>
          <reference field="2" count="1" selected="0">
            <x v="4"/>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D3F83B-43A9-42D0-BB30-F6ADC4AFB9E8}" name="PivotTable4" cacheId="9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Rating">
  <location ref="B15:C21" firstHeaderRow="1" firstDataRow="1" firstDataCol="1"/>
  <pivotFields count="4">
    <pivotField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2"/>
  </rowFields>
  <rowItems count="6">
    <i>
      <x/>
    </i>
    <i>
      <x v="1"/>
    </i>
    <i>
      <x v="2"/>
    </i>
    <i>
      <x v="3"/>
    </i>
    <i>
      <x v="4"/>
    </i>
    <i t="grand">
      <x/>
    </i>
  </rowItems>
  <colItems count="1">
    <i/>
  </colItems>
  <dataFields count="1">
    <dataField fld="3" subtotal="count" baseField="0" baseItem="0"/>
  </dataFields>
  <chartFormats count="2">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5CE60A-D561-457D-9B97-D4E5032448E0}" name="PivotTable3" cacheId="9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City">
  <location ref="L14:O19" firstHeaderRow="1" firstDataRow="2" firstDataCol="1"/>
  <pivotFields count="5">
    <pivotField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s>
  <rowFields count="1">
    <field x="4"/>
  </rowFields>
  <rowItems count="4">
    <i>
      <x/>
    </i>
    <i>
      <x v="1"/>
    </i>
    <i>
      <x v="2"/>
    </i>
    <i t="grand">
      <x/>
    </i>
  </rowItems>
  <colFields count="1">
    <field x="3"/>
  </colFields>
  <colItems count="3">
    <i>
      <x/>
    </i>
    <i>
      <x v="1"/>
    </i>
    <i t="grand">
      <x/>
    </i>
  </colItems>
  <dataFields count="1">
    <dataField fld="1" subtotal="count" baseField="0" baseItem="0"/>
  </dataFields>
  <chartFormats count="11">
    <chartFormat chart="4" format="0"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25" format="4" series="1">
      <pivotArea type="data" outline="0" fieldPosition="0">
        <references count="2">
          <reference field="4294967294" count="1" selected="0">
            <x v="0"/>
          </reference>
          <reference field="3" count="1" selected="0">
            <x v="0"/>
          </reference>
        </references>
      </pivotArea>
    </chartFormat>
    <chartFormat chart="25" format="5" series="1">
      <pivotArea type="data" outline="0" fieldPosition="0">
        <references count="2">
          <reference field="4294967294" count="1" selected="0">
            <x v="0"/>
          </reference>
          <reference field="3" count="1" selected="0">
            <x v="1"/>
          </reference>
        </references>
      </pivotArea>
    </chartFormat>
    <chartFormat chart="25" format="6">
      <pivotArea type="data" outline="0" fieldPosition="0">
        <references count="3">
          <reference field="4294967294" count="1" selected="0">
            <x v="0"/>
          </reference>
          <reference field="3" count="1" selected="0">
            <x v="1"/>
          </reference>
          <reference field="4" count="1" selected="0">
            <x v="0"/>
          </reference>
        </references>
      </pivotArea>
    </chartFormat>
    <chartFormat chart="25" format="7">
      <pivotArea type="data" outline="0" fieldPosition="0">
        <references count="3">
          <reference field="4294967294" count="1" selected="0">
            <x v="0"/>
          </reference>
          <reference field="3" count="1" selected="0">
            <x v="1"/>
          </reference>
          <reference field="4" count="1" selected="0">
            <x v="1"/>
          </reference>
        </references>
      </pivotArea>
    </chartFormat>
    <chartFormat chart="25" format="8">
      <pivotArea type="data" outline="0" fieldPosition="0">
        <references count="3">
          <reference field="4294967294" count="1" selected="0">
            <x v="0"/>
          </reference>
          <reference field="3" count="1" selected="0">
            <x v="1"/>
          </reference>
          <reference field="4" count="1" selected="0">
            <x v="2"/>
          </reference>
        </references>
      </pivotArea>
    </chartFormat>
    <chartFormat chart="26" format="9" series="1">
      <pivotArea type="data" outline="0" fieldPosition="0">
        <references count="2">
          <reference field="4294967294" count="1" selected="0">
            <x v="0"/>
          </reference>
          <reference field="3" count="1" selected="0">
            <x v="0"/>
          </reference>
        </references>
      </pivotArea>
    </chartFormat>
    <chartFormat chart="26" format="10" series="1">
      <pivotArea type="data" outline="0" fieldPosition="0">
        <references count="2">
          <reference field="4294967294" count="1" selected="0">
            <x v="0"/>
          </reference>
          <reference field="3" count="1" selected="0">
            <x v="1"/>
          </reference>
        </references>
      </pivotArea>
    </chartFormat>
    <chartFormat chart="27" format="11" series="1">
      <pivotArea type="data" outline="0" fieldPosition="0">
        <references count="2">
          <reference field="4294967294" count="1" selected="0">
            <x v="0"/>
          </reference>
          <reference field="3" count="1" selected="0">
            <x v="0"/>
          </reference>
        </references>
      </pivotArea>
    </chartFormat>
    <chartFormat chart="27" format="12" series="1">
      <pivotArea type="data" outline="0" fieldPosition="0">
        <references count="2">
          <reference field="4294967294" count="1" selected="0">
            <x v="0"/>
          </reference>
          <reference field="3"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E6E116-8E42-4628-8242-D50B7A556E04}" name="Days" cacheId="9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Days">
  <location ref="L3:M11" firstHeaderRow="1" firstDataRow="1" firstDataCol="1"/>
  <pivotFields count="3">
    <pivotField axis="axisRow" allDrilled="1" subtotalTop="0" showAll="0" sortType="descending" defaultSubtotal="0" defaultAttributeDrillState="1">
      <items count="7">
        <item x="2"/>
        <item x="0"/>
        <item x="4"/>
        <item x="6"/>
        <item x="5"/>
        <item x="1"/>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4" format="0"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A3A960-8D65-48B1-BEDE-296788C9FCDC}" name="rep count" cacheId="9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F7"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F3D895-773E-4D8E-A91E-2841F4AD38B1}" name="Year" cacheId="9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3:J16" firstHeaderRow="0" firstDataRow="1" firstDataCol="1"/>
  <pivotFields count="5">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1"/>
          </reference>
        </references>
      </pivotArea>
    </chartFormat>
    <chartFormat chart="13" format="9"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99AB34-4EE3-4796-9D1A-676991F92692}" name="reps pivot col" cacheId="9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ays">
  <location ref="K21:K23" firstHeaderRow="1" firstDataRow="1" firstDataCol="1"/>
  <pivotFields count="2">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
        <item s="1" x="0"/>
      </items>
    </pivotField>
  </pivotFields>
  <rowFields count="1">
    <field x="1"/>
  </rowFields>
  <rowItems count="2">
    <i>
      <x/>
    </i>
    <i t="grand">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64EEC7-F036-42FF-AF25-B30237FF6EAF}" name="summary count" cacheId="3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F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4ECDFE5-755E-4A9A-B8EF-EB7CCFFCBFCD}" name="rep main" cacheId="9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ays">
  <location ref="B10:D12" firstHeaderRow="0" firstDataRow="1" firstDataCol="1"/>
  <pivotFields count="4">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s>
  <rowFields count="1">
    <field x="1"/>
  </rowFields>
  <rowItems count="2">
    <i>
      <x/>
    </i>
    <i t="grand">
      <x/>
    </i>
  </rowItems>
  <colFields count="1">
    <field x="-2"/>
  </colFields>
  <colItems count="2">
    <i>
      <x/>
    </i>
    <i i="1">
      <x v="1"/>
    </i>
  </colItems>
  <dataFields count="2">
    <dataField fld="3" subtotal="count" baseField="0" baseItem="0"/>
    <dataField fld="2"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158176A-5B70-4432-A37B-14C744D7932E}" sourceName="[calls].[Representative]">
  <pivotTables>
    <pivotTable tabId="6" name="rep count"/>
    <pivotTable tabId="6" name="Year"/>
    <pivotTable tabId="6" name="Days"/>
    <pivotTable tabId="6" name="reps pivot col"/>
    <pivotTable tabId="6" name="rep main"/>
    <pivotTable tabId="6" name="PivotTable3"/>
    <pivotTable tabId="6" name="PivotTable4"/>
  </pivotTables>
  <data>
    <olap pivotCacheId="176072394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33B29EF-9367-4582-994B-6BE182549D50}" cache="Slicer_Representative" caption="Representative" level="1" style="purple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nd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D970" sqref="D970"/>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19" customFormat="1" ht="48" customHeight="1" x14ac:dyDescent="0.3">
      <c r="B1" s="18" t="s">
        <v>1002</v>
      </c>
    </row>
    <row r="2" spans="2:20" x14ac:dyDescent="0.3">
      <c r="R2" s="1"/>
    </row>
    <row r="3" spans="2:20" x14ac:dyDescent="0.3">
      <c r="B3" s="12" t="s">
        <v>25</v>
      </c>
      <c r="C3" s="12" t="s">
        <v>0</v>
      </c>
      <c r="D3" s="13" t="s">
        <v>1</v>
      </c>
      <c r="E3" s="14" t="s">
        <v>3</v>
      </c>
      <c r="F3" s="14" t="s">
        <v>4</v>
      </c>
      <c r="G3" s="12" t="s">
        <v>2</v>
      </c>
      <c r="H3" s="12" t="s">
        <v>994</v>
      </c>
      <c r="I3" t="s">
        <v>1035</v>
      </c>
      <c r="J3" t="s">
        <v>1036</v>
      </c>
      <c r="K3" t="s">
        <v>1037</v>
      </c>
      <c r="L3" t="s">
        <v>1038</v>
      </c>
      <c r="Q3" s="6" t="s">
        <v>0</v>
      </c>
      <c r="R3" s="7" t="s">
        <v>1039</v>
      </c>
      <c r="S3" s="7" t="s">
        <v>995</v>
      </c>
      <c r="T3" s="8" t="s">
        <v>996</v>
      </c>
    </row>
    <row r="4" spans="2:20" x14ac:dyDescent="0.3">
      <c r="B4" t="s">
        <v>26</v>
      </c>
      <c r="C4" t="s">
        <v>20</v>
      </c>
      <c r="D4">
        <v>116</v>
      </c>
      <c r="E4" s="15" t="s">
        <v>10</v>
      </c>
      <c r="F4" s="16">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17</v>
      </c>
      <c r="R4" s="3" t="s">
        <v>997</v>
      </c>
      <c r="S4" s="2">
        <v>41</v>
      </c>
      <c r="T4" s="5" t="s">
        <v>999</v>
      </c>
    </row>
    <row r="5" spans="2:20" x14ac:dyDescent="0.3">
      <c r="B5" t="s">
        <v>27</v>
      </c>
      <c r="C5" t="s">
        <v>12</v>
      </c>
      <c r="D5">
        <v>119</v>
      </c>
      <c r="E5" s="15" t="s">
        <v>10</v>
      </c>
      <c r="F5" s="16">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24</v>
      </c>
      <c r="R5" s="3" t="s">
        <v>997</v>
      </c>
      <c r="S5" s="2">
        <v>31</v>
      </c>
      <c r="T5" s="5" t="s">
        <v>1000</v>
      </c>
    </row>
    <row r="6" spans="2:20" x14ac:dyDescent="0.3">
      <c r="B6" t="s">
        <v>28</v>
      </c>
      <c r="C6" t="s">
        <v>23</v>
      </c>
      <c r="D6">
        <v>68</v>
      </c>
      <c r="E6" s="15" t="s">
        <v>9</v>
      </c>
      <c r="F6" s="1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20</v>
      </c>
      <c r="R6" s="3" t="s">
        <v>997</v>
      </c>
      <c r="S6" s="2">
        <v>26</v>
      </c>
      <c r="T6" s="5" t="s">
        <v>1001</v>
      </c>
    </row>
    <row r="7" spans="2:20" x14ac:dyDescent="0.3">
      <c r="B7" t="s">
        <v>29</v>
      </c>
      <c r="C7" t="s">
        <v>21</v>
      </c>
      <c r="D7">
        <v>119</v>
      </c>
      <c r="E7" s="15" t="s">
        <v>9</v>
      </c>
      <c r="F7" s="16">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12</v>
      </c>
      <c r="R7" s="3" t="s">
        <v>997</v>
      </c>
      <c r="S7" s="2">
        <v>36</v>
      </c>
      <c r="T7" s="5" t="s">
        <v>1001</v>
      </c>
    </row>
    <row r="8" spans="2:20" x14ac:dyDescent="0.3">
      <c r="B8" t="s">
        <v>30</v>
      </c>
      <c r="C8" t="s">
        <v>8</v>
      </c>
      <c r="D8">
        <v>128</v>
      </c>
      <c r="E8" s="15" t="s">
        <v>11</v>
      </c>
      <c r="F8" s="16">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23</v>
      </c>
      <c r="R8" s="3" t="s">
        <v>997</v>
      </c>
      <c r="S8" s="2">
        <v>37</v>
      </c>
      <c r="T8" s="5" t="s">
        <v>999</v>
      </c>
    </row>
    <row r="9" spans="2:20" x14ac:dyDescent="0.3">
      <c r="B9" t="s">
        <v>31</v>
      </c>
      <c r="C9" t="s">
        <v>8</v>
      </c>
      <c r="D9">
        <v>49</v>
      </c>
      <c r="E9" s="15" t="s">
        <v>9</v>
      </c>
      <c r="F9" s="16">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7</v>
      </c>
      <c r="R9" s="3" t="s">
        <v>997</v>
      </c>
      <c r="S9" s="2">
        <v>23</v>
      </c>
      <c r="T9" s="5" t="s">
        <v>999</v>
      </c>
    </row>
    <row r="10" spans="2:20" x14ac:dyDescent="0.3">
      <c r="B10" t="s">
        <v>32</v>
      </c>
      <c r="C10" t="s">
        <v>15</v>
      </c>
      <c r="D10">
        <v>84</v>
      </c>
      <c r="E10" s="15" t="s">
        <v>10</v>
      </c>
      <c r="F10" s="16">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15</v>
      </c>
      <c r="R10" s="3" t="s">
        <v>998</v>
      </c>
      <c r="S10" s="2">
        <v>22</v>
      </c>
      <c r="T10" s="5" t="s">
        <v>1000</v>
      </c>
    </row>
    <row r="11" spans="2:20" x14ac:dyDescent="0.3">
      <c r="B11" t="s">
        <v>33</v>
      </c>
      <c r="C11" t="s">
        <v>20</v>
      </c>
      <c r="D11">
        <v>103</v>
      </c>
      <c r="E11" s="15" t="s">
        <v>13</v>
      </c>
      <c r="F11" s="16">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v>
      </c>
      <c r="R11" s="3" t="s">
        <v>998</v>
      </c>
      <c r="S11" s="2">
        <v>42</v>
      </c>
      <c r="T11" s="5" t="s">
        <v>1000</v>
      </c>
    </row>
    <row r="12" spans="2:20" x14ac:dyDescent="0.3">
      <c r="B12" t="s">
        <v>34</v>
      </c>
      <c r="C12" t="s">
        <v>23</v>
      </c>
      <c r="D12">
        <v>31</v>
      </c>
      <c r="E12" s="15" t="s">
        <v>9</v>
      </c>
      <c r="F12" s="16">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22</v>
      </c>
      <c r="R12" s="3" t="s">
        <v>998</v>
      </c>
      <c r="S12" s="2">
        <v>25</v>
      </c>
      <c r="T12" s="5" t="s">
        <v>999</v>
      </c>
    </row>
    <row r="13" spans="2:20" x14ac:dyDescent="0.3">
      <c r="B13" t="s">
        <v>35</v>
      </c>
      <c r="C13" t="s">
        <v>18</v>
      </c>
      <c r="D13">
        <v>44</v>
      </c>
      <c r="E13" s="15" t="s">
        <v>6</v>
      </c>
      <c r="F13" s="16">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18</v>
      </c>
      <c r="R13" s="3" t="s">
        <v>998</v>
      </c>
      <c r="S13" s="2">
        <v>30</v>
      </c>
      <c r="T13" s="5" t="s">
        <v>1000</v>
      </c>
    </row>
    <row r="14" spans="2:20" x14ac:dyDescent="0.3">
      <c r="B14" t="s">
        <v>36</v>
      </c>
      <c r="C14" t="s">
        <v>8</v>
      </c>
      <c r="D14">
        <v>102</v>
      </c>
      <c r="E14" s="15" t="s">
        <v>9</v>
      </c>
      <c r="F14" s="16">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8</v>
      </c>
      <c r="R14" s="3" t="s">
        <v>998</v>
      </c>
      <c r="S14" s="2">
        <v>30</v>
      </c>
      <c r="T14" s="5" t="s">
        <v>1001</v>
      </c>
    </row>
    <row r="15" spans="2:20" x14ac:dyDescent="0.3">
      <c r="B15" t="s">
        <v>37</v>
      </c>
      <c r="C15" t="s">
        <v>14</v>
      </c>
      <c r="D15">
        <v>135</v>
      </c>
      <c r="E15" s="15" t="s">
        <v>10</v>
      </c>
      <c r="F15" s="16">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16</v>
      </c>
      <c r="R15" s="3" t="s">
        <v>998</v>
      </c>
      <c r="S15" s="2">
        <v>28</v>
      </c>
      <c r="T15" s="5" t="s">
        <v>1001</v>
      </c>
    </row>
    <row r="16" spans="2:20" x14ac:dyDescent="0.3">
      <c r="B16" t="s">
        <v>38</v>
      </c>
      <c r="C16" t="s">
        <v>24</v>
      </c>
      <c r="D16">
        <v>98</v>
      </c>
      <c r="E16" s="15" t="s">
        <v>9</v>
      </c>
      <c r="F16" s="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14</v>
      </c>
      <c r="R16" s="3" t="s">
        <v>998</v>
      </c>
      <c r="S16" s="2">
        <v>37</v>
      </c>
      <c r="T16" s="5" t="s">
        <v>1000</v>
      </c>
    </row>
    <row r="17" spans="2:20" x14ac:dyDescent="0.3">
      <c r="B17" t="s">
        <v>39</v>
      </c>
      <c r="C17" t="s">
        <v>18</v>
      </c>
      <c r="D17">
        <v>139</v>
      </c>
      <c r="E17" s="15" t="s">
        <v>9</v>
      </c>
      <c r="F17" s="16">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21</v>
      </c>
      <c r="R17" s="3" t="s">
        <v>998</v>
      </c>
      <c r="S17" s="2">
        <v>38</v>
      </c>
      <c r="T17" s="5" t="s">
        <v>999</v>
      </c>
    </row>
    <row r="18" spans="2:20" x14ac:dyDescent="0.3">
      <c r="B18" t="s">
        <v>40</v>
      </c>
      <c r="C18" t="s">
        <v>14</v>
      </c>
      <c r="D18">
        <v>48</v>
      </c>
      <c r="E18" s="15" t="s">
        <v>11</v>
      </c>
      <c r="F18" s="16">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19</v>
      </c>
      <c r="R18" s="17" t="s">
        <v>998</v>
      </c>
      <c r="S18" s="10">
        <v>43</v>
      </c>
      <c r="T18" s="11" t="s">
        <v>1000</v>
      </c>
    </row>
    <row r="19" spans="2:20" x14ac:dyDescent="0.3">
      <c r="B19" t="s">
        <v>41</v>
      </c>
      <c r="C19" t="s">
        <v>18</v>
      </c>
      <c r="D19">
        <v>176</v>
      </c>
      <c r="E19" s="15" t="s">
        <v>10</v>
      </c>
      <c r="F19" s="16">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5" t="s">
        <v>11</v>
      </c>
      <c r="F20" s="16">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5" t="s">
        <v>6</v>
      </c>
      <c r="F21" s="16">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5" t="s">
        <v>9</v>
      </c>
      <c r="F22" s="16">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5" t="s">
        <v>10</v>
      </c>
      <c r="F23" s="16">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5" t="s">
        <v>10</v>
      </c>
      <c r="F24" s="16">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5" t="s">
        <v>13</v>
      </c>
      <c r="F25" s="16">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5" t="s">
        <v>13</v>
      </c>
      <c r="F26" s="1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5" t="s">
        <v>9</v>
      </c>
      <c r="F27" s="16">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5" t="s">
        <v>11</v>
      </c>
      <c r="F28" s="16">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5" t="s">
        <v>10</v>
      </c>
      <c r="F29" s="16">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5" t="s">
        <v>10</v>
      </c>
      <c r="F30" s="16">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5" t="s">
        <v>10</v>
      </c>
      <c r="F31" s="16">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5" t="s">
        <v>13</v>
      </c>
      <c r="F32" s="16">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5" t="s">
        <v>11</v>
      </c>
      <c r="F33" s="16">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5" t="s">
        <v>10</v>
      </c>
      <c r="F34" s="16">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5" t="s">
        <v>10</v>
      </c>
      <c r="F35" s="16">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5" t="s">
        <v>11</v>
      </c>
      <c r="F36" s="1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5" t="s">
        <v>9</v>
      </c>
      <c r="F37" s="16">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5" t="s">
        <v>10</v>
      </c>
      <c r="F38" s="16">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5" t="s">
        <v>6</v>
      </c>
      <c r="F39" s="16">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5" t="s">
        <v>6</v>
      </c>
      <c r="F40" s="16">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5" t="s">
        <v>9</v>
      </c>
      <c r="F41" s="16">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5" t="s">
        <v>13</v>
      </c>
      <c r="F42" s="16">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5" t="s">
        <v>10</v>
      </c>
      <c r="F43" s="16">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5" t="s">
        <v>13</v>
      </c>
      <c r="F44" s="16">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5" t="s">
        <v>9</v>
      </c>
      <c r="F45" s="16">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5" t="s">
        <v>10</v>
      </c>
      <c r="F46" s="1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5" t="s">
        <v>6</v>
      </c>
      <c r="F47" s="16">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5" t="s">
        <v>11</v>
      </c>
      <c r="F48" s="16">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5" t="s">
        <v>6</v>
      </c>
      <c r="F49" s="16">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5" t="s">
        <v>11</v>
      </c>
      <c r="F50" s="16">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5" t="s">
        <v>10</v>
      </c>
      <c r="F51" s="16">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5" t="s">
        <v>9</v>
      </c>
      <c r="F52" s="16">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5" t="s">
        <v>9</v>
      </c>
      <c r="F53" s="16">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5" t="s">
        <v>11</v>
      </c>
      <c r="F54" s="16">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5" t="s">
        <v>13</v>
      </c>
      <c r="F55" s="16">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5" t="s">
        <v>6</v>
      </c>
      <c r="F56" s="1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5" t="s">
        <v>11</v>
      </c>
      <c r="F57" s="16">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5" t="s">
        <v>10</v>
      </c>
      <c r="F58" s="16">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5" t="s">
        <v>11</v>
      </c>
      <c r="F59" s="16">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5" t="s">
        <v>9</v>
      </c>
      <c r="F60" s="16">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5" t="s">
        <v>9</v>
      </c>
      <c r="F61" s="16">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5" t="s">
        <v>10</v>
      </c>
      <c r="F62" s="16">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5" t="s">
        <v>9</v>
      </c>
      <c r="F63" s="16">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5" t="s">
        <v>11</v>
      </c>
      <c r="F64" s="16">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5" t="s">
        <v>13</v>
      </c>
      <c r="F65" s="16">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5" t="s">
        <v>6</v>
      </c>
      <c r="F66" s="1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5" t="s">
        <v>10</v>
      </c>
      <c r="F67" s="16">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5" t="s">
        <v>13</v>
      </c>
      <c r="F68" s="16">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5" t="s">
        <v>9</v>
      </c>
      <c r="F69" s="16">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5" t="s">
        <v>10</v>
      </c>
      <c r="F70" s="16">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5" t="s">
        <v>13</v>
      </c>
      <c r="F71" s="16">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5" t="s">
        <v>11</v>
      </c>
      <c r="F72" s="16">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5" t="s">
        <v>6</v>
      </c>
      <c r="F73" s="16">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5" t="s">
        <v>6</v>
      </c>
      <c r="F74" s="16">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5" t="s">
        <v>11</v>
      </c>
      <c r="F75" s="16">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5" t="s">
        <v>11</v>
      </c>
      <c r="F76" s="1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5" t="s">
        <v>6</v>
      </c>
      <c r="F77" s="16">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5" t="s">
        <v>11</v>
      </c>
      <c r="F78" s="16">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5" t="s">
        <v>6</v>
      </c>
      <c r="F79" s="16">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5" t="s">
        <v>9</v>
      </c>
      <c r="F80" s="16">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5" t="s">
        <v>6</v>
      </c>
      <c r="F81" s="16">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5" t="s">
        <v>10</v>
      </c>
      <c r="F82" s="16">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5" t="s">
        <v>6</v>
      </c>
      <c r="F83" s="16">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5" t="s">
        <v>13</v>
      </c>
      <c r="F84" s="16">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5" t="s">
        <v>6</v>
      </c>
      <c r="F85" s="16">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5" t="s">
        <v>10</v>
      </c>
      <c r="F86" s="1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5" t="s">
        <v>10</v>
      </c>
      <c r="F87" s="16">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5" t="s">
        <v>13</v>
      </c>
      <c r="F88" s="16">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5" t="s">
        <v>10</v>
      </c>
      <c r="F89" s="16">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5" t="s">
        <v>10</v>
      </c>
      <c r="F90" s="16">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5" t="s">
        <v>9</v>
      </c>
      <c r="F91" s="16">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5" t="s">
        <v>11</v>
      </c>
      <c r="F92" s="16">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5" t="s">
        <v>11</v>
      </c>
      <c r="F93" s="16">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5" t="s">
        <v>10</v>
      </c>
      <c r="F94" s="16">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5" t="s">
        <v>11</v>
      </c>
      <c r="F95" s="16">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5" t="s">
        <v>13</v>
      </c>
      <c r="F96" s="1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5" t="s">
        <v>9</v>
      </c>
      <c r="F97" s="16">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5" t="s">
        <v>9</v>
      </c>
      <c r="F98" s="16">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5" t="s">
        <v>10</v>
      </c>
      <c r="F99" s="16">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5" t="s">
        <v>9</v>
      </c>
      <c r="F100" s="16">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5" t="s">
        <v>6</v>
      </c>
      <c r="F101" s="16">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5" t="s">
        <v>10</v>
      </c>
      <c r="F102" s="16">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5" t="s">
        <v>6</v>
      </c>
      <c r="F103" s="16">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5" t="s">
        <v>10</v>
      </c>
      <c r="F104" s="16">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5" t="s">
        <v>11</v>
      </c>
      <c r="F105" s="16">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5" t="s">
        <v>13</v>
      </c>
      <c r="F106" s="1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5" t="s">
        <v>11</v>
      </c>
      <c r="F107" s="16">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5" t="s">
        <v>9</v>
      </c>
      <c r="F108" s="16">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5" t="s">
        <v>6</v>
      </c>
      <c r="F109" s="16">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5" t="s">
        <v>13</v>
      </c>
      <c r="F110" s="16">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5" t="s">
        <v>11</v>
      </c>
      <c r="F111" s="16">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5" t="s">
        <v>6</v>
      </c>
      <c r="F112" s="16">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5" t="s">
        <v>13</v>
      </c>
      <c r="F113" s="16">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5" t="s">
        <v>9</v>
      </c>
      <c r="F114" s="16">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5" t="s">
        <v>6</v>
      </c>
      <c r="F115" s="16">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5" t="s">
        <v>11</v>
      </c>
      <c r="F116" s="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5" t="s">
        <v>13</v>
      </c>
      <c r="F117" s="16">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5" t="s">
        <v>11</v>
      </c>
      <c r="F118" s="16">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5" t="s">
        <v>6</v>
      </c>
      <c r="F119" s="16">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5" t="s">
        <v>6</v>
      </c>
      <c r="F120" s="16">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5" t="s">
        <v>10</v>
      </c>
      <c r="F121" s="16">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5" t="s">
        <v>9</v>
      </c>
      <c r="F122" s="16">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5" t="s">
        <v>6</v>
      </c>
      <c r="F123" s="16">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5" t="s">
        <v>10</v>
      </c>
      <c r="F124" s="16">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5" t="s">
        <v>10</v>
      </c>
      <c r="F125" s="16">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5" t="s">
        <v>9</v>
      </c>
      <c r="F126" s="1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5" t="s">
        <v>9</v>
      </c>
      <c r="F127" s="16">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5" t="s">
        <v>10</v>
      </c>
      <c r="F128" s="16">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5" t="s">
        <v>11</v>
      </c>
      <c r="F129" s="16">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5" t="s">
        <v>11</v>
      </c>
      <c r="F130" s="16">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5" t="s">
        <v>10</v>
      </c>
      <c r="F131" s="16">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5" t="s">
        <v>13</v>
      </c>
      <c r="F132" s="16">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5" t="s">
        <v>10</v>
      </c>
      <c r="F133" s="16">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5" t="s">
        <v>6</v>
      </c>
      <c r="F134" s="16">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5" t="s">
        <v>11</v>
      </c>
      <c r="F135" s="16">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5" t="s">
        <v>13</v>
      </c>
      <c r="F136" s="1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5" t="s">
        <v>9</v>
      </c>
      <c r="F137" s="16">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5" t="s">
        <v>10</v>
      </c>
      <c r="F138" s="16">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5" t="s">
        <v>6</v>
      </c>
      <c r="F139" s="16">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5" t="s">
        <v>10</v>
      </c>
      <c r="F140" s="16">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5" t="s">
        <v>13</v>
      </c>
      <c r="F141" s="16">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5" t="s">
        <v>11</v>
      </c>
      <c r="F142" s="16">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5" t="s">
        <v>10</v>
      </c>
      <c r="F143" s="16">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5" t="s">
        <v>11</v>
      </c>
      <c r="F144" s="16">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5" t="s">
        <v>10</v>
      </c>
      <c r="F145" s="16">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5" t="s">
        <v>13</v>
      </c>
      <c r="F146" s="1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5" t="s">
        <v>6</v>
      </c>
      <c r="F147" s="16">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5" t="s">
        <v>11</v>
      </c>
      <c r="F148" s="16">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5" t="s">
        <v>6</v>
      </c>
      <c r="F149" s="16">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5" t="s">
        <v>13</v>
      </c>
      <c r="F150" s="16">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5" t="s">
        <v>9</v>
      </c>
      <c r="F151" s="16">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5" t="s">
        <v>6</v>
      </c>
      <c r="F152" s="16">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5" t="s">
        <v>11</v>
      </c>
      <c r="F153" s="16">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5" t="s">
        <v>13</v>
      </c>
      <c r="F154" s="16">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5" t="s">
        <v>13</v>
      </c>
      <c r="F155" s="16">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5" t="s">
        <v>13</v>
      </c>
      <c r="F156" s="1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5" t="s">
        <v>6</v>
      </c>
      <c r="F157" s="16">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5" t="s">
        <v>11</v>
      </c>
      <c r="F158" s="16">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5" t="s">
        <v>9</v>
      </c>
      <c r="F159" s="16">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5" t="s">
        <v>9</v>
      </c>
      <c r="F160" s="16">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5" t="s">
        <v>9</v>
      </c>
      <c r="F161" s="16">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5" t="s">
        <v>10</v>
      </c>
      <c r="F162" s="16">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5" t="s">
        <v>10</v>
      </c>
      <c r="F163" s="16">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5" t="s">
        <v>11</v>
      </c>
      <c r="F164" s="16">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5" t="s">
        <v>9</v>
      </c>
      <c r="F165" s="16">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5" t="s">
        <v>10</v>
      </c>
      <c r="F166" s="1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5" t="s">
        <v>9</v>
      </c>
      <c r="F167" s="16">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5" t="s">
        <v>6</v>
      </c>
      <c r="F168" s="16">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5" t="s">
        <v>11</v>
      </c>
      <c r="F169" s="16">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5" t="s">
        <v>6</v>
      </c>
      <c r="F170" s="16">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5" t="s">
        <v>9</v>
      </c>
      <c r="F171" s="16">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5" t="s">
        <v>11</v>
      </c>
      <c r="F172" s="16">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5" t="s">
        <v>6</v>
      </c>
      <c r="F173" s="16">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5" t="s">
        <v>13</v>
      </c>
      <c r="F174" s="16">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5" t="s">
        <v>6</v>
      </c>
      <c r="F175" s="16">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5" t="s">
        <v>9</v>
      </c>
      <c r="F176" s="1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5" t="s">
        <v>10</v>
      </c>
      <c r="F177" s="16">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5" t="s">
        <v>11</v>
      </c>
      <c r="F178" s="16">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5" t="s">
        <v>6</v>
      </c>
      <c r="F179" s="16">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5" t="s">
        <v>10</v>
      </c>
      <c r="F180" s="16">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5" t="s">
        <v>9</v>
      </c>
      <c r="F181" s="16">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5" t="s">
        <v>11</v>
      </c>
      <c r="F182" s="16">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5" t="s">
        <v>13</v>
      </c>
      <c r="F183" s="16">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5" t="s">
        <v>13</v>
      </c>
      <c r="F184" s="16">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5" t="s">
        <v>9</v>
      </c>
      <c r="F185" s="16">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5" t="s">
        <v>9</v>
      </c>
      <c r="F186" s="1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5" t="s">
        <v>10</v>
      </c>
      <c r="F187" s="16">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5" t="s">
        <v>10</v>
      </c>
      <c r="F188" s="16">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5" t="s">
        <v>10</v>
      </c>
      <c r="F189" s="16">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5" t="s">
        <v>13</v>
      </c>
      <c r="F190" s="16">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5" t="s">
        <v>11</v>
      </c>
      <c r="F191" s="16">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5" t="s">
        <v>6</v>
      </c>
      <c r="F192" s="16">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5" t="s">
        <v>9</v>
      </c>
      <c r="F193" s="16">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5" t="s">
        <v>10</v>
      </c>
      <c r="F194" s="16">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5" t="s">
        <v>6</v>
      </c>
      <c r="F195" s="16">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5" t="s">
        <v>11</v>
      </c>
      <c r="F196" s="1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5" t="s">
        <v>13</v>
      </c>
      <c r="F197" s="16">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5" t="s">
        <v>10</v>
      </c>
      <c r="F198" s="16">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5" t="s">
        <v>13</v>
      </c>
      <c r="F199" s="16">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5" t="s">
        <v>9</v>
      </c>
      <c r="F200" s="16">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5" t="s">
        <v>13</v>
      </c>
      <c r="F201" s="16">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5" t="s">
        <v>13</v>
      </c>
      <c r="F202" s="16">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5" t="s">
        <v>11</v>
      </c>
      <c r="F203" s="16">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5" t="s">
        <v>10</v>
      </c>
      <c r="F204" s="16">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5" t="s">
        <v>6</v>
      </c>
      <c r="F205" s="16">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5" t="s">
        <v>13</v>
      </c>
      <c r="F206" s="1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5" t="s">
        <v>13</v>
      </c>
      <c r="F207" s="16">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5" t="s">
        <v>10</v>
      </c>
      <c r="F208" s="16">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5" t="s">
        <v>13</v>
      </c>
      <c r="F209" s="16">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5" t="s">
        <v>6</v>
      </c>
      <c r="F210" s="16">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5" t="s">
        <v>9</v>
      </c>
      <c r="F211" s="16">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5" t="s">
        <v>13</v>
      </c>
      <c r="F212" s="16">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5" t="s">
        <v>11</v>
      </c>
      <c r="F213" s="16">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5" t="s">
        <v>10</v>
      </c>
      <c r="F214" s="16">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5" t="s">
        <v>10</v>
      </c>
      <c r="F215" s="16">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5" t="s">
        <v>6</v>
      </c>
      <c r="F216" s="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5" t="s">
        <v>11</v>
      </c>
      <c r="F217" s="16">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5" t="s">
        <v>13</v>
      </c>
      <c r="F218" s="16">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5" t="s">
        <v>9</v>
      </c>
      <c r="F219" s="16">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5" t="s">
        <v>13</v>
      </c>
      <c r="F220" s="16">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5" t="s">
        <v>6</v>
      </c>
      <c r="F221" s="16">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5" t="s">
        <v>6</v>
      </c>
      <c r="F222" s="16">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5" t="s">
        <v>9</v>
      </c>
      <c r="F223" s="16">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5" t="s">
        <v>10</v>
      </c>
      <c r="F224" s="16">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5" t="s">
        <v>13</v>
      </c>
      <c r="F225" s="16">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5" t="s">
        <v>13</v>
      </c>
      <c r="F226" s="1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5" t="s">
        <v>10</v>
      </c>
      <c r="F227" s="16">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5" t="s">
        <v>9</v>
      </c>
      <c r="F228" s="16">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5" t="s">
        <v>9</v>
      </c>
      <c r="F229" s="16">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5" t="s">
        <v>9</v>
      </c>
      <c r="F230" s="16">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5" t="s">
        <v>6</v>
      </c>
      <c r="F231" s="16">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5" t="s">
        <v>13</v>
      </c>
      <c r="F232" s="16">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5" t="s">
        <v>10</v>
      </c>
      <c r="F233" s="16">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5" t="s">
        <v>9</v>
      </c>
      <c r="F234" s="16">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5" t="s">
        <v>10</v>
      </c>
      <c r="F235" s="16">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5" t="s">
        <v>9</v>
      </c>
      <c r="F236" s="1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5" t="s">
        <v>9</v>
      </c>
      <c r="F237" s="16">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5" t="s">
        <v>9</v>
      </c>
      <c r="F238" s="16">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5" t="s">
        <v>9</v>
      </c>
      <c r="F239" s="16">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5" t="s">
        <v>11</v>
      </c>
      <c r="F240" s="16">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5" t="s">
        <v>10</v>
      </c>
      <c r="F241" s="16">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5" t="s">
        <v>13</v>
      </c>
      <c r="F242" s="16">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5" t="s">
        <v>9</v>
      </c>
      <c r="F243" s="16">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5" t="s">
        <v>6</v>
      </c>
      <c r="F244" s="16">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5" t="s">
        <v>11</v>
      </c>
      <c r="F245" s="16">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5" t="s">
        <v>9</v>
      </c>
      <c r="F246" s="1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5" t="s">
        <v>11</v>
      </c>
      <c r="F247" s="16">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5" t="s">
        <v>11</v>
      </c>
      <c r="F248" s="16">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5" t="s">
        <v>11</v>
      </c>
      <c r="F249" s="16">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5" t="s">
        <v>11</v>
      </c>
      <c r="F250" s="16">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5" t="s">
        <v>9</v>
      </c>
      <c r="F251" s="16">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5" t="s">
        <v>10</v>
      </c>
      <c r="F252" s="16">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5" t="s">
        <v>9</v>
      </c>
      <c r="F253" s="16">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5" t="s">
        <v>10</v>
      </c>
      <c r="F254" s="16">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5" t="s">
        <v>6</v>
      </c>
      <c r="F255" s="16">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5" t="s">
        <v>11</v>
      </c>
      <c r="F256" s="1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5" t="s">
        <v>6</v>
      </c>
      <c r="F257" s="16">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5" t="s">
        <v>6</v>
      </c>
      <c r="F258" s="16">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5" t="s">
        <v>11</v>
      </c>
      <c r="F259" s="16">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5" t="s">
        <v>9</v>
      </c>
      <c r="F260" s="16">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5" t="s">
        <v>13</v>
      </c>
      <c r="F261" s="16">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5" t="s">
        <v>10</v>
      </c>
      <c r="F262" s="16">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5" t="s">
        <v>11</v>
      </c>
      <c r="F263" s="16">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5" t="s">
        <v>6</v>
      </c>
      <c r="F264" s="16">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5" t="s">
        <v>9</v>
      </c>
      <c r="F265" s="16">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5" t="s">
        <v>6</v>
      </c>
      <c r="F266" s="1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5" t="s">
        <v>13</v>
      </c>
      <c r="F267" s="16">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5" t="s">
        <v>9</v>
      </c>
      <c r="F268" s="16">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5" t="s">
        <v>9</v>
      </c>
      <c r="F269" s="16">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5" t="s">
        <v>13</v>
      </c>
      <c r="F270" s="16">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5" t="s">
        <v>13</v>
      </c>
      <c r="F271" s="16">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5" t="s">
        <v>6</v>
      </c>
      <c r="F272" s="16">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5" t="s">
        <v>10</v>
      </c>
      <c r="F273" s="16">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5" t="s">
        <v>9</v>
      </c>
      <c r="F274" s="16">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5" t="s">
        <v>6</v>
      </c>
      <c r="F275" s="16">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5" t="s">
        <v>10</v>
      </c>
      <c r="F276" s="1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5" t="s">
        <v>6</v>
      </c>
      <c r="F277" s="16">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5" t="s">
        <v>9</v>
      </c>
      <c r="F278" s="16">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5" t="s">
        <v>10</v>
      </c>
      <c r="F279" s="16">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5" t="s">
        <v>11</v>
      </c>
      <c r="F280" s="16">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5" t="s">
        <v>10</v>
      </c>
      <c r="F281" s="16">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5" t="s">
        <v>13</v>
      </c>
      <c r="F282" s="16">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5" t="s">
        <v>9</v>
      </c>
      <c r="F283" s="16">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5" t="s">
        <v>10</v>
      </c>
      <c r="F284" s="16">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5" t="s">
        <v>13</v>
      </c>
      <c r="F285" s="16">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5" t="s">
        <v>11</v>
      </c>
      <c r="F286" s="1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5" t="s">
        <v>9</v>
      </c>
      <c r="F287" s="16">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5" t="s">
        <v>6</v>
      </c>
      <c r="F288" s="16">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5" t="s">
        <v>13</v>
      </c>
      <c r="F289" s="16">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5" t="s">
        <v>11</v>
      </c>
      <c r="F290" s="16">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5" t="s">
        <v>9</v>
      </c>
      <c r="F291" s="16">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5" t="s">
        <v>9</v>
      </c>
      <c r="F292" s="16">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5" t="s">
        <v>9</v>
      </c>
      <c r="F293" s="16">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5" t="s">
        <v>11</v>
      </c>
      <c r="F294" s="16">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5" t="s">
        <v>6</v>
      </c>
      <c r="F295" s="16">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5" t="s">
        <v>9</v>
      </c>
      <c r="F296" s="1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5" t="s">
        <v>10</v>
      </c>
      <c r="F297" s="16">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5" t="s">
        <v>13</v>
      </c>
      <c r="F298" s="16">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5" t="s">
        <v>10</v>
      </c>
      <c r="F299" s="16">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5" t="s">
        <v>6</v>
      </c>
      <c r="F300" s="16">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5" t="s">
        <v>10</v>
      </c>
      <c r="F301" s="16">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5" t="s">
        <v>11</v>
      </c>
      <c r="F302" s="16">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5" t="s">
        <v>10</v>
      </c>
      <c r="F303" s="16">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5" t="s">
        <v>9</v>
      </c>
      <c r="F304" s="16">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5" t="s">
        <v>11</v>
      </c>
      <c r="F305" s="16">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5" t="s">
        <v>9</v>
      </c>
      <c r="F306" s="1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5" t="s">
        <v>11</v>
      </c>
      <c r="F307" s="16">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5" t="s">
        <v>9</v>
      </c>
      <c r="F308" s="16">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5" t="s">
        <v>10</v>
      </c>
      <c r="F309" s="16">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5" t="s">
        <v>6</v>
      </c>
      <c r="F310" s="16">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5" t="s">
        <v>13</v>
      </c>
      <c r="F311" s="16">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5" t="s">
        <v>13</v>
      </c>
      <c r="F312" s="16">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5" t="s">
        <v>6</v>
      </c>
      <c r="F313" s="16">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5" t="s">
        <v>9</v>
      </c>
      <c r="F314" s="16">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5" t="s">
        <v>9</v>
      </c>
      <c r="F315" s="16">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5" t="s">
        <v>11</v>
      </c>
      <c r="F316" s="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5" t="s">
        <v>9</v>
      </c>
      <c r="F317" s="16">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5" t="s">
        <v>6</v>
      </c>
      <c r="F318" s="16">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5" t="s">
        <v>11</v>
      </c>
      <c r="F319" s="16">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5" t="s">
        <v>9</v>
      </c>
      <c r="F320" s="16">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5" t="s">
        <v>9</v>
      </c>
      <c r="F321" s="16">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5" t="s">
        <v>10</v>
      </c>
      <c r="F322" s="16">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5" t="s">
        <v>6</v>
      </c>
      <c r="F323" s="16">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5" t="s">
        <v>6</v>
      </c>
      <c r="F324" s="16">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5" t="s">
        <v>6</v>
      </c>
      <c r="F325" s="16">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5" t="s">
        <v>10</v>
      </c>
      <c r="F326" s="1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5" t="s">
        <v>9</v>
      </c>
      <c r="F327" s="16">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5" t="s">
        <v>9</v>
      </c>
      <c r="F328" s="16">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5" t="s">
        <v>9</v>
      </c>
      <c r="F329" s="16">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5" t="s">
        <v>13</v>
      </c>
      <c r="F330" s="16">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5" t="s">
        <v>6</v>
      </c>
      <c r="F331" s="16">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5" t="s">
        <v>11</v>
      </c>
      <c r="F332" s="16">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5" t="s">
        <v>13</v>
      </c>
      <c r="F333" s="16">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5" t="s">
        <v>10</v>
      </c>
      <c r="F334" s="16">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5" t="s">
        <v>6</v>
      </c>
      <c r="F335" s="16">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5" t="s">
        <v>10</v>
      </c>
      <c r="F336" s="1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5" t="s">
        <v>9</v>
      </c>
      <c r="F337" s="16">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5" t="s">
        <v>13</v>
      </c>
      <c r="F338" s="16">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5" t="s">
        <v>9</v>
      </c>
      <c r="F339" s="16">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5" t="s">
        <v>9</v>
      </c>
      <c r="F340" s="16">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5" t="s">
        <v>9</v>
      </c>
      <c r="F341" s="16">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5" t="s">
        <v>9</v>
      </c>
      <c r="F342" s="16">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5" t="s">
        <v>10</v>
      </c>
      <c r="F343" s="16">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5" t="s">
        <v>13</v>
      </c>
      <c r="F344" s="16">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5" t="s">
        <v>13</v>
      </c>
      <c r="F345" s="16">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5" t="s">
        <v>9</v>
      </c>
      <c r="F346" s="1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5" t="s">
        <v>13</v>
      </c>
      <c r="F347" s="16">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5" t="s">
        <v>13</v>
      </c>
      <c r="F348" s="16">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5" t="s">
        <v>13</v>
      </c>
      <c r="F349" s="16">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5" t="s">
        <v>10</v>
      </c>
      <c r="F350" s="16">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5" t="s">
        <v>6</v>
      </c>
      <c r="F351" s="16">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5" t="s">
        <v>10</v>
      </c>
      <c r="F352" s="16">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5" t="s">
        <v>9</v>
      </c>
      <c r="F353" s="16">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5" t="s">
        <v>9</v>
      </c>
      <c r="F354" s="16">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5" t="s">
        <v>9</v>
      </c>
      <c r="F355" s="16">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5" t="s">
        <v>13</v>
      </c>
      <c r="F356" s="1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5" t="s">
        <v>13</v>
      </c>
      <c r="F357" s="16">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5" t="s">
        <v>9</v>
      </c>
      <c r="F358" s="16">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5" t="s">
        <v>9</v>
      </c>
      <c r="F359" s="16">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5" t="s">
        <v>10</v>
      </c>
      <c r="F360" s="16">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5" t="s">
        <v>10</v>
      </c>
      <c r="F361" s="16">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5" t="s">
        <v>11</v>
      </c>
      <c r="F362" s="16">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5" t="s">
        <v>9</v>
      </c>
      <c r="F363" s="16">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5" t="s">
        <v>10</v>
      </c>
      <c r="F364" s="16">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5" t="s">
        <v>11</v>
      </c>
      <c r="F365" s="16">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5" t="s">
        <v>6</v>
      </c>
      <c r="F366" s="1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5" t="s">
        <v>6</v>
      </c>
      <c r="F367" s="16">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5" t="s">
        <v>11</v>
      </c>
      <c r="F368" s="16">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5" t="s">
        <v>6</v>
      </c>
      <c r="F369" s="16">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5" t="s">
        <v>6</v>
      </c>
      <c r="F370" s="16">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5" t="s">
        <v>13</v>
      </c>
      <c r="F371" s="16">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5" t="s">
        <v>11</v>
      </c>
      <c r="F372" s="16">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5" t="s">
        <v>9</v>
      </c>
      <c r="F373" s="16">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5" t="s">
        <v>11</v>
      </c>
      <c r="F374" s="16">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5" t="s">
        <v>13</v>
      </c>
      <c r="F375" s="16">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5" t="s">
        <v>10</v>
      </c>
      <c r="F376" s="1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5" t="s">
        <v>6</v>
      </c>
      <c r="F377" s="16">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5" t="s">
        <v>9</v>
      </c>
      <c r="F378" s="16">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5" t="s">
        <v>9</v>
      </c>
      <c r="F379" s="16">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5" t="s">
        <v>10</v>
      </c>
      <c r="F380" s="16">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5" t="s">
        <v>10</v>
      </c>
      <c r="F381" s="16">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5" t="s">
        <v>11</v>
      </c>
      <c r="F382" s="16">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5" t="s">
        <v>11</v>
      </c>
      <c r="F383" s="16">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5" t="s">
        <v>9</v>
      </c>
      <c r="F384" s="16">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5" t="s">
        <v>6</v>
      </c>
      <c r="F385" s="16">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5" t="s">
        <v>11</v>
      </c>
      <c r="F386" s="1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5" t="s">
        <v>6</v>
      </c>
      <c r="F387" s="16">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5" t="s">
        <v>9</v>
      </c>
      <c r="F388" s="16">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5" t="s">
        <v>11</v>
      </c>
      <c r="F389" s="16">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5" t="s">
        <v>11</v>
      </c>
      <c r="F390" s="16">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5" t="s">
        <v>11</v>
      </c>
      <c r="F391" s="16">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5" t="s">
        <v>10</v>
      </c>
      <c r="F392" s="16">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5" t="s">
        <v>9</v>
      </c>
      <c r="F393" s="16">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5" t="s">
        <v>10</v>
      </c>
      <c r="F394" s="16">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5" t="s">
        <v>6</v>
      </c>
      <c r="F395" s="16">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5" t="s">
        <v>13</v>
      </c>
      <c r="F396" s="1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5" t="s">
        <v>11</v>
      </c>
      <c r="F397" s="16">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5" t="s">
        <v>6</v>
      </c>
      <c r="F398" s="16">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5" t="s">
        <v>11</v>
      </c>
      <c r="F399" s="16">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5" t="s">
        <v>9</v>
      </c>
      <c r="F400" s="16">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5" t="s">
        <v>11</v>
      </c>
      <c r="F401" s="16">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5" t="s">
        <v>11</v>
      </c>
      <c r="F402" s="16">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5" t="s">
        <v>13</v>
      </c>
      <c r="F403" s="16">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5" t="s">
        <v>10</v>
      </c>
      <c r="F404" s="16">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5" t="s">
        <v>11</v>
      </c>
      <c r="F405" s="16">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5" t="s">
        <v>13</v>
      </c>
      <c r="F406" s="1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5" t="s">
        <v>11</v>
      </c>
      <c r="F407" s="16">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5" t="s">
        <v>11</v>
      </c>
      <c r="F408" s="16">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5" t="s">
        <v>6</v>
      </c>
      <c r="F409" s="16">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5" t="s">
        <v>9</v>
      </c>
      <c r="F410" s="16">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5" t="s">
        <v>11</v>
      </c>
      <c r="F411" s="16">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5" t="s">
        <v>9</v>
      </c>
      <c r="F412" s="16">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5" t="s">
        <v>13</v>
      </c>
      <c r="F413" s="16">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5" t="s">
        <v>6</v>
      </c>
      <c r="F414" s="16">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5" t="s">
        <v>6</v>
      </c>
      <c r="F415" s="16">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5" t="s">
        <v>11</v>
      </c>
      <c r="F416" s="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5" t="s">
        <v>6</v>
      </c>
      <c r="F417" s="16">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5" t="s">
        <v>6</v>
      </c>
      <c r="F418" s="16">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5" t="s">
        <v>9</v>
      </c>
      <c r="F419" s="16">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5" t="s">
        <v>9</v>
      </c>
      <c r="F420" s="16">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5" t="s">
        <v>9</v>
      </c>
      <c r="F421" s="16">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5" t="s">
        <v>9</v>
      </c>
      <c r="F422" s="16">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5" t="s">
        <v>11</v>
      </c>
      <c r="F423" s="16">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5" t="s">
        <v>10</v>
      </c>
      <c r="F424" s="16">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5" t="s">
        <v>11</v>
      </c>
      <c r="F425" s="16">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5" t="s">
        <v>11</v>
      </c>
      <c r="F426" s="1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5" t="s">
        <v>9</v>
      </c>
      <c r="F427" s="16">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5" t="s">
        <v>13</v>
      </c>
      <c r="F428" s="16">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5" t="s">
        <v>10</v>
      </c>
      <c r="F429" s="16">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5" t="s">
        <v>10</v>
      </c>
      <c r="F430" s="16">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5" t="s">
        <v>13</v>
      </c>
      <c r="F431" s="16">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5" t="s">
        <v>9</v>
      </c>
      <c r="F432" s="16">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5" t="s">
        <v>6</v>
      </c>
      <c r="F433" s="16">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5" t="s">
        <v>9</v>
      </c>
      <c r="F434" s="16">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5" t="s">
        <v>13</v>
      </c>
      <c r="F435" s="16">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5" t="s">
        <v>11</v>
      </c>
      <c r="F436" s="1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5" t="s">
        <v>9</v>
      </c>
      <c r="F437" s="16">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5" t="s">
        <v>13</v>
      </c>
      <c r="F438" s="16">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5" t="s">
        <v>13</v>
      </c>
      <c r="F439" s="16">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5" t="s">
        <v>9</v>
      </c>
      <c r="F440" s="16">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5" t="s">
        <v>11</v>
      </c>
      <c r="F441" s="16">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5" t="s">
        <v>6</v>
      </c>
      <c r="F442" s="16">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5" t="s">
        <v>10</v>
      </c>
      <c r="F443" s="16">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5" t="s">
        <v>9</v>
      </c>
      <c r="F444" s="16">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5" t="s">
        <v>11</v>
      </c>
      <c r="F445" s="16">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5" t="s">
        <v>13</v>
      </c>
      <c r="F446" s="1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5" t="s">
        <v>6</v>
      </c>
      <c r="F447" s="16">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5" t="s">
        <v>13</v>
      </c>
      <c r="F448" s="16">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5" t="s">
        <v>9</v>
      </c>
      <c r="F449" s="16">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5" t="s">
        <v>6</v>
      </c>
      <c r="F450" s="16">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5" t="s">
        <v>6</v>
      </c>
      <c r="F451" s="16">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5" t="s">
        <v>6</v>
      </c>
      <c r="F452" s="16">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5" t="s">
        <v>11</v>
      </c>
      <c r="F453" s="16">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5" t="s">
        <v>9</v>
      </c>
      <c r="F454" s="16">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5" t="s">
        <v>13</v>
      </c>
      <c r="F455" s="16">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5" t="s">
        <v>13</v>
      </c>
      <c r="F456" s="1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5" t="s">
        <v>13</v>
      </c>
      <c r="F457" s="16">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5" t="s">
        <v>13</v>
      </c>
      <c r="F458" s="16">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5" t="s">
        <v>9</v>
      </c>
      <c r="F459" s="16">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5" t="s">
        <v>11</v>
      </c>
      <c r="F460" s="16">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5" t="s">
        <v>6</v>
      </c>
      <c r="F461" s="16">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5" t="s">
        <v>10</v>
      </c>
      <c r="F462" s="16">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5" t="s">
        <v>11</v>
      </c>
      <c r="F463" s="16">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5" t="s">
        <v>6</v>
      </c>
      <c r="F464" s="16">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5" t="s">
        <v>9</v>
      </c>
      <c r="F465" s="16">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5" t="s">
        <v>13</v>
      </c>
      <c r="F466" s="1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5" t="s">
        <v>11</v>
      </c>
      <c r="F467" s="16">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5" t="s">
        <v>11</v>
      </c>
      <c r="F468" s="16">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5" t="s">
        <v>13</v>
      </c>
      <c r="F469" s="16">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5" t="s">
        <v>6</v>
      </c>
      <c r="F470" s="16">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5" t="s">
        <v>9</v>
      </c>
      <c r="F471" s="16">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5" t="s">
        <v>11</v>
      </c>
      <c r="F472" s="16">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5" t="s">
        <v>13</v>
      </c>
      <c r="F473" s="16">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5" t="s">
        <v>13</v>
      </c>
      <c r="F474" s="16">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5" t="s">
        <v>11</v>
      </c>
      <c r="F475" s="16">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5" t="s">
        <v>13</v>
      </c>
      <c r="F476" s="1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5" t="s">
        <v>9</v>
      </c>
      <c r="F477" s="16">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5" t="s">
        <v>13</v>
      </c>
      <c r="F478" s="16">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5" t="s">
        <v>11</v>
      </c>
      <c r="F479" s="16">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5" t="s">
        <v>9</v>
      </c>
      <c r="F480" s="16">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5" t="s">
        <v>13</v>
      </c>
      <c r="F481" s="16">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5" t="s">
        <v>6</v>
      </c>
      <c r="F482" s="16">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5" t="s">
        <v>6</v>
      </c>
      <c r="F483" s="16">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5" t="s">
        <v>11</v>
      </c>
      <c r="F484" s="16">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5" t="s">
        <v>6</v>
      </c>
      <c r="F485" s="16">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5" t="s">
        <v>6</v>
      </c>
      <c r="F486" s="1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5" t="s">
        <v>11</v>
      </c>
      <c r="F487" s="16">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5" t="s">
        <v>13</v>
      </c>
      <c r="F488" s="16">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5" t="s">
        <v>6</v>
      </c>
      <c r="F489" s="16">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5" t="s">
        <v>6</v>
      </c>
      <c r="F490" s="16">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5" t="s">
        <v>11</v>
      </c>
      <c r="F491" s="16">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5" t="s">
        <v>13</v>
      </c>
      <c r="F492" s="16">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5" t="s">
        <v>13</v>
      </c>
      <c r="F493" s="16">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5" t="s">
        <v>13</v>
      </c>
      <c r="F494" s="16">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5" t="s">
        <v>10</v>
      </c>
      <c r="F495" s="16">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5" t="s">
        <v>6</v>
      </c>
      <c r="F496" s="1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5" t="s">
        <v>9</v>
      </c>
      <c r="F497" s="16">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5" t="s">
        <v>13</v>
      </c>
      <c r="F498" s="16">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5" t="s">
        <v>6</v>
      </c>
      <c r="F499" s="16">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5" t="s">
        <v>6</v>
      </c>
      <c r="F500" s="16">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5" t="s">
        <v>6</v>
      </c>
      <c r="F501" s="16">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5" t="s">
        <v>6</v>
      </c>
      <c r="F502" s="16">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5" t="s">
        <v>13</v>
      </c>
      <c r="F503" s="16">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5" t="s">
        <v>11</v>
      </c>
      <c r="F504" s="16">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5" t="s">
        <v>10</v>
      </c>
      <c r="F505" s="16">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5" t="s">
        <v>10</v>
      </c>
      <c r="F506" s="1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5" t="s">
        <v>9</v>
      </c>
      <c r="F507" s="16">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5" t="s">
        <v>11</v>
      </c>
      <c r="F508" s="16">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5" t="s">
        <v>13</v>
      </c>
      <c r="F509" s="16">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5" t="s">
        <v>13</v>
      </c>
      <c r="F510" s="16">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5" t="s">
        <v>11</v>
      </c>
      <c r="F511" s="16">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5" t="s">
        <v>10</v>
      </c>
      <c r="F512" s="16">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5" t="s">
        <v>6</v>
      </c>
      <c r="F513" s="16">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5" t="s">
        <v>13</v>
      </c>
      <c r="F514" s="16">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5" t="s">
        <v>10</v>
      </c>
      <c r="F515" s="16">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5" t="s">
        <v>11</v>
      </c>
      <c r="F516" s="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5" t="s">
        <v>6</v>
      </c>
      <c r="F517" s="16">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5" t="s">
        <v>9</v>
      </c>
      <c r="F518" s="16">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5" t="s">
        <v>10</v>
      </c>
      <c r="F519" s="16">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5" t="s">
        <v>6</v>
      </c>
      <c r="F520" s="16">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5" t="s">
        <v>6</v>
      </c>
      <c r="F521" s="16">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5" t="s">
        <v>9</v>
      </c>
      <c r="F522" s="16">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5" t="s">
        <v>9</v>
      </c>
      <c r="F523" s="16">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5" t="s">
        <v>9</v>
      </c>
      <c r="F524" s="16">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5" t="s">
        <v>6</v>
      </c>
      <c r="F525" s="16">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5" t="s">
        <v>11</v>
      </c>
      <c r="F526" s="1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5" t="s">
        <v>6</v>
      </c>
      <c r="F527" s="16">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5" t="s">
        <v>9</v>
      </c>
      <c r="F528" s="16">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5" t="s">
        <v>6</v>
      </c>
      <c r="F529" s="16">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5" t="s">
        <v>11</v>
      </c>
      <c r="F530" s="16">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5" t="s">
        <v>11</v>
      </c>
      <c r="F531" s="16">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5" t="s">
        <v>9</v>
      </c>
      <c r="F532" s="16">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5" t="s">
        <v>9</v>
      </c>
      <c r="F533" s="16">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5" t="s">
        <v>6</v>
      </c>
      <c r="F534" s="16">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5" t="s">
        <v>11</v>
      </c>
      <c r="F535" s="16">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5" t="s">
        <v>6</v>
      </c>
      <c r="F536" s="1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5" t="s">
        <v>10</v>
      </c>
      <c r="F537" s="16">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5" t="s">
        <v>6</v>
      </c>
      <c r="F538" s="16">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5" t="s">
        <v>6</v>
      </c>
      <c r="F539" s="16">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5" t="s">
        <v>11</v>
      </c>
      <c r="F540" s="16">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5" t="s">
        <v>13</v>
      </c>
      <c r="F541" s="16">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5" t="s">
        <v>10</v>
      </c>
      <c r="F542" s="16">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5" t="s">
        <v>11</v>
      </c>
      <c r="F543" s="16">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5" t="s">
        <v>6</v>
      </c>
      <c r="F544" s="16">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5" t="s">
        <v>10</v>
      </c>
      <c r="F545" s="16">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5" t="s">
        <v>10</v>
      </c>
      <c r="F546" s="1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5" t="s">
        <v>11</v>
      </c>
      <c r="F547" s="16">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5" t="s">
        <v>9</v>
      </c>
      <c r="F548" s="16">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5" t="s">
        <v>6</v>
      </c>
      <c r="F549" s="16">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5" t="s">
        <v>13</v>
      </c>
      <c r="F550" s="16">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5" t="s">
        <v>6</v>
      </c>
      <c r="F551" s="16">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5" t="s">
        <v>11</v>
      </c>
      <c r="F552" s="16">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5" t="s">
        <v>10</v>
      </c>
      <c r="F553" s="16">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5" t="s">
        <v>11</v>
      </c>
      <c r="F554" s="16">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5" t="s">
        <v>6</v>
      </c>
      <c r="F555" s="16">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5" t="s">
        <v>13</v>
      </c>
      <c r="F556" s="1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5" t="s">
        <v>6</v>
      </c>
      <c r="F557" s="16">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5" t="s">
        <v>13</v>
      </c>
      <c r="F558" s="16">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5" t="s">
        <v>6</v>
      </c>
      <c r="F559" s="16">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5" t="s">
        <v>11</v>
      </c>
      <c r="F560" s="16">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5" t="s">
        <v>13</v>
      </c>
      <c r="F561" s="16">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5" t="s">
        <v>9</v>
      </c>
      <c r="F562" s="16">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5" t="s">
        <v>9</v>
      </c>
      <c r="F563" s="16">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5" t="s">
        <v>6</v>
      </c>
      <c r="F564" s="16">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5" t="s">
        <v>11</v>
      </c>
      <c r="F565" s="16">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5" t="s">
        <v>10</v>
      </c>
      <c r="F566" s="1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5" t="s">
        <v>10</v>
      </c>
      <c r="F567" s="16">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5" t="s">
        <v>11</v>
      </c>
      <c r="F568" s="16">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5" t="s">
        <v>9</v>
      </c>
      <c r="F569" s="16">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5" t="s">
        <v>10</v>
      </c>
      <c r="F570" s="16">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5" t="s">
        <v>6</v>
      </c>
      <c r="F571" s="16">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5" t="s">
        <v>10</v>
      </c>
      <c r="F572" s="16">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5" t="s">
        <v>13</v>
      </c>
      <c r="F573" s="16">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5" t="s">
        <v>11</v>
      </c>
      <c r="F574" s="16">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5" t="s">
        <v>6</v>
      </c>
      <c r="F575" s="16">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5" t="s">
        <v>11</v>
      </c>
      <c r="F576" s="1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5" t="s">
        <v>9</v>
      </c>
      <c r="F577" s="16">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5" t="s">
        <v>10</v>
      </c>
      <c r="F578" s="16">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5" t="s">
        <v>6</v>
      </c>
      <c r="F579" s="16">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5" t="s">
        <v>11</v>
      </c>
      <c r="F580" s="16">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5" t="s">
        <v>13</v>
      </c>
      <c r="F581" s="16">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5" t="s">
        <v>9</v>
      </c>
      <c r="F582" s="16">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5" t="s">
        <v>13</v>
      </c>
      <c r="F583" s="16">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5" t="s">
        <v>9</v>
      </c>
      <c r="F584" s="16">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5" t="s">
        <v>10</v>
      </c>
      <c r="F585" s="16">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5" t="s">
        <v>10</v>
      </c>
      <c r="F586" s="1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5" t="s">
        <v>13</v>
      </c>
      <c r="F587" s="16">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5" t="s">
        <v>13</v>
      </c>
      <c r="F588" s="16">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5" t="s">
        <v>13</v>
      </c>
      <c r="F589" s="16">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5" t="s">
        <v>10</v>
      </c>
      <c r="F590" s="16">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5" t="s">
        <v>13</v>
      </c>
      <c r="F591" s="16">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5" t="s">
        <v>13</v>
      </c>
      <c r="F592" s="16">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5" t="s">
        <v>10</v>
      </c>
      <c r="F593" s="16">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5" t="s">
        <v>11</v>
      </c>
      <c r="F594" s="16">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5" t="s">
        <v>9</v>
      </c>
      <c r="F595" s="16">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5" t="s">
        <v>9</v>
      </c>
      <c r="F596" s="1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5" t="s">
        <v>13</v>
      </c>
      <c r="F597" s="16">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5" t="s">
        <v>6</v>
      </c>
      <c r="F598" s="16">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5" t="s">
        <v>10</v>
      </c>
      <c r="F599" s="16">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5" t="s">
        <v>13</v>
      </c>
      <c r="F600" s="16">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5" t="s">
        <v>13</v>
      </c>
      <c r="F601" s="16">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5" t="s">
        <v>10</v>
      </c>
      <c r="F602" s="16">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5" t="s">
        <v>11</v>
      </c>
      <c r="F603" s="16">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5" t="s">
        <v>9</v>
      </c>
      <c r="F604" s="16">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5" t="s">
        <v>13</v>
      </c>
      <c r="F605" s="16">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5" t="s">
        <v>11</v>
      </c>
      <c r="F606" s="1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5" t="s">
        <v>11</v>
      </c>
      <c r="F607" s="16">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5" t="s">
        <v>10</v>
      </c>
      <c r="F608" s="16">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5" t="s">
        <v>10</v>
      </c>
      <c r="F609" s="16">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5" t="s">
        <v>13</v>
      </c>
      <c r="F610" s="16">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5" t="s">
        <v>6</v>
      </c>
      <c r="F611" s="16">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5" t="s">
        <v>6</v>
      </c>
      <c r="F612" s="16">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5" t="s">
        <v>6</v>
      </c>
      <c r="F613" s="16">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5" t="s">
        <v>11</v>
      </c>
      <c r="F614" s="16">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5" t="s">
        <v>9</v>
      </c>
      <c r="F615" s="16">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5" t="s">
        <v>9</v>
      </c>
      <c r="F616" s="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5" t="s">
        <v>6</v>
      </c>
      <c r="F617" s="16">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5" t="s">
        <v>13</v>
      </c>
      <c r="F618" s="16">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5" t="s">
        <v>9</v>
      </c>
      <c r="F619" s="16">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5" t="s">
        <v>11</v>
      </c>
      <c r="F620" s="16">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5" t="s">
        <v>10</v>
      </c>
      <c r="F621" s="16">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5" t="s">
        <v>11</v>
      </c>
      <c r="F622" s="16">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5" t="s">
        <v>13</v>
      </c>
      <c r="F623" s="16">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5" t="s">
        <v>11</v>
      </c>
      <c r="F624" s="16">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5" t="s">
        <v>11</v>
      </c>
      <c r="F625" s="16">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5" t="s">
        <v>11</v>
      </c>
      <c r="F626" s="1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5" t="s">
        <v>13</v>
      </c>
      <c r="F627" s="16">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5" t="s">
        <v>13</v>
      </c>
      <c r="F628" s="16">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5" t="s">
        <v>6</v>
      </c>
      <c r="F629" s="16">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5" t="s">
        <v>6</v>
      </c>
      <c r="F630" s="16">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5" t="s">
        <v>10</v>
      </c>
      <c r="F631" s="16">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5" t="s">
        <v>11</v>
      </c>
      <c r="F632" s="16">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5" t="s">
        <v>13</v>
      </c>
      <c r="F633" s="16">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5" t="s">
        <v>9</v>
      </c>
      <c r="F634" s="16">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5" t="s">
        <v>13</v>
      </c>
      <c r="F635" s="16">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5" t="s">
        <v>11</v>
      </c>
      <c r="F636" s="1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5" t="s">
        <v>11</v>
      </c>
      <c r="F637" s="16">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5" t="s">
        <v>11</v>
      </c>
      <c r="F638" s="16">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5" t="s">
        <v>10</v>
      </c>
      <c r="F639" s="16">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5" t="s">
        <v>9</v>
      </c>
      <c r="F640" s="16">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5" t="s">
        <v>6</v>
      </c>
      <c r="F641" s="16">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5" t="s">
        <v>6</v>
      </c>
      <c r="F642" s="16">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5" t="s">
        <v>6</v>
      </c>
      <c r="F643" s="16">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5" t="s">
        <v>10</v>
      </c>
      <c r="F644" s="16">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5" t="s">
        <v>10</v>
      </c>
      <c r="F645" s="16">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5" t="s">
        <v>13</v>
      </c>
      <c r="F646" s="1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5" t="s">
        <v>13</v>
      </c>
      <c r="F647" s="16">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5" t="s">
        <v>13</v>
      </c>
      <c r="F648" s="16">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5" t="s">
        <v>13</v>
      </c>
      <c r="F649" s="16">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5" t="s">
        <v>6</v>
      </c>
      <c r="F650" s="16">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5" t="s">
        <v>11</v>
      </c>
      <c r="F651" s="16">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5" t="s">
        <v>10</v>
      </c>
      <c r="F652" s="16">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5" t="s">
        <v>9</v>
      </c>
      <c r="F653" s="16">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5" t="s">
        <v>10</v>
      </c>
      <c r="F654" s="16">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5" t="s">
        <v>6</v>
      </c>
      <c r="F655" s="16">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5" t="s">
        <v>9</v>
      </c>
      <c r="F656" s="1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5" t="s">
        <v>6</v>
      </c>
      <c r="F657" s="16">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5" t="s">
        <v>9</v>
      </c>
      <c r="F658" s="16">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5" t="s">
        <v>13</v>
      </c>
      <c r="F659" s="16">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5" t="s">
        <v>9</v>
      </c>
      <c r="F660" s="16">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5" t="s">
        <v>13</v>
      </c>
      <c r="F661" s="16">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5" t="s">
        <v>11</v>
      </c>
      <c r="F662" s="16">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5" t="s">
        <v>11</v>
      </c>
      <c r="F663" s="16">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5" t="s">
        <v>6</v>
      </c>
      <c r="F664" s="16">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5" t="s">
        <v>9</v>
      </c>
      <c r="F665" s="16">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5" t="s">
        <v>9</v>
      </c>
      <c r="F666" s="1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5" t="s">
        <v>10</v>
      </c>
      <c r="F667" s="16">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5" t="s">
        <v>6</v>
      </c>
      <c r="F668" s="16">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5" t="s">
        <v>6</v>
      </c>
      <c r="F669" s="16">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5" t="s">
        <v>6</v>
      </c>
      <c r="F670" s="16">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5" t="s">
        <v>13</v>
      </c>
      <c r="F671" s="16">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5" t="s">
        <v>9</v>
      </c>
      <c r="F672" s="16">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5" t="s">
        <v>10</v>
      </c>
      <c r="F673" s="16">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5" t="s">
        <v>9</v>
      </c>
      <c r="F674" s="16">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5" t="s">
        <v>13</v>
      </c>
      <c r="F675" s="16">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5" t="s">
        <v>10</v>
      </c>
      <c r="F676" s="1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5" t="s">
        <v>13</v>
      </c>
      <c r="F677" s="16">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5" t="s">
        <v>11</v>
      </c>
      <c r="F678" s="16">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5" t="s">
        <v>11</v>
      </c>
      <c r="F679" s="16">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5" t="s">
        <v>10</v>
      </c>
      <c r="F680" s="16">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5" t="s">
        <v>11</v>
      </c>
      <c r="F681" s="16">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5" t="s">
        <v>6</v>
      </c>
      <c r="F682" s="16">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5" t="s">
        <v>9</v>
      </c>
      <c r="F683" s="16">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5" t="s">
        <v>13</v>
      </c>
      <c r="F684" s="16">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5" t="s">
        <v>13</v>
      </c>
      <c r="F685" s="16">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5" t="s">
        <v>13</v>
      </c>
      <c r="F686" s="1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5" t="s">
        <v>9</v>
      </c>
      <c r="F687" s="16">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5" t="s">
        <v>11</v>
      </c>
      <c r="F688" s="16">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5" t="s">
        <v>13</v>
      </c>
      <c r="F689" s="16">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5" t="s">
        <v>9</v>
      </c>
      <c r="F690" s="16">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5" t="s">
        <v>9</v>
      </c>
      <c r="F691" s="16">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5" t="s">
        <v>6</v>
      </c>
      <c r="F692" s="16">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5" t="s">
        <v>13</v>
      </c>
      <c r="F693" s="16">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5" t="s">
        <v>11</v>
      </c>
      <c r="F694" s="16">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5" t="s">
        <v>6</v>
      </c>
      <c r="F695" s="16">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5" t="s">
        <v>13</v>
      </c>
      <c r="F696" s="1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5" t="s">
        <v>13</v>
      </c>
      <c r="F697" s="16">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5" t="s">
        <v>6</v>
      </c>
      <c r="F698" s="16">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5" t="s">
        <v>10</v>
      </c>
      <c r="F699" s="16">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5" t="s">
        <v>6</v>
      </c>
      <c r="F700" s="16">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5" t="s">
        <v>9</v>
      </c>
      <c r="F701" s="16">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5" t="s">
        <v>10</v>
      </c>
      <c r="F702" s="16">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5" t="s">
        <v>9</v>
      </c>
      <c r="F703" s="16">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5" t="s">
        <v>10</v>
      </c>
      <c r="F704" s="16">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5" t="s">
        <v>6</v>
      </c>
      <c r="F705" s="16">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5" t="s">
        <v>13</v>
      </c>
      <c r="F706" s="1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5" t="s">
        <v>9</v>
      </c>
      <c r="F707" s="16">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5" t="s">
        <v>9</v>
      </c>
      <c r="F708" s="16">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5" t="s">
        <v>10</v>
      </c>
      <c r="F709" s="16">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5" t="s">
        <v>11</v>
      </c>
      <c r="F710" s="16">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5" t="s">
        <v>13</v>
      </c>
      <c r="F711" s="16">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5" t="s">
        <v>13</v>
      </c>
      <c r="F712" s="16">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5" t="s">
        <v>10</v>
      </c>
      <c r="F713" s="16">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5" t="s">
        <v>13</v>
      </c>
      <c r="F714" s="16">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5" t="s">
        <v>10</v>
      </c>
      <c r="F715" s="16">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5" t="s">
        <v>6</v>
      </c>
      <c r="F716" s="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5" t="s">
        <v>6</v>
      </c>
      <c r="F717" s="16">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5" t="s">
        <v>11</v>
      </c>
      <c r="F718" s="16">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5" t="s">
        <v>9</v>
      </c>
      <c r="F719" s="16">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5" t="s">
        <v>6</v>
      </c>
      <c r="F720" s="16">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5" t="s">
        <v>10</v>
      </c>
      <c r="F721" s="16">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5" t="s">
        <v>6</v>
      </c>
      <c r="F722" s="16">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5" t="s">
        <v>13</v>
      </c>
      <c r="F723" s="16">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5" t="s">
        <v>9</v>
      </c>
      <c r="F724" s="16">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5" t="s">
        <v>11</v>
      </c>
      <c r="F725" s="16">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5" t="s">
        <v>10</v>
      </c>
      <c r="F726" s="1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5" t="s">
        <v>6</v>
      </c>
      <c r="F727" s="16">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5" t="s">
        <v>9</v>
      </c>
      <c r="F728" s="16">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5" t="s">
        <v>9</v>
      </c>
      <c r="F729" s="16">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5" t="s">
        <v>9</v>
      </c>
      <c r="F730" s="16">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5" t="s">
        <v>6</v>
      </c>
      <c r="F731" s="16">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5" t="s">
        <v>9</v>
      </c>
      <c r="F732" s="16">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5" t="s">
        <v>6</v>
      </c>
      <c r="F733" s="16">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5" t="s">
        <v>6</v>
      </c>
      <c r="F734" s="16">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5" t="s">
        <v>11</v>
      </c>
      <c r="F735" s="16">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5" t="s">
        <v>11</v>
      </c>
      <c r="F736" s="1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5" t="s">
        <v>10</v>
      </c>
      <c r="F737" s="16">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5" t="s">
        <v>9</v>
      </c>
      <c r="F738" s="16">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5" t="s">
        <v>10</v>
      </c>
      <c r="F739" s="16">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5" t="s">
        <v>6</v>
      </c>
      <c r="F740" s="16">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5" t="s">
        <v>10</v>
      </c>
      <c r="F741" s="16">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5" t="s">
        <v>9</v>
      </c>
      <c r="F742" s="16">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5" t="s">
        <v>10</v>
      </c>
      <c r="F743" s="16">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5" t="s">
        <v>9</v>
      </c>
      <c r="F744" s="16">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5" t="s">
        <v>10</v>
      </c>
      <c r="F745" s="16">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5" t="s">
        <v>11</v>
      </c>
      <c r="F746" s="1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5" t="s">
        <v>10</v>
      </c>
      <c r="F747" s="16">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5" t="s">
        <v>11</v>
      </c>
      <c r="F748" s="16">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5" t="s">
        <v>10</v>
      </c>
      <c r="F749" s="16">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5" t="s">
        <v>11</v>
      </c>
      <c r="F750" s="16">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5" t="s">
        <v>10</v>
      </c>
      <c r="F751" s="16">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5" t="s">
        <v>10</v>
      </c>
      <c r="F752" s="16">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5" t="s">
        <v>13</v>
      </c>
      <c r="F753" s="16">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5" t="s">
        <v>9</v>
      </c>
      <c r="F754" s="16">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5" t="s">
        <v>6</v>
      </c>
      <c r="F755" s="16">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5" t="s">
        <v>6</v>
      </c>
      <c r="F756" s="1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5" t="s">
        <v>11</v>
      </c>
      <c r="F757" s="16">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5" t="s">
        <v>10</v>
      </c>
      <c r="F758" s="16">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5" t="s">
        <v>9</v>
      </c>
      <c r="F759" s="16">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5" t="s">
        <v>13</v>
      </c>
      <c r="F760" s="16">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5" t="s">
        <v>13</v>
      </c>
      <c r="F761" s="16">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5" t="s">
        <v>9</v>
      </c>
      <c r="F762" s="16">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5" t="s">
        <v>13</v>
      </c>
      <c r="F763" s="16">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5" t="s">
        <v>9</v>
      </c>
      <c r="F764" s="16">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5" t="s">
        <v>13</v>
      </c>
      <c r="F765" s="16">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5" t="s">
        <v>10</v>
      </c>
      <c r="F766" s="1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5" t="s">
        <v>13</v>
      </c>
      <c r="F767" s="16">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5" t="s">
        <v>9</v>
      </c>
      <c r="F768" s="16">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5" t="s">
        <v>11</v>
      </c>
      <c r="F769" s="16">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5" t="s">
        <v>9</v>
      </c>
      <c r="F770" s="16">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5" t="s">
        <v>9</v>
      </c>
      <c r="F771" s="16">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5" t="s">
        <v>13</v>
      </c>
      <c r="F772" s="16">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5" t="s">
        <v>6</v>
      </c>
      <c r="F773" s="16">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5" t="s">
        <v>10</v>
      </c>
      <c r="F774" s="16">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5" t="s">
        <v>10</v>
      </c>
      <c r="F775" s="16">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5" t="s">
        <v>10</v>
      </c>
      <c r="F776" s="1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5" t="s">
        <v>11</v>
      </c>
      <c r="F777" s="16">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5" t="s">
        <v>13</v>
      </c>
      <c r="F778" s="16">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5" t="s">
        <v>6</v>
      </c>
      <c r="F779" s="16">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5" t="s">
        <v>10</v>
      </c>
      <c r="F780" s="16">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5" t="s">
        <v>6</v>
      </c>
      <c r="F781" s="16">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5" t="s">
        <v>13</v>
      </c>
      <c r="F782" s="16">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5" t="s">
        <v>9</v>
      </c>
      <c r="F783" s="16">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5" t="s">
        <v>11</v>
      </c>
      <c r="F784" s="16">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5" t="s">
        <v>6</v>
      </c>
      <c r="F785" s="16">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5" t="s">
        <v>11</v>
      </c>
      <c r="F786" s="1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5" t="s">
        <v>10</v>
      </c>
      <c r="F787" s="16">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5" t="s">
        <v>10</v>
      </c>
      <c r="F788" s="16">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5" t="s">
        <v>10</v>
      </c>
      <c r="F789" s="16">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5" t="s">
        <v>6</v>
      </c>
      <c r="F790" s="16">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5" t="s">
        <v>11</v>
      </c>
      <c r="F791" s="16">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5" t="s">
        <v>11</v>
      </c>
      <c r="F792" s="16">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5" t="s">
        <v>13</v>
      </c>
      <c r="F793" s="16">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5" t="s">
        <v>10</v>
      </c>
      <c r="F794" s="16">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5" t="s">
        <v>9</v>
      </c>
      <c r="F795" s="16">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5" t="s">
        <v>10</v>
      </c>
      <c r="F796" s="1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5" t="s">
        <v>13</v>
      </c>
      <c r="F797" s="16">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5" t="s">
        <v>6</v>
      </c>
      <c r="F798" s="16">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5" t="s">
        <v>13</v>
      </c>
      <c r="F799" s="16">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5" t="s">
        <v>9</v>
      </c>
      <c r="F800" s="16">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5" t="s">
        <v>11</v>
      </c>
      <c r="F801" s="16">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5" t="s">
        <v>10</v>
      </c>
      <c r="F802" s="16">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5" t="s">
        <v>6</v>
      </c>
      <c r="F803" s="16">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5" t="s">
        <v>10</v>
      </c>
      <c r="F804" s="16">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5" t="s">
        <v>13</v>
      </c>
      <c r="F805" s="16">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5" t="s">
        <v>10</v>
      </c>
      <c r="F806" s="1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5" t="s">
        <v>11</v>
      </c>
      <c r="F807" s="16">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5" t="s">
        <v>6</v>
      </c>
      <c r="F808" s="16">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5" t="s">
        <v>6</v>
      </c>
      <c r="F809" s="16">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5" t="s">
        <v>6</v>
      </c>
      <c r="F810" s="16">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5" t="s">
        <v>6</v>
      </c>
      <c r="F811" s="16">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5" t="s">
        <v>11</v>
      </c>
      <c r="F812" s="16">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5" t="s">
        <v>11</v>
      </c>
      <c r="F813" s="16">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5" t="s">
        <v>6</v>
      </c>
      <c r="F814" s="16">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5" t="s">
        <v>6</v>
      </c>
      <c r="F815" s="16">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5" t="s">
        <v>9</v>
      </c>
      <c r="F816" s="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5" t="s">
        <v>13</v>
      </c>
      <c r="F817" s="16">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5" t="s">
        <v>6</v>
      </c>
      <c r="F818" s="16">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5" t="s">
        <v>10</v>
      </c>
      <c r="F819" s="16">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5" t="s">
        <v>6</v>
      </c>
      <c r="F820" s="16">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5" t="s">
        <v>9</v>
      </c>
      <c r="F821" s="16">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5" t="s">
        <v>9</v>
      </c>
      <c r="F822" s="16">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5" t="s">
        <v>13</v>
      </c>
      <c r="F823" s="16">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5" t="s">
        <v>11</v>
      </c>
      <c r="F824" s="16">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5" t="s">
        <v>6</v>
      </c>
      <c r="F825" s="16">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5" t="s">
        <v>9</v>
      </c>
      <c r="F826" s="1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5" t="s">
        <v>13</v>
      </c>
      <c r="F827" s="16">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5" t="s">
        <v>10</v>
      </c>
      <c r="F828" s="16">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5" t="s">
        <v>9</v>
      </c>
      <c r="F829" s="16">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5" t="s">
        <v>6</v>
      </c>
      <c r="F830" s="16">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5" t="s">
        <v>10</v>
      </c>
      <c r="F831" s="16">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5" t="s">
        <v>11</v>
      </c>
      <c r="F832" s="16">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5" t="s">
        <v>11</v>
      </c>
      <c r="F833" s="16">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5" t="s">
        <v>11</v>
      </c>
      <c r="F834" s="16">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5" t="s">
        <v>10</v>
      </c>
      <c r="F835" s="16">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5" t="s">
        <v>6</v>
      </c>
      <c r="F836" s="1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5" t="s">
        <v>9</v>
      </c>
      <c r="F837" s="16">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5" t="s">
        <v>6</v>
      </c>
      <c r="F838" s="16">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5" t="s">
        <v>11</v>
      </c>
      <c r="F839" s="16">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5" t="s">
        <v>9</v>
      </c>
      <c r="F840" s="16">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5" t="s">
        <v>6</v>
      </c>
      <c r="F841" s="16">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5" t="s">
        <v>9</v>
      </c>
      <c r="F842" s="16">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5" t="s">
        <v>6</v>
      </c>
      <c r="F843" s="16">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5" t="s">
        <v>9</v>
      </c>
      <c r="F844" s="16">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5" t="s">
        <v>6</v>
      </c>
      <c r="F845" s="16">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5" t="s">
        <v>13</v>
      </c>
      <c r="F846" s="1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5" t="s">
        <v>10</v>
      </c>
      <c r="F847" s="16">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5" t="s">
        <v>6</v>
      </c>
      <c r="F848" s="16">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5" t="s">
        <v>6</v>
      </c>
      <c r="F849" s="16">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5" t="s">
        <v>11</v>
      </c>
      <c r="F850" s="16">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5" t="s">
        <v>6</v>
      </c>
      <c r="F851" s="16">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5" t="s">
        <v>11</v>
      </c>
      <c r="F852" s="16">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5" t="s">
        <v>9</v>
      </c>
      <c r="F853" s="16">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5" t="s">
        <v>13</v>
      </c>
      <c r="F854" s="16">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5" t="s">
        <v>11</v>
      </c>
      <c r="F855" s="16">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5" t="s">
        <v>9</v>
      </c>
      <c r="F856" s="1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5" t="s">
        <v>6</v>
      </c>
      <c r="F857" s="16">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5" t="s">
        <v>6</v>
      </c>
      <c r="F858" s="16">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5" t="s">
        <v>13</v>
      </c>
      <c r="F859" s="16">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5" t="s">
        <v>11</v>
      </c>
      <c r="F860" s="16">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5" t="s">
        <v>10</v>
      </c>
      <c r="F861" s="16">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5" t="s">
        <v>11</v>
      </c>
      <c r="F862" s="16">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5" t="s">
        <v>11</v>
      </c>
      <c r="F863" s="16">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5" t="s">
        <v>13</v>
      </c>
      <c r="F864" s="16">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5" t="s">
        <v>9</v>
      </c>
      <c r="F865" s="16">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5" t="s">
        <v>6</v>
      </c>
      <c r="F866" s="1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5" t="s">
        <v>10</v>
      </c>
      <c r="F867" s="16">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5" t="s">
        <v>13</v>
      </c>
      <c r="F868" s="16">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5" t="s">
        <v>6</v>
      </c>
      <c r="F869" s="16">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5" t="s">
        <v>10</v>
      </c>
      <c r="F870" s="16">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5" t="s">
        <v>9</v>
      </c>
      <c r="F871" s="16">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5" t="s">
        <v>9</v>
      </c>
      <c r="F872" s="16">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5" t="s">
        <v>9</v>
      </c>
      <c r="F873" s="16">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5" t="s">
        <v>9</v>
      </c>
      <c r="F874" s="16">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5" t="s">
        <v>10</v>
      </c>
      <c r="F875" s="16">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5" t="s">
        <v>11</v>
      </c>
      <c r="F876" s="1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5" t="s">
        <v>10</v>
      </c>
      <c r="F877" s="16">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5" t="s">
        <v>10</v>
      </c>
      <c r="F878" s="16">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5" t="s">
        <v>10</v>
      </c>
      <c r="F879" s="16">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5" t="s">
        <v>11</v>
      </c>
      <c r="F880" s="16">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5" t="s">
        <v>11</v>
      </c>
      <c r="F881" s="16">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5" t="s">
        <v>13</v>
      </c>
      <c r="F882" s="16">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5" t="s">
        <v>11</v>
      </c>
      <c r="F883" s="16">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5" t="s">
        <v>11</v>
      </c>
      <c r="F884" s="16">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5" t="s">
        <v>6</v>
      </c>
      <c r="F885" s="16">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5" t="s">
        <v>13</v>
      </c>
      <c r="F886" s="1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5" t="s">
        <v>9</v>
      </c>
      <c r="F887" s="16">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5" t="s">
        <v>10</v>
      </c>
      <c r="F888" s="16">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5" t="s">
        <v>9</v>
      </c>
      <c r="F889" s="16">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5" t="s">
        <v>6</v>
      </c>
      <c r="F890" s="16">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5" t="s">
        <v>10</v>
      </c>
      <c r="F891" s="16">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5" t="s">
        <v>10</v>
      </c>
      <c r="F892" s="16">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5" t="s">
        <v>6</v>
      </c>
      <c r="F893" s="16">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5" t="s">
        <v>13</v>
      </c>
      <c r="F894" s="16">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5" t="s">
        <v>9</v>
      </c>
      <c r="F895" s="16">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5" t="s">
        <v>13</v>
      </c>
      <c r="F896" s="1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5" t="s">
        <v>6</v>
      </c>
      <c r="F897" s="16">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5" t="s">
        <v>10</v>
      </c>
      <c r="F898" s="16">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5" t="s">
        <v>11</v>
      </c>
      <c r="F899" s="16">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5" t="s">
        <v>9</v>
      </c>
      <c r="F900" s="16">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5" t="s">
        <v>13</v>
      </c>
      <c r="F901" s="16">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5" t="s">
        <v>6</v>
      </c>
      <c r="F902" s="16">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5" t="s">
        <v>10</v>
      </c>
      <c r="F903" s="16">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5" t="s">
        <v>6</v>
      </c>
      <c r="F904" s="16">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5" t="s">
        <v>9</v>
      </c>
      <c r="F905" s="16">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5" t="s">
        <v>11</v>
      </c>
      <c r="F906" s="1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5" t="s">
        <v>13</v>
      </c>
      <c r="F907" s="16">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5" t="s">
        <v>10</v>
      </c>
      <c r="F908" s="16">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5" t="s">
        <v>9</v>
      </c>
      <c r="F909" s="16">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5" t="s">
        <v>13</v>
      </c>
      <c r="F910" s="16">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5" t="s">
        <v>9</v>
      </c>
      <c r="F911" s="16">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5" t="s">
        <v>13</v>
      </c>
      <c r="F912" s="16">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5" t="s">
        <v>10</v>
      </c>
      <c r="F913" s="16">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5" t="s">
        <v>10</v>
      </c>
      <c r="F914" s="16">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5" t="s">
        <v>6</v>
      </c>
      <c r="F915" s="16">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5" t="s">
        <v>10</v>
      </c>
      <c r="F916" s="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5" t="s">
        <v>11</v>
      </c>
      <c r="F917" s="16">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5" t="s">
        <v>10</v>
      </c>
      <c r="F918" s="16">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5" t="s">
        <v>9</v>
      </c>
      <c r="F919" s="16">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5" t="s">
        <v>6</v>
      </c>
      <c r="F920" s="16">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5" t="s">
        <v>9</v>
      </c>
      <c r="F921" s="16">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5" t="s">
        <v>10</v>
      </c>
      <c r="F922" s="16">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5" t="s">
        <v>6</v>
      </c>
      <c r="F923" s="16">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5" t="s">
        <v>6</v>
      </c>
      <c r="F924" s="16">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5" t="s">
        <v>9</v>
      </c>
      <c r="F925" s="16">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5" t="s">
        <v>9</v>
      </c>
      <c r="F926" s="1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5" t="s">
        <v>10</v>
      </c>
      <c r="F927" s="16">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5" t="s">
        <v>6</v>
      </c>
      <c r="F928" s="16">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5" t="s">
        <v>10</v>
      </c>
      <c r="F929" s="16">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5" t="s">
        <v>9</v>
      </c>
      <c r="F930" s="16">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5" t="s">
        <v>11</v>
      </c>
      <c r="F931" s="16">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5" t="s">
        <v>6</v>
      </c>
      <c r="F932" s="16">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5" t="s">
        <v>11</v>
      </c>
      <c r="F933" s="16">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5" t="s">
        <v>6</v>
      </c>
      <c r="F934" s="16">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5" t="s">
        <v>9</v>
      </c>
      <c r="F935" s="16">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5" t="s">
        <v>6</v>
      </c>
      <c r="F936" s="1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5" t="s">
        <v>6</v>
      </c>
      <c r="F937" s="16">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5" t="s">
        <v>11</v>
      </c>
      <c r="F938" s="16">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5" t="s">
        <v>9</v>
      </c>
      <c r="F939" s="16">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5" t="s">
        <v>13</v>
      </c>
      <c r="F940" s="16">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5" t="s">
        <v>6</v>
      </c>
      <c r="F941" s="16">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5" t="s">
        <v>10</v>
      </c>
      <c r="F942" s="16">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5" t="s">
        <v>13</v>
      </c>
      <c r="F943" s="16">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5" t="s">
        <v>11</v>
      </c>
      <c r="F944" s="16">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5" t="s">
        <v>9</v>
      </c>
      <c r="F945" s="16">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5" t="s">
        <v>10</v>
      </c>
      <c r="F946" s="1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5" t="s">
        <v>9</v>
      </c>
      <c r="F947" s="16">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5" t="s">
        <v>11</v>
      </c>
      <c r="F948" s="16">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5" t="s">
        <v>6</v>
      </c>
      <c r="F949" s="16">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5" t="s">
        <v>11</v>
      </c>
      <c r="F950" s="16">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5" t="s">
        <v>13</v>
      </c>
      <c r="F951" s="16">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5" t="s">
        <v>6</v>
      </c>
      <c r="F952" s="16">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5" t="s">
        <v>13</v>
      </c>
      <c r="F953" s="16">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5" t="s">
        <v>10</v>
      </c>
      <c r="F954" s="16">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5" t="s">
        <v>9</v>
      </c>
      <c r="F955" s="16">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5" t="s">
        <v>10</v>
      </c>
      <c r="F956" s="1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5" t="s">
        <v>9</v>
      </c>
      <c r="F957" s="16">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5" t="s">
        <v>10</v>
      </c>
      <c r="F958" s="16">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5" t="s">
        <v>6</v>
      </c>
      <c r="F959" s="16">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5" t="s">
        <v>10</v>
      </c>
      <c r="F960" s="16">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5" t="s">
        <v>13</v>
      </c>
      <c r="F961" s="16">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5" t="s">
        <v>13</v>
      </c>
      <c r="F962" s="16">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5" t="s">
        <v>9</v>
      </c>
      <c r="F963" s="16">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5" t="s">
        <v>6</v>
      </c>
      <c r="F964" s="16">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5" t="s">
        <v>9</v>
      </c>
      <c r="F965" s="16">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5" t="s">
        <v>11</v>
      </c>
      <c r="F966" s="1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5" t="s">
        <v>6</v>
      </c>
      <c r="F967" s="16">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5" t="s">
        <v>9</v>
      </c>
      <c r="F968" s="16">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5" t="s">
        <v>13</v>
      </c>
      <c r="F969" s="16">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5" t="s">
        <v>6</v>
      </c>
      <c r="F970" s="16">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5" t="s">
        <v>13</v>
      </c>
      <c r="F971" s="16">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5" t="s">
        <v>9</v>
      </c>
      <c r="F972" s="16">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5" t="s">
        <v>10</v>
      </c>
      <c r="F973" s="16">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5" t="s">
        <v>10</v>
      </c>
      <c r="F974" s="16">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5" t="s">
        <v>10</v>
      </c>
      <c r="F975" s="16">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5" t="s">
        <v>13</v>
      </c>
      <c r="F976" s="1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5" t="s">
        <v>13</v>
      </c>
      <c r="F977" s="16">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5" t="s">
        <v>11</v>
      </c>
      <c r="F978" s="16">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5" t="s">
        <v>13</v>
      </c>
      <c r="F979" s="16">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5" t="s">
        <v>6</v>
      </c>
      <c r="F980" s="16">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5" t="s">
        <v>11</v>
      </c>
      <c r="F981" s="16">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5" t="s">
        <v>13</v>
      </c>
      <c r="F982" s="16">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5" t="s">
        <v>9</v>
      </c>
      <c r="F983" s="16">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5" t="s">
        <v>13</v>
      </c>
      <c r="F984" s="16">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5" t="s">
        <v>6</v>
      </c>
      <c r="F985" s="16">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5" t="s">
        <v>10</v>
      </c>
      <c r="F986" s="1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5" t="s">
        <v>10</v>
      </c>
      <c r="F987" s="16">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5" t="s">
        <v>11</v>
      </c>
      <c r="F988" s="16">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5" t="s">
        <v>9</v>
      </c>
      <c r="F989" s="16">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5" t="s">
        <v>13</v>
      </c>
      <c r="F990" s="16">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5" t="s">
        <v>10</v>
      </c>
      <c r="F991" s="16">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5" t="s">
        <v>10</v>
      </c>
      <c r="F992" s="16">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5" t="s">
        <v>6</v>
      </c>
      <c r="F993" s="16">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5" t="s">
        <v>6</v>
      </c>
      <c r="F994" s="16">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5" t="s">
        <v>9</v>
      </c>
      <c r="F995" s="16">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5" t="s">
        <v>11</v>
      </c>
      <c r="F996" s="1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5" t="s">
        <v>13</v>
      </c>
      <c r="F997" s="16">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5" t="s">
        <v>10</v>
      </c>
      <c r="F998" s="16">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5" t="s">
        <v>10</v>
      </c>
      <c r="F999" s="16">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5" t="s">
        <v>13</v>
      </c>
      <c r="F1000" s="16">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5" t="s">
        <v>10</v>
      </c>
      <c r="F1001" s="16">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5" t="s">
        <v>10</v>
      </c>
      <c r="F1002" s="16">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5" t="s">
        <v>11</v>
      </c>
      <c r="F1003" s="16">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0E37-5A69-45E8-8C60-F4351BE1362E}">
  <dimension ref="B2:U27"/>
  <sheetViews>
    <sheetView workbookViewId="0">
      <selection activeCell="R13" sqref="R13"/>
    </sheetView>
  </sheetViews>
  <sheetFormatPr defaultRowHeight="14.4" x14ac:dyDescent="0.3"/>
  <cols>
    <col min="1" max="1" width="9.19921875" bestFit="1" customWidth="1"/>
    <col min="2" max="2" width="10.3984375" bestFit="1" customWidth="1"/>
    <col min="3" max="3" width="9.19921875" bestFit="1" customWidth="1"/>
    <col min="4" max="4" width="11.59765625" bestFit="1" customWidth="1"/>
    <col min="5" max="5" width="9.296875" bestFit="1" customWidth="1"/>
    <col min="6" max="6" width="6.59765625" bestFit="1" customWidth="1"/>
    <col min="8" max="8" width="12.19921875" bestFit="1" customWidth="1"/>
    <col min="9" max="9" width="9.19921875" bestFit="1" customWidth="1"/>
    <col min="10" max="10" width="10.19921875" bestFit="1" customWidth="1"/>
    <col min="11" max="12" width="10.3984375" bestFit="1" customWidth="1"/>
    <col min="13" max="13" width="15.19921875" bestFit="1" customWidth="1"/>
    <col min="14" max="14" width="4.8984375" bestFit="1" customWidth="1"/>
    <col min="15" max="15" width="10.3984375" bestFit="1" customWidth="1"/>
    <col min="16" max="16" width="7.5" customWidth="1"/>
    <col min="17" max="17" width="4.8984375" bestFit="1" customWidth="1"/>
    <col min="18" max="18" width="5.5" customWidth="1"/>
    <col min="19" max="20" width="4" bestFit="1" customWidth="1"/>
    <col min="21" max="21" width="9.8984375" customWidth="1"/>
    <col min="22" max="22" width="10.3984375" bestFit="1" customWidth="1"/>
    <col min="25" max="25" width="10" customWidth="1"/>
  </cols>
  <sheetData>
    <row r="2" spans="2:21" x14ac:dyDescent="0.3">
      <c r="B2" s="28" t="s">
        <v>1045</v>
      </c>
      <c r="C2" s="28"/>
      <c r="D2" s="28"/>
      <c r="E2" s="28"/>
      <c r="F2" s="28"/>
      <c r="H2" s="28" t="s">
        <v>1079</v>
      </c>
      <c r="I2" s="28"/>
      <c r="J2" s="28"/>
      <c r="L2" s="28" t="s">
        <v>1081</v>
      </c>
      <c r="M2" s="28"/>
      <c r="O2" s="28" t="s">
        <v>1082</v>
      </c>
      <c r="P2" s="28"/>
      <c r="Q2" s="28"/>
      <c r="R2" s="28"/>
      <c r="S2" s="28"/>
      <c r="T2" s="28"/>
      <c r="U2" s="28"/>
    </row>
    <row r="3" spans="2:21" x14ac:dyDescent="0.3">
      <c r="B3" t="s">
        <v>1040</v>
      </c>
      <c r="C3" t="s">
        <v>1041</v>
      </c>
      <c r="D3" t="s">
        <v>1043</v>
      </c>
      <c r="E3" t="s">
        <v>1042</v>
      </c>
      <c r="F3" t="s">
        <v>1044</v>
      </c>
      <c r="H3" s="24" t="s">
        <v>1047</v>
      </c>
      <c r="I3" t="s">
        <v>1040</v>
      </c>
      <c r="J3" t="s">
        <v>1061</v>
      </c>
      <c r="L3" s="24" t="s">
        <v>1069</v>
      </c>
      <c r="M3" t="s">
        <v>1040</v>
      </c>
      <c r="O3" s="24" t="s">
        <v>1040</v>
      </c>
      <c r="P3" s="24" t="s">
        <v>1076</v>
      </c>
    </row>
    <row r="4" spans="2:21" x14ac:dyDescent="0.3">
      <c r="B4" s="20">
        <v>1000</v>
      </c>
      <c r="C4" s="23">
        <v>96623</v>
      </c>
      <c r="D4" s="20">
        <v>89850</v>
      </c>
      <c r="E4" s="21">
        <v>3.8854000000000033</v>
      </c>
      <c r="F4" s="22">
        <v>307</v>
      </c>
      <c r="H4" s="25" t="s">
        <v>1049</v>
      </c>
      <c r="I4" s="20">
        <v>10</v>
      </c>
      <c r="J4" s="20">
        <v>10</v>
      </c>
      <c r="L4" s="25" t="s">
        <v>1064</v>
      </c>
      <c r="M4" s="20">
        <v>34</v>
      </c>
      <c r="O4" s="24" t="s">
        <v>1069</v>
      </c>
      <c r="P4" t="s">
        <v>11</v>
      </c>
      <c r="Q4" t="s">
        <v>9</v>
      </c>
      <c r="R4" t="s">
        <v>6</v>
      </c>
      <c r="S4" t="s">
        <v>13</v>
      </c>
      <c r="T4" t="s">
        <v>10</v>
      </c>
      <c r="U4" t="s">
        <v>1048</v>
      </c>
    </row>
    <row r="5" spans="2:21" x14ac:dyDescent="0.3">
      <c r="B5" s="28" t="s">
        <v>1046</v>
      </c>
      <c r="C5" s="28"/>
      <c r="D5" s="28"/>
      <c r="E5" s="28"/>
      <c r="F5" s="28"/>
      <c r="H5" s="25" t="s">
        <v>1050</v>
      </c>
      <c r="I5" s="20">
        <v>11</v>
      </c>
      <c r="J5" s="20">
        <v>11</v>
      </c>
      <c r="L5" s="25" t="s">
        <v>1062</v>
      </c>
      <c r="M5" s="20">
        <v>29</v>
      </c>
      <c r="O5" s="25" t="s">
        <v>1001</v>
      </c>
      <c r="P5" s="20">
        <v>56</v>
      </c>
      <c r="Q5" s="20">
        <v>62</v>
      </c>
      <c r="R5" s="20">
        <v>54</v>
      </c>
      <c r="S5" s="20">
        <v>44</v>
      </c>
      <c r="T5" s="20">
        <v>60</v>
      </c>
      <c r="U5" s="20">
        <v>276</v>
      </c>
    </row>
    <row r="6" spans="2:21" x14ac:dyDescent="0.3">
      <c r="B6" t="s">
        <v>1040</v>
      </c>
      <c r="C6" t="s">
        <v>1041</v>
      </c>
      <c r="D6" t="s">
        <v>1043</v>
      </c>
      <c r="E6" t="s">
        <v>1042</v>
      </c>
      <c r="F6" t="s">
        <v>1044</v>
      </c>
      <c r="H6" s="25" t="s">
        <v>1051</v>
      </c>
      <c r="I6" s="20">
        <v>30</v>
      </c>
      <c r="J6" s="20">
        <v>30</v>
      </c>
      <c r="L6" s="25" t="s">
        <v>1066</v>
      </c>
      <c r="M6" s="20">
        <v>18</v>
      </c>
      <c r="O6" s="25" t="s">
        <v>1000</v>
      </c>
      <c r="P6" s="20">
        <v>70</v>
      </c>
      <c r="Q6" s="20">
        <v>81</v>
      </c>
      <c r="R6" s="20">
        <v>78</v>
      </c>
      <c r="S6" s="20">
        <v>81</v>
      </c>
      <c r="T6" s="20">
        <v>79</v>
      </c>
      <c r="U6" s="20">
        <v>389</v>
      </c>
    </row>
    <row r="7" spans="2:21" x14ac:dyDescent="0.3">
      <c r="B7" s="20">
        <v>186</v>
      </c>
      <c r="C7" s="23">
        <v>16651</v>
      </c>
      <c r="D7" s="20">
        <v>17807</v>
      </c>
      <c r="E7" s="21">
        <v>3.8973118279569863</v>
      </c>
      <c r="F7" s="22">
        <v>62</v>
      </c>
      <c r="H7" s="25" t="s">
        <v>1052</v>
      </c>
      <c r="I7" s="20">
        <v>23</v>
      </c>
      <c r="J7" s="20">
        <v>23</v>
      </c>
      <c r="L7" s="25" t="s">
        <v>1068</v>
      </c>
      <c r="M7" s="20">
        <v>29</v>
      </c>
      <c r="O7" s="25" t="s">
        <v>999</v>
      </c>
      <c r="P7" s="20">
        <v>63</v>
      </c>
      <c r="Q7" s="20">
        <v>75</v>
      </c>
      <c r="R7" s="20">
        <v>75</v>
      </c>
      <c r="S7" s="20">
        <v>61</v>
      </c>
      <c r="T7" s="20">
        <v>61</v>
      </c>
      <c r="U7" s="20">
        <v>335</v>
      </c>
    </row>
    <row r="8" spans="2:21" x14ac:dyDescent="0.3">
      <c r="H8" s="25" t="s">
        <v>1053</v>
      </c>
      <c r="I8" s="20">
        <v>22</v>
      </c>
      <c r="J8" s="20">
        <v>22</v>
      </c>
      <c r="L8" s="25" t="s">
        <v>1067</v>
      </c>
      <c r="M8" s="20">
        <v>28</v>
      </c>
      <c r="O8" s="25" t="s">
        <v>1048</v>
      </c>
      <c r="P8" s="20">
        <v>189</v>
      </c>
      <c r="Q8" s="20">
        <v>218</v>
      </c>
      <c r="R8" s="20">
        <v>207</v>
      </c>
      <c r="S8" s="20">
        <v>186</v>
      </c>
      <c r="T8" s="20">
        <v>200</v>
      </c>
      <c r="U8" s="20">
        <v>1000</v>
      </c>
    </row>
    <row r="9" spans="2:21" x14ac:dyDescent="0.3">
      <c r="H9" s="25" t="s">
        <v>1054</v>
      </c>
      <c r="I9" s="20">
        <v>11</v>
      </c>
      <c r="J9" s="20">
        <v>11</v>
      </c>
      <c r="L9" s="25" t="s">
        <v>1063</v>
      </c>
      <c r="M9" s="20">
        <v>23</v>
      </c>
    </row>
    <row r="10" spans="2:21" x14ac:dyDescent="0.3">
      <c r="B10" s="24" t="s">
        <v>1069</v>
      </c>
      <c r="C10" t="s">
        <v>1040</v>
      </c>
      <c r="D10" t="s">
        <v>1041</v>
      </c>
      <c r="H10" s="25" t="s">
        <v>1055</v>
      </c>
      <c r="I10" s="20">
        <v>17</v>
      </c>
      <c r="J10" s="20">
        <v>17</v>
      </c>
      <c r="L10" s="25" t="s">
        <v>1065</v>
      </c>
      <c r="M10" s="20">
        <v>25</v>
      </c>
    </row>
    <row r="11" spans="2:21" x14ac:dyDescent="0.3">
      <c r="B11" s="25" t="s">
        <v>13</v>
      </c>
      <c r="C11" s="20">
        <v>186</v>
      </c>
      <c r="D11" s="23">
        <v>16651</v>
      </c>
      <c r="H11" s="25" t="s">
        <v>1056</v>
      </c>
      <c r="I11" s="20">
        <v>12</v>
      </c>
      <c r="J11" s="20">
        <v>12</v>
      </c>
      <c r="L11" s="25" t="s">
        <v>1048</v>
      </c>
      <c r="M11" s="20">
        <v>186</v>
      </c>
    </row>
    <row r="12" spans="2:21" x14ac:dyDescent="0.3">
      <c r="B12" s="25" t="s">
        <v>1048</v>
      </c>
      <c r="C12" s="20">
        <v>186</v>
      </c>
      <c r="D12" s="23">
        <v>16651</v>
      </c>
      <c r="H12" s="25" t="s">
        <v>1057</v>
      </c>
      <c r="I12" s="20">
        <v>13</v>
      </c>
      <c r="J12" s="20">
        <v>13</v>
      </c>
    </row>
    <row r="13" spans="2:21" x14ac:dyDescent="0.3">
      <c r="H13" s="25" t="s">
        <v>1058</v>
      </c>
      <c r="I13" s="20">
        <v>15</v>
      </c>
      <c r="J13" s="20">
        <v>15</v>
      </c>
      <c r="L13" s="28" t="s">
        <v>1080</v>
      </c>
      <c r="M13" s="28"/>
      <c r="N13" s="28"/>
      <c r="O13" s="28"/>
    </row>
    <row r="14" spans="2:21" x14ac:dyDescent="0.3">
      <c r="B14" s="28" t="s">
        <v>1078</v>
      </c>
      <c r="C14" s="28"/>
      <c r="H14" s="25" t="s">
        <v>1059</v>
      </c>
      <c r="I14" s="20">
        <v>8</v>
      </c>
      <c r="J14" s="20">
        <v>8</v>
      </c>
      <c r="L14" s="24" t="s">
        <v>1040</v>
      </c>
      <c r="M14" s="24" t="s">
        <v>1076</v>
      </c>
    </row>
    <row r="15" spans="2:21" x14ac:dyDescent="0.3">
      <c r="B15" s="24" t="s">
        <v>1077</v>
      </c>
      <c r="C15" t="s">
        <v>1040</v>
      </c>
      <c r="H15" s="25" t="s">
        <v>1060</v>
      </c>
      <c r="I15" s="20">
        <v>14</v>
      </c>
      <c r="J15" s="20">
        <v>14</v>
      </c>
      <c r="L15" s="24" t="s">
        <v>996</v>
      </c>
      <c r="M15" t="s">
        <v>998</v>
      </c>
      <c r="N15" t="s">
        <v>997</v>
      </c>
      <c r="O15" t="s">
        <v>1048</v>
      </c>
    </row>
    <row r="16" spans="2:21" x14ac:dyDescent="0.3">
      <c r="B16" s="25">
        <v>1</v>
      </c>
      <c r="C16" s="20">
        <v>3</v>
      </c>
      <c r="H16" s="25" t="s">
        <v>1048</v>
      </c>
      <c r="I16" s="20">
        <v>186</v>
      </c>
      <c r="J16" s="20">
        <v>186</v>
      </c>
      <c r="L16" s="25" t="s">
        <v>1001</v>
      </c>
      <c r="M16" s="20">
        <v>24</v>
      </c>
      <c r="N16" s="20">
        <v>20</v>
      </c>
      <c r="O16" s="20">
        <v>44</v>
      </c>
    </row>
    <row r="17" spans="2:15" x14ac:dyDescent="0.3">
      <c r="B17" s="25">
        <v>2</v>
      </c>
      <c r="C17" s="20">
        <v>10</v>
      </c>
      <c r="L17" s="25" t="s">
        <v>1000</v>
      </c>
      <c r="M17" s="20">
        <v>68</v>
      </c>
      <c r="N17" s="20">
        <v>13</v>
      </c>
      <c r="O17" s="20">
        <v>81</v>
      </c>
    </row>
    <row r="18" spans="2:15" x14ac:dyDescent="0.3">
      <c r="B18" s="25">
        <v>3</v>
      </c>
      <c r="C18" s="20">
        <v>41</v>
      </c>
      <c r="L18" s="25" t="s">
        <v>999</v>
      </c>
      <c r="M18" s="20">
        <v>24</v>
      </c>
      <c r="N18" s="20">
        <v>37</v>
      </c>
      <c r="O18" s="20">
        <v>61</v>
      </c>
    </row>
    <row r="19" spans="2:15" x14ac:dyDescent="0.3">
      <c r="B19" s="25">
        <v>4</v>
      </c>
      <c r="C19" s="20">
        <v>70</v>
      </c>
      <c r="L19" s="25" t="s">
        <v>1048</v>
      </c>
      <c r="M19" s="20">
        <v>116</v>
      </c>
      <c r="N19" s="20">
        <v>70</v>
      </c>
      <c r="O19" s="20">
        <v>186</v>
      </c>
    </row>
    <row r="20" spans="2:15" x14ac:dyDescent="0.3">
      <c r="B20" s="25">
        <v>5</v>
      </c>
      <c r="C20" s="20">
        <v>62</v>
      </c>
    </row>
    <row r="21" spans="2:15" x14ac:dyDescent="0.3">
      <c r="B21" s="25" t="s">
        <v>1048</v>
      </c>
      <c r="C21" s="20">
        <v>186</v>
      </c>
      <c r="E21" t="s">
        <v>1075</v>
      </c>
      <c r="F21" t="str">
        <f>K22</f>
        <v>R04</v>
      </c>
      <c r="K21" s="24" t="s">
        <v>1069</v>
      </c>
    </row>
    <row r="22" spans="2:15" x14ac:dyDescent="0.3">
      <c r="E22" t="s">
        <v>1070</v>
      </c>
      <c r="F22" t="s">
        <v>1071</v>
      </c>
      <c r="G22" t="s">
        <v>1072</v>
      </c>
      <c r="H22" s="25" t="s">
        <v>1073</v>
      </c>
      <c r="I22" t="s">
        <v>1074</v>
      </c>
      <c r="K22" s="25" t="s">
        <v>13</v>
      </c>
    </row>
    <row r="23" spans="2:15" x14ac:dyDescent="0.3">
      <c r="E23" s="25" t="s">
        <v>11</v>
      </c>
      <c r="F23" s="20">
        <v>189</v>
      </c>
      <c r="G23" s="26">
        <v>18415</v>
      </c>
      <c r="H23" t="str">
        <f>IF(E23=$F$21,F23,"Null")</f>
        <v>Null</v>
      </c>
      <c r="I23" t="str">
        <f>IF(E23=$F$21,G23,"null")</f>
        <v>null</v>
      </c>
      <c r="K23" s="25" t="s">
        <v>1048</v>
      </c>
    </row>
    <row r="24" spans="2:15" x14ac:dyDescent="0.3">
      <c r="E24" s="25" t="s">
        <v>9</v>
      </c>
      <c r="F24" s="20">
        <v>218</v>
      </c>
      <c r="G24" s="26">
        <v>20581</v>
      </c>
      <c r="H24" t="str">
        <f>IF(E24=$F$21,F24,"Null")</f>
        <v>Null</v>
      </c>
      <c r="I24" t="str">
        <f>IF(E24=$F$21,G24,"null")</f>
        <v>null</v>
      </c>
    </row>
    <row r="25" spans="2:15" x14ac:dyDescent="0.3">
      <c r="E25" s="25" t="s">
        <v>6</v>
      </c>
      <c r="F25" s="20">
        <v>207</v>
      </c>
      <c r="G25" s="26">
        <v>20872</v>
      </c>
      <c r="H25" t="str">
        <f>IF(E25=$F$21,F25,"Null")</f>
        <v>Null</v>
      </c>
      <c r="I25" t="str">
        <f>IF(E25=$F$21,G25,"null")</f>
        <v>null</v>
      </c>
    </row>
    <row r="26" spans="2:15" x14ac:dyDescent="0.3">
      <c r="E26" s="25" t="s">
        <v>13</v>
      </c>
      <c r="F26" s="20">
        <v>186</v>
      </c>
      <c r="G26" s="26">
        <v>16651</v>
      </c>
      <c r="H26">
        <f>IF(E26=$F$21,F26,"Null")</f>
        <v>186</v>
      </c>
      <c r="I26">
        <f>IF(E26=$F$21,G26,"null")</f>
        <v>16651</v>
      </c>
    </row>
    <row r="27" spans="2:15" x14ac:dyDescent="0.3">
      <c r="E27" s="25" t="s">
        <v>10</v>
      </c>
      <c r="F27" s="20">
        <v>200</v>
      </c>
      <c r="G27" s="26">
        <v>20104</v>
      </c>
      <c r="H27" t="str">
        <f>IF(E27=$F$21,F27,"Null")</f>
        <v>Null</v>
      </c>
      <c r="I27" t="str">
        <f>IF(E27=$F$21,G27,"null")</f>
        <v>null</v>
      </c>
    </row>
  </sheetData>
  <mergeCells count="7">
    <mergeCell ref="L2:M2"/>
    <mergeCell ref="L13:O13"/>
    <mergeCell ref="O2:U2"/>
    <mergeCell ref="B2:F2"/>
    <mergeCell ref="B5:F5"/>
    <mergeCell ref="H2:J2"/>
    <mergeCell ref="B14: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13D6-122C-45F4-9865-916F36A9FD3A}">
  <dimension ref="A1"/>
  <sheetViews>
    <sheetView tabSelected="1" workbookViewId="0">
      <selection activeCell="A3" sqref="A2:A3"/>
    </sheetView>
  </sheetViews>
  <sheetFormatPr defaultRowHeight="14.4" x14ac:dyDescent="0.3"/>
  <cols>
    <col min="1" max="15" width="8.796875" style="27"/>
    <col min="16" max="16" width="9.3984375" style="27" customWidth="1"/>
    <col min="17" max="22" width="8.796875" style="27" customWidth="1"/>
    <col min="23" max="16384" width="8.796875" style="27"/>
  </cols>
  <sheetData>
    <row r="1" ht="23.4" customHeight="1" x14ac:dyDescent="0.3"/>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Penmetsha Vyshnavi Rishita</cp:lastModifiedBy>
  <dcterms:created xsi:type="dcterms:W3CDTF">2021-03-14T20:21:32Z</dcterms:created>
  <dcterms:modified xsi:type="dcterms:W3CDTF">2024-09-26T14:41:46Z</dcterms:modified>
</cp:coreProperties>
</file>