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re gk" sheetId="3" state="visible" r:id="rId4"/>
    <sheet name="Sheet3" sheetId="4" state="visible" r:id="rId5"/>
  </sheets>
  <definedNames>
    <definedName function="false" hidden="true" localSheetId="0" name="_xlnm._FilterDatabase" vbProcedure="false">Sheet1!$A$1:$U$134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<sst xmlns="http://schemas.openxmlformats.org/spreadsheetml/2006/main" count="828" uniqueCount="132">
  <si>
    <t xml:space="preserve">Right</t>
  </si>
  <si>
    <t xml:space="preserve">Left</t>
  </si>
  <si>
    <t xml:space="preserve">Age</t>
  </si>
  <si>
    <t xml:space="preserve">Gender</t>
  </si>
  <si>
    <t xml:space="preserve">Followup</t>
  </si>
  <si>
    <t xml:space="preserve">lastfusize</t>
  </si>
  <si>
    <t xml:space="preserve">regression</t>
  </si>
  <si>
    <t xml:space="preserve">progression</t>
  </si>
  <si>
    <t xml:space="preserve">stable</t>
  </si>
  <si>
    <t xml:space="preserve">Primary GK</t>
  </si>
  <si>
    <t xml:space="preserve">Secondary GK</t>
  </si>
  <si>
    <t xml:space="preserve">family history</t>
  </si>
  <si>
    <t xml:space="preserve">Tumor size</t>
  </si>
  <si>
    <t xml:space="preserve">Max dose</t>
  </si>
  <si>
    <t xml:space="preserve">Mean</t>
  </si>
  <si>
    <t xml:space="preserve">Associated tumors</t>
  </si>
  <si>
    <t xml:space="preserve">Phenotype</t>
  </si>
  <si>
    <t xml:space="preserve">Hearing pre</t>
  </si>
  <si>
    <t xml:space="preserve">Hearing post</t>
  </si>
  <si>
    <t xml:space="preserve">Total worsened Hearing </t>
  </si>
  <si>
    <t xml:space="preserve">Serviceable preserv</t>
  </si>
  <si>
    <t xml:space="preserve">Name</t>
  </si>
  <si>
    <t xml:space="preserve">Laterality</t>
  </si>
  <si>
    <t xml:space="preserve">no of pts</t>
  </si>
  <si>
    <t xml:space="preserve">B/L GK</t>
  </si>
  <si>
    <t xml:space="preserve">UHID</t>
  </si>
  <si>
    <t xml:space="preserve">GK no</t>
  </si>
  <si>
    <t xml:space="preserve">Date of GK</t>
  </si>
  <si>
    <t xml:space="preserve">fu1dt</t>
  </si>
  <si>
    <t xml:space="preserve">fu1</t>
  </si>
  <si>
    <t xml:space="preserve">fu1sz</t>
  </si>
  <si>
    <t xml:space="preserve">fu1event1.2</t>
  </si>
  <si>
    <t xml:space="preserve">fu1event1.1</t>
  </si>
  <si>
    <t xml:space="preserve">fu2dt</t>
  </si>
  <si>
    <t xml:space="preserve">fu2</t>
  </si>
  <si>
    <t xml:space="preserve">fu2sz</t>
  </si>
  <si>
    <t xml:space="preserve">fu2event1.2</t>
  </si>
  <si>
    <t xml:space="preserve">fu2event1.1</t>
  </si>
  <si>
    <t xml:space="preserve">fu3dt</t>
  </si>
  <si>
    <t xml:space="preserve">fu3</t>
  </si>
  <si>
    <t xml:space="preserve">fu3sz</t>
  </si>
  <si>
    <t xml:space="preserve">fu3event1.2</t>
  </si>
  <si>
    <t xml:space="preserve">fu3event1.1</t>
  </si>
  <si>
    <t xml:space="preserve">fu4 dt</t>
  </si>
  <si>
    <t xml:space="preserve">fu4</t>
  </si>
  <si>
    <t xml:space="preserve">fu4sz</t>
  </si>
  <si>
    <t xml:space="preserve">fu4event1.1</t>
  </si>
  <si>
    <t xml:space="preserve">Comments</t>
  </si>
  <si>
    <t xml:space="preserve">Same time</t>
  </si>
  <si>
    <t xml:space="preserve">Unilateral </t>
  </si>
  <si>
    <t xml:space="preserve">Bilateral</t>
  </si>
  <si>
    <t xml:space="preserve">Side</t>
  </si>
  <si>
    <t xml:space="preserve">Indication for GK</t>
  </si>
  <si>
    <t xml:space="preserve">Type of GK</t>
  </si>
  <si>
    <t xml:space="preserve">Hearing loss</t>
  </si>
  <si>
    <t xml:space="preserve">Tinnitus</t>
  </si>
  <si>
    <t xml:space="preserve">ataxia</t>
  </si>
  <si>
    <t xml:space="preserve">Facial palsy</t>
  </si>
  <si>
    <t xml:space="preserve">Facial numbness</t>
  </si>
  <si>
    <t xml:space="preserve">Impaired gag</t>
  </si>
  <si>
    <t xml:space="preserve">Vision loss</t>
  </si>
  <si>
    <t xml:space="preserve">Headache</t>
  </si>
  <si>
    <t xml:space="preserve">Median marginal dose</t>
  </si>
  <si>
    <t xml:space="preserve">Maximal dose</t>
  </si>
  <si>
    <t xml:space="preserve">Tumor dose received</t>
  </si>
  <si>
    <t xml:space="preserve">Min dose</t>
  </si>
  <si>
    <t xml:space="preserve">Range</t>
  </si>
  <si>
    <t xml:space="preserve">PTA pre right</t>
  </si>
  <si>
    <t xml:space="preserve">PTA pre left</t>
  </si>
  <si>
    <t xml:space="preserve">PTA post right</t>
  </si>
  <si>
    <t xml:space="preserve">PTA post left</t>
  </si>
  <si>
    <t xml:space="preserve">Facial palsy pre</t>
  </si>
  <si>
    <t xml:space="preserve">Facial palsy post</t>
  </si>
  <si>
    <t xml:space="preserve">Facial palsy worsened</t>
  </si>
  <si>
    <t xml:space="preserve">Repeat GK</t>
  </si>
  <si>
    <t xml:space="preserve">Need for surger</t>
  </si>
  <si>
    <t xml:space="preserve">event to loss</t>
  </si>
  <si>
    <t xml:space="preserve">loss tr ctrl</t>
  </si>
  <si>
    <t xml:space="preserve">time to loss</t>
  </si>
  <si>
    <t xml:space="preserve">Complications</t>
  </si>
  <si>
    <t xml:space="preserve">Mobile no</t>
  </si>
  <si>
    <t xml:space="preserve">Address</t>
  </si>
  <si>
    <t xml:space="preserve">Consultant</t>
  </si>
  <si>
    <t xml:space="preserve">Meningioma</t>
  </si>
  <si>
    <t xml:space="preserve">Cranial</t>
  </si>
  <si>
    <t xml:space="preserve">Intervention</t>
  </si>
  <si>
    <t xml:space="preserve">Spinal meningioma</t>
  </si>
  <si>
    <t xml:space="preserve">Spinal</t>
  </si>
  <si>
    <t xml:space="preserve">Cranial and spinal</t>
  </si>
  <si>
    <t xml:space="preserve">serv preserved</t>
  </si>
  <si>
    <t xml:space="preserve">mx dose&gt;26</t>
  </si>
  <si>
    <t xml:space="preserve">totalfu</t>
  </si>
  <si>
    <t xml:space="preserve">event11</t>
  </si>
  <si>
    <t xml:space="preserve">time11</t>
  </si>
  <si>
    <t xml:space="preserve">Ketaki Ramesh</t>
  </si>
  <si>
    <t xml:space="preserve">b/l VS for primary, needed rp tgk</t>
  </si>
  <si>
    <t xml:space="preserve">repeat GK</t>
  </si>
  <si>
    <t xml:space="preserve">da</t>
  </si>
  <si>
    <t xml:space="preserve">no</t>
  </si>
  <si>
    <t xml:space="preserve">Arun</t>
  </si>
  <si>
    <t xml:space="preserve">b/l VS with lcn schwannoma, lt vs primary, f/b rpt</t>
  </si>
  <si>
    <t xml:space="preserve">yes</t>
  </si>
  <si>
    <t xml:space="preserve">lcn scwannoma and meningioma</t>
  </si>
  <si>
    <t xml:space="preserve">gk</t>
  </si>
  <si>
    <t xml:space="preserve">received gkt twice for same side**</t>
  </si>
  <si>
    <t xml:space="preserve">Gaurav</t>
  </si>
  <si>
    <t xml:space="preserve">b/l vs for primary gk</t>
  </si>
  <si>
    <t xml:space="preserve">rpt gkt</t>
  </si>
  <si>
    <t xml:space="preserve">DA</t>
  </si>
  <si>
    <t xml:space="preserve">hemangioblastoma</t>
  </si>
  <si>
    <t xml:space="preserve">surgery</t>
  </si>
  <si>
    <t xml:space="preserve">cervical NF</t>
  </si>
  <si>
    <t xml:space="preserve">Sashi Gupta</t>
  </si>
  <si>
    <t xml:space="preserve">rt vs with multiple meningioma for primary gk</t>
  </si>
  <si>
    <t xml:space="preserve">repeat GK, shunt 18/5/16</t>
  </si>
  <si>
    <t xml:space="preserve">meningioma</t>
  </si>
  <si>
    <t xml:space="preserve">surgery and GK</t>
  </si>
  <si>
    <t xml:space="preserve">Alqama</t>
  </si>
  <si>
    <t xml:space="preserve">, tumor continued to grow, req surgery 1/2/15</t>
  </si>
  <si>
    <t xml:space="preserve">Amit</t>
  </si>
  <si>
    <t xml:space="preserve">b/l vs, lt vs primary</t>
  </si>
  <si>
    <t xml:space="preserve">surgery, death 2 yrs back</t>
  </si>
  <si>
    <t xml:space="preserve">mss</t>
  </si>
  <si>
    <t xml:space="preserve">time</t>
  </si>
  <si>
    <t xml:space="preserve">initial</t>
  </si>
  <si>
    <t xml:space="preserve">rpt</t>
  </si>
  <si>
    <t xml:space="preserve">fu</t>
  </si>
  <si>
    <t xml:space="preserve">male</t>
  </si>
  <si>
    <t xml:space="preserve">primary</t>
  </si>
  <si>
    <t xml:space="preserve">secondary</t>
  </si>
  <si>
    <t xml:space="preserve">female</t>
  </si>
  <si>
    <t xml:space="preserve">or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</si>
</sst>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%"/>
    <numFmt numFmtId="167" formatCode="0"/>
    <numFmt numFmtId="168" formatCode="0.00"/>
    <numFmt numFmtId="169" formatCode="m/d/yyyy"/>
    <numFmt numFmtId="170" formatCode="General"/>
  </numFmts>
  <fonts count="4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AC090"/>
        <bgColor rgb="FFCCC1DA"/>
      </patternFill>
    </fill>
    <fill>
      <patternFill patternType="solid">
        <fgColor rgb="FFD7E4BD"/>
        <bgColor rgb="FFCCC1DA"/>
      </patternFill>
    </fill>
    <fill>
      <patternFill patternType="solid">
        <fgColor rgb="FFCCC1DA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D7E4BD"/>
        </patternFill>
      </fill>
    </dxf>
    <dxf>
      <fill>
        <patternFill patternType="solid">
          <fgColor rgb="FFCCC1D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5" min="5" style="0" width="16.29"/>
    <col collapsed="false" customWidth="true" hidden="false" outlineLevel="0" max="6" min="6" style="1" width="14.4"/>
    <col collapsed="false" customWidth="true" hidden="false" outlineLevel="0" max="12" min="12" style="0" width="16"/>
    <col collapsed="false" customWidth="true" hidden="false" outlineLevel="0" max="13" min="13" style="0" width="12.59"/>
    <col collapsed="false" customWidth="true" hidden="false" outlineLevel="0" max="14" min="14" style="0" width="13"/>
    <col collapsed="false" customWidth="true" hidden="false" outlineLevel="0" max="16" min="16" style="0" width="18"/>
    <col collapsed="false" customWidth="true" hidden="false" outlineLevel="0" max="17" min="17" style="2" width="14.5"/>
    <col collapsed="false" customWidth="true" hidden="false" outlineLevel="0" max="18" min="18" style="0" width="15.3"/>
    <col collapsed="false" customWidth="true" hidden="false" outlineLevel="0" max="19" min="19" style="1" width="16.9"/>
    <col collapsed="false" customWidth="true" hidden="false" outlineLevel="0" max="20" min="20" style="0" width="14.7"/>
    <col collapsed="false" customWidth="true" hidden="false" outlineLevel="0" max="21" min="21" style="3" width="19.7"/>
    <col collapsed="false" customWidth="true" hidden="false" outlineLevel="0" max="16384" min="16384" style="0" width="8.37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5" t="s">
        <v>18</v>
      </c>
      <c r="T1" s="4" t="s">
        <v>19</v>
      </c>
      <c r="U1" s="7" t="s">
        <v>20</v>
      </c>
    </row>
    <row r="2" customFormat="false" ht="15" hidden="false" customHeight="false" outlineLevel="0" collapsed="false">
      <c r="A2" s="0" t="n">
        <v>0</v>
      </c>
      <c r="C2" s="0" t="n">
        <v>36</v>
      </c>
      <c r="D2" s="0" t="n">
        <v>0</v>
      </c>
      <c r="E2" s="0" t="n">
        <v>1</v>
      </c>
      <c r="F2" s="1" t="n">
        <v>2.4</v>
      </c>
      <c r="G2" s="0" t="str">
        <f aca="false">IF(F2&lt;M2*0.9,"1","0")</f>
        <v>0</v>
      </c>
      <c r="H2" s="0" t="str">
        <f aca="false">IF(F2&gt;M2*1.1,"1","0")</f>
        <v>0</v>
      </c>
      <c r="I2" s="0" t="str">
        <f aca="false">IF(G2+H2=0,"1","0")</f>
        <v>1</v>
      </c>
      <c r="J2" s="0" t="n">
        <v>0</v>
      </c>
      <c r="L2" s="0" t="n">
        <v>0</v>
      </c>
      <c r="M2" s="0" t="n">
        <v>2.5</v>
      </c>
      <c r="N2" s="0" t="n">
        <v>24.1</v>
      </c>
      <c r="O2" s="0" t="n">
        <v>16.8</v>
      </c>
      <c r="P2" s="0" t="n">
        <v>1</v>
      </c>
      <c r="Q2" s="2" t="n">
        <v>0</v>
      </c>
      <c r="R2" s="0" t="n">
        <v>4</v>
      </c>
      <c r="S2" s="1" t="n">
        <v>4</v>
      </c>
      <c r="T2" s="0" t="str">
        <f aca="false">IF(S2&gt;R2,"1","0")</f>
        <v>0</v>
      </c>
      <c r="U2" s="3" t="str">
        <f aca="false">IF(S2&lt;3,"1","0")</f>
        <v>0</v>
      </c>
    </row>
    <row r="3" customFormat="false" ht="15" hidden="false" customHeight="false" outlineLevel="0" collapsed="false">
      <c r="A3" s="0" t="n">
        <v>0</v>
      </c>
      <c r="C3" s="0" t="n">
        <v>16</v>
      </c>
      <c r="D3" s="0" t="n">
        <v>0</v>
      </c>
      <c r="E3" s="0" t="n">
        <v>1</v>
      </c>
      <c r="F3" s="1" t="n">
        <v>0.935</v>
      </c>
      <c r="G3" s="0" t="str">
        <f aca="false">IF(F3&lt;M3*0.9,"1","0")</f>
        <v>1</v>
      </c>
      <c r="H3" s="0" t="str">
        <f aca="false">IF(F3&gt;M3*1.1,"1","0")</f>
        <v>0</v>
      </c>
      <c r="I3" s="0" t="str">
        <f aca="false">IF(G3+H3=0,"1","0")</f>
        <v>0</v>
      </c>
      <c r="J3" s="0" t="n">
        <v>0</v>
      </c>
      <c r="L3" s="0" t="n">
        <v>0</v>
      </c>
      <c r="M3" s="0" t="n">
        <v>3.42</v>
      </c>
      <c r="N3" s="0" t="n">
        <v>24.8</v>
      </c>
      <c r="O3" s="0" t="n">
        <v>15.4</v>
      </c>
      <c r="P3" s="0" t="n">
        <v>1</v>
      </c>
      <c r="Q3" s="2" t="n">
        <v>1</v>
      </c>
      <c r="R3" s="0" t="n">
        <v>1</v>
      </c>
      <c r="S3" s="1" t="n">
        <v>2</v>
      </c>
      <c r="T3" s="0" t="str">
        <f aca="false">IF(S3&gt;R3,"1","0")</f>
        <v>1</v>
      </c>
      <c r="U3" s="3" t="str">
        <f aca="false">IF(S3&lt;3,"1","0")</f>
        <v>1</v>
      </c>
    </row>
    <row r="4" customFormat="false" ht="15" hidden="false" customHeight="false" outlineLevel="0" collapsed="false">
      <c r="B4" s="0" t="n">
        <v>1</v>
      </c>
      <c r="C4" s="0" t="n">
        <v>16</v>
      </c>
      <c r="D4" s="0" t="n">
        <v>0</v>
      </c>
      <c r="E4" s="0" t="n">
        <v>1</v>
      </c>
      <c r="F4" s="1" t="n">
        <v>0.528</v>
      </c>
      <c r="G4" s="0" t="str">
        <f aca="false">IF(F4&lt;M4*0.9,"1","0")</f>
        <v>1</v>
      </c>
      <c r="H4" s="0" t="str">
        <f aca="false">IF(F4&gt;M4*1.1,"1","0")</f>
        <v>0</v>
      </c>
      <c r="I4" s="0" t="str">
        <f aca="false">IF(G4+H4=0,"1","0")</f>
        <v>0</v>
      </c>
      <c r="J4" s="0" t="n">
        <v>0</v>
      </c>
      <c r="L4" s="0" t="n">
        <v>0</v>
      </c>
      <c r="M4" s="0" t="n">
        <v>0.92</v>
      </c>
      <c r="N4" s="0" t="n">
        <v>24</v>
      </c>
      <c r="O4" s="0" t="n">
        <v>16.2</v>
      </c>
      <c r="P4" s="0" t="n">
        <v>1</v>
      </c>
      <c r="Q4" s="2" t="n">
        <v>1</v>
      </c>
      <c r="R4" s="0" t="n">
        <v>2</v>
      </c>
      <c r="S4" s="1" t="n">
        <v>2</v>
      </c>
      <c r="T4" s="0" t="str">
        <f aca="false">IF(S4&gt;R4,"1","0")</f>
        <v>0</v>
      </c>
      <c r="U4" s="3" t="str">
        <f aca="false">IF(S4&lt;3,"1","0")</f>
        <v>1</v>
      </c>
    </row>
    <row r="5" customFormat="false" ht="15" hidden="false" customHeight="false" outlineLevel="0" collapsed="false">
      <c r="A5" s="8" t="n">
        <v>0</v>
      </c>
      <c r="B5" s="8"/>
      <c r="C5" s="8" t="n">
        <v>21</v>
      </c>
      <c r="D5" s="8" t="n">
        <v>0</v>
      </c>
      <c r="E5" s="8" t="n">
        <v>1</v>
      </c>
      <c r="F5" s="1" t="n">
        <v>18.5</v>
      </c>
      <c r="G5" s="0" t="str">
        <f aca="false">IF(F5&lt;M5*0.9,"1","0")</f>
        <v>0</v>
      </c>
      <c r="H5" s="0" t="str">
        <f aca="false">IF(F5&gt;M5*1.1,"1","0")</f>
        <v>0</v>
      </c>
      <c r="I5" s="0" t="str">
        <f aca="false">IF(G5+H5=0,"1","0")</f>
        <v>1</v>
      </c>
      <c r="J5" s="8" t="n">
        <v>0</v>
      </c>
      <c r="K5" s="8"/>
      <c r="L5" s="8" t="n">
        <v>0</v>
      </c>
      <c r="M5" s="8" t="n">
        <v>19.66</v>
      </c>
      <c r="N5" s="8" t="n">
        <v>24.6</v>
      </c>
      <c r="O5" s="8" t="n">
        <v>15</v>
      </c>
      <c r="P5" s="8" t="n">
        <v>1</v>
      </c>
      <c r="Q5" s="2" t="n">
        <v>0</v>
      </c>
      <c r="R5" s="0" t="n">
        <v>4</v>
      </c>
      <c r="S5" s="1" t="n">
        <v>4</v>
      </c>
      <c r="T5" s="0" t="str">
        <f aca="false">IF(S5&gt;R5,"1","0")</f>
        <v>0</v>
      </c>
      <c r="U5" s="3" t="str">
        <f aca="false">IF(S5&lt;3,"1","0")</f>
        <v>0</v>
      </c>
    </row>
    <row r="6" customFormat="false" ht="15" hidden="false" customHeight="false" outlineLevel="0" collapsed="false">
      <c r="A6" s="8"/>
      <c r="B6" s="8" t="n">
        <v>1</v>
      </c>
      <c r="C6" s="8" t="n">
        <v>21</v>
      </c>
      <c r="D6" s="8" t="n">
        <v>0</v>
      </c>
      <c r="E6" s="8" t="n">
        <v>1</v>
      </c>
      <c r="F6" s="1" t="n">
        <v>7.2</v>
      </c>
      <c r="G6" s="0" t="str">
        <f aca="false">IF(F6&lt;M6*0.9,"1","0")</f>
        <v>0</v>
      </c>
      <c r="H6" s="0" t="str">
        <f aca="false">IF(F6&gt;M6*1.1,"1","0")</f>
        <v>0</v>
      </c>
      <c r="I6" s="0" t="str">
        <f aca="false">IF(G6+H6=0,"1","0")</f>
        <v>1</v>
      </c>
      <c r="J6" s="8"/>
      <c r="K6" s="8" t="n">
        <v>1</v>
      </c>
      <c r="L6" s="8" t="n">
        <v>0</v>
      </c>
      <c r="M6" s="8" t="n">
        <v>7.31</v>
      </c>
      <c r="N6" s="8" t="n">
        <v>24.2</v>
      </c>
      <c r="O6" s="8" t="n">
        <v>15.3</v>
      </c>
      <c r="P6" s="8" t="n">
        <v>1</v>
      </c>
      <c r="Q6" s="2" t="n">
        <v>0</v>
      </c>
      <c r="R6" s="0" t="n">
        <v>4</v>
      </c>
      <c r="S6" s="1" t="n">
        <v>4</v>
      </c>
      <c r="T6" s="0" t="str">
        <f aca="false">IF(S6&gt;R6,"1","0")</f>
        <v>0</v>
      </c>
      <c r="U6" s="3" t="str">
        <f aca="false">IF(S6&lt;3,"1","0")</f>
        <v>0</v>
      </c>
    </row>
    <row r="7" customFormat="false" ht="15" hidden="false" customHeight="false" outlineLevel="0" collapsed="false">
      <c r="A7" s="0" t="n">
        <v>0</v>
      </c>
      <c r="C7" s="0" t="n">
        <v>20</v>
      </c>
      <c r="D7" s="0" t="n">
        <v>0</v>
      </c>
      <c r="E7" s="0" t="n">
        <v>1</v>
      </c>
      <c r="F7" s="1" t="n">
        <v>3.46</v>
      </c>
      <c r="G7" s="0" t="str">
        <f aca="false">IF(F7&lt;M7*0.9,"1","0")</f>
        <v>0</v>
      </c>
      <c r="H7" s="0" t="str">
        <f aca="false">IF(F7&gt;M7*1.1,"1","0")</f>
        <v>0</v>
      </c>
      <c r="I7" s="0" t="str">
        <f aca="false">IF(G7+H7=0,"1","0")</f>
        <v>1</v>
      </c>
      <c r="K7" s="0" t="n">
        <v>1</v>
      </c>
      <c r="L7" s="0" t="n">
        <v>0</v>
      </c>
      <c r="M7" s="0" t="n">
        <v>3.82</v>
      </c>
      <c r="N7" s="0" t="n">
        <v>24.1</v>
      </c>
      <c r="O7" s="0" t="n">
        <v>15.6</v>
      </c>
      <c r="P7" s="0" t="n">
        <v>0</v>
      </c>
      <c r="Q7" s="2" t="n">
        <v>1</v>
      </c>
      <c r="R7" s="0" t="n">
        <v>4</v>
      </c>
      <c r="S7" s="1" t="n">
        <v>4</v>
      </c>
      <c r="T7" s="0" t="str">
        <f aca="false">IF(S7&gt;R7,"1","0")</f>
        <v>0</v>
      </c>
      <c r="U7" s="3" t="str">
        <f aca="false">IF(S7&lt;3,"1","0")</f>
        <v>0</v>
      </c>
    </row>
    <row r="8" customFormat="false" ht="15" hidden="false" customHeight="false" outlineLevel="0" collapsed="false">
      <c r="B8" s="0" t="n">
        <v>1</v>
      </c>
      <c r="C8" s="0" t="n">
        <v>20</v>
      </c>
      <c r="D8" s="0" t="n">
        <v>0</v>
      </c>
      <c r="E8" s="0" t="n">
        <v>1</v>
      </c>
      <c r="F8" s="1" t="n">
        <v>6.27</v>
      </c>
      <c r="G8" s="0" t="str">
        <f aca="false">IF(F8&lt;M8*0.9,"1","0")</f>
        <v>0</v>
      </c>
      <c r="H8" s="0" t="str">
        <f aca="false">IF(F8&gt;M8*1.1,"1","0")</f>
        <v>1</v>
      </c>
      <c r="I8" s="0" t="str">
        <f aca="false">IF(G8+H8=0,"1","0")</f>
        <v>0</v>
      </c>
      <c r="J8" s="0" t="n">
        <v>0</v>
      </c>
      <c r="L8" s="0" t="n">
        <v>0</v>
      </c>
      <c r="M8" s="0" t="n">
        <v>5.12</v>
      </c>
      <c r="N8" s="0" t="n">
        <v>24</v>
      </c>
      <c r="O8" s="0" t="n">
        <v>15.7</v>
      </c>
      <c r="P8" s="0" t="n">
        <v>0</v>
      </c>
      <c r="Q8" s="2" t="n">
        <v>1</v>
      </c>
      <c r="R8" s="0" t="n">
        <v>4</v>
      </c>
      <c r="S8" s="1" t="n">
        <v>4</v>
      </c>
      <c r="T8" s="0" t="str">
        <f aca="false">IF(S8&gt;R8,"1","0")</f>
        <v>0</v>
      </c>
      <c r="U8" s="3" t="str">
        <f aca="false">IF(S8&lt;3,"1","0")</f>
        <v>0</v>
      </c>
    </row>
    <row r="9" customFormat="false" ht="15" hidden="false" customHeight="false" outlineLevel="0" collapsed="false">
      <c r="A9" s="0" t="n">
        <v>0</v>
      </c>
      <c r="C9" s="0" t="n">
        <v>32</v>
      </c>
      <c r="D9" s="0" t="n">
        <v>1</v>
      </c>
      <c r="E9" s="0" t="n">
        <v>1</v>
      </c>
      <c r="F9" s="1" t="n">
        <v>0.237</v>
      </c>
      <c r="G9" s="0" t="str">
        <f aca="false">IF(F9&lt;M9*0.9,"1","0")</f>
        <v>1</v>
      </c>
      <c r="H9" s="0" t="str">
        <f aca="false">IF(F9&gt;M9*1.1,"1","0")</f>
        <v>0</v>
      </c>
      <c r="I9" s="0" t="str">
        <f aca="false">IF(G9+H9=0,"1","0")</f>
        <v>0</v>
      </c>
      <c r="K9" s="0" t="n">
        <v>1</v>
      </c>
      <c r="L9" s="0" t="n">
        <v>0</v>
      </c>
      <c r="M9" s="0" t="n">
        <v>0.486</v>
      </c>
      <c r="N9" s="0" t="n">
        <v>20.2</v>
      </c>
      <c r="O9" s="0" t="n">
        <v>16.5</v>
      </c>
      <c r="P9" s="0" t="n">
        <v>1</v>
      </c>
      <c r="Q9" s="2" t="n">
        <v>0</v>
      </c>
      <c r="R9" s="0" t="n">
        <v>4</v>
      </c>
      <c r="S9" s="1" t="n">
        <v>4</v>
      </c>
      <c r="T9" s="0" t="str">
        <f aca="false">IF(S9&gt;R9,"1","0")</f>
        <v>0</v>
      </c>
      <c r="U9" s="3" t="str">
        <f aca="false">IF(S9&lt;3,"1","0")</f>
        <v>0</v>
      </c>
    </row>
    <row r="10" customFormat="false" ht="15" hidden="false" customHeight="false" outlineLevel="0" collapsed="false">
      <c r="A10" s="0" t="n">
        <v>0</v>
      </c>
      <c r="C10" s="0" t="n">
        <v>15</v>
      </c>
      <c r="D10" s="0" t="n">
        <v>1</v>
      </c>
      <c r="E10" s="0" t="n">
        <v>1</v>
      </c>
      <c r="F10" s="1" t="n">
        <v>1.1</v>
      </c>
      <c r="G10" s="0" t="str">
        <f aca="false">IF(F10&lt;M10*0.9,"1","0")</f>
        <v>1</v>
      </c>
      <c r="H10" s="0" t="str">
        <f aca="false">IF(F10&gt;M10*1.1,"1","0")</f>
        <v>0</v>
      </c>
      <c r="I10" s="0" t="str">
        <f aca="false">IF(G10+H10=0,"1","0")</f>
        <v>0</v>
      </c>
      <c r="J10" s="0" t="n">
        <v>0</v>
      </c>
      <c r="L10" s="0" t="n">
        <v>0</v>
      </c>
      <c r="M10" s="0" t="n">
        <v>1.6</v>
      </c>
      <c r="N10" s="0" t="n">
        <v>19.6</v>
      </c>
      <c r="O10" s="0" t="n">
        <v>15.5</v>
      </c>
      <c r="P10" s="0" t="n">
        <v>1</v>
      </c>
      <c r="Q10" s="2" t="n">
        <v>1</v>
      </c>
      <c r="R10" s="0" t="n">
        <v>4</v>
      </c>
      <c r="S10" s="1" t="n">
        <v>4</v>
      </c>
      <c r="T10" s="0" t="str">
        <f aca="false">IF(S10&gt;R10,"1","0")</f>
        <v>0</v>
      </c>
      <c r="U10" s="3" t="str">
        <f aca="false">IF(S10&lt;3,"1","0")</f>
        <v>0</v>
      </c>
    </row>
    <row r="11" customFormat="false" ht="15" hidden="false" customHeight="false" outlineLevel="0" collapsed="false">
      <c r="A11" s="0" t="n">
        <v>0</v>
      </c>
      <c r="C11" s="0" t="n">
        <v>22</v>
      </c>
      <c r="D11" s="0" t="n">
        <v>1</v>
      </c>
      <c r="E11" s="0" t="n">
        <v>1</v>
      </c>
      <c r="F11" s="1" t="n">
        <v>0.4</v>
      </c>
      <c r="G11" s="0" t="str">
        <f aca="false">IF(F11&lt;M11*0.9,"1","0")</f>
        <v>0</v>
      </c>
      <c r="H11" s="0" t="str">
        <f aca="false">IF(F11&gt;M11*1.1,"1","0")</f>
        <v>0</v>
      </c>
      <c r="I11" s="0" t="str">
        <f aca="false">IF(G11+H11=0,"1","0")</f>
        <v>1</v>
      </c>
      <c r="K11" s="0" t="n">
        <v>1</v>
      </c>
      <c r="L11" s="0" t="n">
        <v>0</v>
      </c>
      <c r="M11" s="0" t="n">
        <v>0.417</v>
      </c>
      <c r="N11" s="0" t="n">
        <v>30</v>
      </c>
      <c r="O11" s="0" t="n">
        <v>20</v>
      </c>
      <c r="P11" s="0" t="n">
        <v>0</v>
      </c>
      <c r="Q11" s="2" t="n">
        <v>0</v>
      </c>
      <c r="R11" s="0" t="n">
        <v>4</v>
      </c>
      <c r="S11" s="1" t="n">
        <v>4</v>
      </c>
      <c r="T11" s="0" t="str">
        <f aca="false">IF(S11&gt;R11,"1","0")</f>
        <v>0</v>
      </c>
      <c r="U11" s="3" t="str">
        <f aca="false">IF(S11&lt;3,"1","0")</f>
        <v>0</v>
      </c>
    </row>
    <row r="12" customFormat="false" ht="15" hidden="false" customHeight="false" outlineLevel="0" collapsed="false">
      <c r="B12" s="0" t="n">
        <v>1</v>
      </c>
      <c r="C12" s="0" t="n">
        <v>22</v>
      </c>
      <c r="D12" s="0" t="n">
        <v>1</v>
      </c>
      <c r="E12" s="0" t="n">
        <v>1</v>
      </c>
      <c r="F12" s="1" t="n">
        <v>1.98</v>
      </c>
      <c r="G12" s="0" t="str">
        <f aca="false">IF(F12&lt;M12*0.9,"1","0")</f>
        <v>1</v>
      </c>
      <c r="H12" s="0" t="str">
        <f aca="false">IF(F12&gt;M12*1.1,"1","0")</f>
        <v>0</v>
      </c>
      <c r="I12" s="0" t="str">
        <f aca="false">IF(G12+H12=0,"1","0")</f>
        <v>0</v>
      </c>
      <c r="J12" s="0" t="n">
        <v>0</v>
      </c>
      <c r="L12" s="0" t="n">
        <v>0</v>
      </c>
      <c r="M12" s="0" t="n">
        <v>2.21</v>
      </c>
      <c r="N12" s="0" t="n">
        <v>28.2</v>
      </c>
      <c r="O12" s="0" t="n">
        <v>18.3</v>
      </c>
      <c r="P12" s="0" t="n">
        <v>0</v>
      </c>
      <c r="Q12" s="2" t="n">
        <v>0</v>
      </c>
      <c r="R12" s="0" t="n">
        <v>2</v>
      </c>
      <c r="S12" s="1" t="n">
        <v>2</v>
      </c>
      <c r="T12" s="0" t="str">
        <f aca="false">IF(S12&gt;R12,"1","0")</f>
        <v>0</v>
      </c>
      <c r="U12" s="3" t="str">
        <f aca="false">IF(S12&lt;3,"1","0")</f>
        <v>1</v>
      </c>
    </row>
    <row r="13" customFormat="false" ht="15" hidden="false" customHeight="false" outlineLevel="0" collapsed="false">
      <c r="A13" s="0" t="n">
        <v>0</v>
      </c>
      <c r="C13" s="0" t="n">
        <v>15</v>
      </c>
      <c r="D13" s="0" t="n">
        <v>1</v>
      </c>
      <c r="E13" s="0" t="n">
        <v>1</v>
      </c>
      <c r="F13" s="1" t="n">
        <v>4.4</v>
      </c>
      <c r="G13" s="0" t="str">
        <f aca="false">IF(F13&lt;M13*0.9,"1","0")</f>
        <v>0</v>
      </c>
      <c r="H13" s="0" t="str">
        <f aca="false">IF(F13&gt;M13*1.1,"1","0")</f>
        <v>0</v>
      </c>
      <c r="I13" s="0" t="str">
        <f aca="false">IF(G13+H13=0,"1","0")</f>
        <v>1</v>
      </c>
      <c r="J13" s="0" t="n">
        <v>0</v>
      </c>
      <c r="L13" s="0" t="n">
        <v>0</v>
      </c>
      <c r="M13" s="0" t="n">
        <v>4.5</v>
      </c>
      <c r="P13" s="0" t="n">
        <v>0</v>
      </c>
      <c r="Q13" s="2" t="n">
        <v>1</v>
      </c>
      <c r="R13" s="0" t="n">
        <v>2</v>
      </c>
    </row>
    <row r="14" customFormat="false" ht="15" hidden="false" customHeight="false" outlineLevel="0" collapsed="false">
      <c r="B14" s="0" t="n">
        <v>1</v>
      </c>
      <c r="C14" s="0" t="n">
        <v>15</v>
      </c>
      <c r="D14" s="0" t="n">
        <v>1</v>
      </c>
      <c r="E14" s="0" t="n">
        <v>1</v>
      </c>
      <c r="F14" s="1" t="n">
        <v>8.6</v>
      </c>
      <c r="G14" s="0" t="str">
        <f aca="false">IF(F14&lt;M14*0.9,"1","0")</f>
        <v>0</v>
      </c>
      <c r="H14" s="0" t="str">
        <f aca="false">IF(F14&gt;M14*1.1,"1","0")</f>
        <v>0</v>
      </c>
      <c r="I14" s="0" t="str">
        <f aca="false">IF(G14+H14=0,"1","0")</f>
        <v>1</v>
      </c>
      <c r="J14" s="0" t="n">
        <v>0</v>
      </c>
      <c r="L14" s="0" t="n">
        <v>0</v>
      </c>
      <c r="M14" s="0" t="n">
        <v>8.74</v>
      </c>
      <c r="P14" s="0" t="n">
        <v>0</v>
      </c>
      <c r="Q14" s="2" t="n">
        <v>1</v>
      </c>
      <c r="R14" s="0" t="n">
        <v>3</v>
      </c>
    </row>
    <row r="15" customFormat="false" ht="15" hidden="false" customHeight="false" outlineLevel="0" collapsed="false">
      <c r="A15" s="0" t="n">
        <v>0</v>
      </c>
      <c r="C15" s="0" t="n">
        <v>35</v>
      </c>
      <c r="D15" s="0" t="n">
        <v>1</v>
      </c>
      <c r="E15" s="0" t="n">
        <v>1</v>
      </c>
      <c r="F15" s="1" t="n">
        <v>7.29</v>
      </c>
      <c r="G15" s="0" t="str">
        <f aca="false">IF(F15&lt;M15*0.9,"1","0")</f>
        <v>0</v>
      </c>
      <c r="H15" s="0" t="str">
        <f aca="false">IF(F15&gt;M15*1.1,"1","0")</f>
        <v>1</v>
      </c>
      <c r="I15" s="0" t="str">
        <f aca="false">IF(G15+H15=0,"1","0")</f>
        <v>0</v>
      </c>
      <c r="J15" s="0" t="n">
        <v>0</v>
      </c>
      <c r="L15" s="0" t="n">
        <v>0</v>
      </c>
      <c r="M15" s="0" t="n">
        <v>4.34</v>
      </c>
      <c r="N15" s="0" t="n">
        <v>24.5</v>
      </c>
      <c r="O15" s="0" t="n">
        <v>15.6</v>
      </c>
      <c r="P15" s="0" t="n">
        <v>0</v>
      </c>
      <c r="Q15" s="2" t="n">
        <v>0</v>
      </c>
      <c r="R15" s="0" t="n">
        <v>2</v>
      </c>
      <c r="S15" s="1" t="n">
        <v>4</v>
      </c>
      <c r="T15" s="0" t="str">
        <f aca="false">IF(S15&gt;R15,"1","0")</f>
        <v>1</v>
      </c>
      <c r="U15" s="3" t="str">
        <f aca="false">IF(S15&lt;3,"1","0")</f>
        <v>0</v>
      </c>
    </row>
    <row r="16" customFormat="false" ht="15" hidden="false" customHeight="false" outlineLevel="0" collapsed="false">
      <c r="B16" s="0" t="n">
        <v>1</v>
      </c>
      <c r="C16" s="0" t="n">
        <v>35</v>
      </c>
      <c r="D16" s="0" t="n">
        <v>1</v>
      </c>
      <c r="E16" s="0" t="n">
        <v>1</v>
      </c>
      <c r="F16" s="1" t="n">
        <v>0.256</v>
      </c>
      <c r="G16" s="0" t="str">
        <f aca="false">IF(F16&lt;M16*0.9,"1","0")</f>
        <v>1</v>
      </c>
      <c r="H16" s="0" t="str">
        <f aca="false">IF(F16&gt;M16*1.1,"1","0")</f>
        <v>0</v>
      </c>
      <c r="I16" s="0" t="str">
        <f aca="false">IF(G16+H16=0,"1","0")</f>
        <v>0</v>
      </c>
      <c r="K16" s="0" t="n">
        <v>1</v>
      </c>
      <c r="L16" s="0" t="n">
        <v>0</v>
      </c>
      <c r="M16" s="0" t="n">
        <v>0.9</v>
      </c>
      <c r="N16" s="0" t="n">
        <v>24.1</v>
      </c>
      <c r="O16" s="0" t="n">
        <v>16.5</v>
      </c>
      <c r="P16" s="0" t="n">
        <v>0</v>
      </c>
      <c r="Q16" s="2" t="n">
        <v>0</v>
      </c>
      <c r="R16" s="0" t="n">
        <v>4</v>
      </c>
      <c r="S16" s="1" t="n">
        <v>4</v>
      </c>
      <c r="T16" s="0" t="str">
        <f aca="false">IF(S16&gt;R16,"1","0")</f>
        <v>0</v>
      </c>
      <c r="U16" s="3" t="str">
        <f aca="false">IF(S16&lt;3,"1","0")</f>
        <v>0</v>
      </c>
    </row>
    <row r="17" customFormat="false" ht="15" hidden="false" customHeight="false" outlineLevel="0" collapsed="false">
      <c r="A17" s="0" t="n">
        <v>0</v>
      </c>
      <c r="C17" s="0" t="n">
        <v>47</v>
      </c>
      <c r="D17" s="0" t="n">
        <v>1</v>
      </c>
      <c r="E17" s="0" t="n">
        <v>1</v>
      </c>
      <c r="F17" s="1" t="n">
        <v>6.3</v>
      </c>
      <c r="G17" s="0" t="str">
        <f aca="false">IF(F17&lt;M17*0.9,"1","0")</f>
        <v>0</v>
      </c>
      <c r="H17" s="0" t="str">
        <f aca="false">IF(F17&gt;M17*1.1,"1","0")</f>
        <v>1</v>
      </c>
      <c r="I17" s="0" t="str">
        <f aca="false">IF(G17+H17=0,"1","0")</f>
        <v>0</v>
      </c>
      <c r="J17" s="0" t="n">
        <v>0</v>
      </c>
      <c r="L17" s="0" t="n">
        <v>0</v>
      </c>
      <c r="M17" s="0" t="n">
        <v>4.07</v>
      </c>
      <c r="N17" s="0" t="n">
        <v>24.1</v>
      </c>
      <c r="O17" s="0" t="n">
        <v>15.7</v>
      </c>
      <c r="P17" s="0" t="n">
        <v>0</v>
      </c>
      <c r="Q17" s="2" t="n">
        <v>0</v>
      </c>
      <c r="R17" s="0" t="n">
        <v>3</v>
      </c>
      <c r="S17" s="1" t="n">
        <v>4</v>
      </c>
      <c r="T17" s="0" t="str">
        <f aca="false">IF(S17&gt;R17,"1","0")</f>
        <v>1</v>
      </c>
      <c r="U17" s="3" t="str">
        <f aca="false">IF(S17&lt;3,"1","0")</f>
        <v>0</v>
      </c>
    </row>
    <row r="18" customFormat="false" ht="15" hidden="false" customHeight="false" outlineLevel="0" collapsed="false">
      <c r="B18" s="0" t="n">
        <v>1</v>
      </c>
      <c r="C18" s="0" t="n">
        <v>47</v>
      </c>
      <c r="D18" s="0" t="n">
        <v>1</v>
      </c>
      <c r="E18" s="0" t="n">
        <v>1</v>
      </c>
      <c r="F18" s="1" t="n">
        <v>0.32</v>
      </c>
      <c r="G18" s="0" t="str">
        <f aca="false">IF(F18&lt;M18*0.9,"1","0")</f>
        <v>1</v>
      </c>
      <c r="H18" s="0" t="str">
        <f aca="false">IF(F18&gt;M18*1.1,"1","0")</f>
        <v>0</v>
      </c>
      <c r="I18" s="0" t="str">
        <f aca="false">IF(G18+H18=0,"1","0")</f>
        <v>0</v>
      </c>
      <c r="K18" s="0" t="n">
        <v>1</v>
      </c>
      <c r="L18" s="0" t="n">
        <v>0</v>
      </c>
      <c r="M18" s="0" t="n">
        <v>0.36</v>
      </c>
      <c r="N18" s="0" t="n">
        <v>24.1</v>
      </c>
      <c r="O18" s="0" t="n">
        <v>16.5</v>
      </c>
      <c r="P18" s="0" t="n">
        <v>0</v>
      </c>
      <c r="Q18" s="2" t="n">
        <v>0</v>
      </c>
      <c r="R18" s="0" t="n">
        <v>3</v>
      </c>
      <c r="S18" s="1" t="n">
        <v>4</v>
      </c>
      <c r="T18" s="0" t="str">
        <f aca="false">IF(S18&gt;R18,"1","0")</f>
        <v>1</v>
      </c>
      <c r="U18" s="3" t="str">
        <f aca="false">IF(S18&lt;3,"1","0")</f>
        <v>0</v>
      </c>
    </row>
    <row r="19" customFormat="false" ht="15" hidden="false" customHeight="false" outlineLevel="0" collapsed="false">
      <c r="A19" s="0" t="n">
        <v>0</v>
      </c>
      <c r="C19" s="0" t="n">
        <v>37</v>
      </c>
      <c r="D19" s="0" t="n">
        <v>0</v>
      </c>
      <c r="E19" s="0" t="n">
        <v>1</v>
      </c>
      <c r="F19" s="1" t="n">
        <v>0.7</v>
      </c>
      <c r="G19" s="0" t="str">
        <f aca="false">IF(F19&lt;M19*0.9,"1","0")</f>
        <v>0</v>
      </c>
      <c r="H19" s="0" t="str">
        <f aca="false">IF(F19&gt;M19*1.1,"1","0")</f>
        <v>0</v>
      </c>
      <c r="I19" s="0" t="str">
        <f aca="false">IF(G19+H19=0,"1","0")</f>
        <v>1</v>
      </c>
      <c r="J19" s="0" t="n">
        <v>0</v>
      </c>
      <c r="L19" s="0" t="n">
        <v>0</v>
      </c>
      <c r="M19" s="0" t="n">
        <v>0.72</v>
      </c>
      <c r="N19" s="0" t="n">
        <v>24</v>
      </c>
      <c r="O19" s="0" t="n">
        <v>17.4</v>
      </c>
      <c r="P19" s="0" t="n">
        <v>0</v>
      </c>
      <c r="Q19" s="2" t="n">
        <v>0</v>
      </c>
      <c r="R19" s="0" t="n">
        <v>4</v>
      </c>
      <c r="S19" s="1" t="n">
        <v>4</v>
      </c>
      <c r="T19" s="0" t="str">
        <f aca="false">IF(S19&gt;R19,"1","0")</f>
        <v>0</v>
      </c>
      <c r="U19" s="3" t="str">
        <f aca="false">IF(S19&lt;3,"1","0")</f>
        <v>0</v>
      </c>
    </row>
    <row r="20" customFormat="false" ht="15" hidden="false" customHeight="false" outlineLevel="0" collapsed="false">
      <c r="B20" s="0" t="n">
        <v>1</v>
      </c>
      <c r="C20" s="0" t="n">
        <v>37</v>
      </c>
      <c r="D20" s="0" t="n">
        <v>0</v>
      </c>
      <c r="E20" s="0" t="n">
        <v>1</v>
      </c>
      <c r="F20" s="1" t="n">
        <v>3</v>
      </c>
      <c r="G20" s="0" t="str">
        <f aca="false">IF(F20&lt;M20*0.9,"1","0")</f>
        <v>0</v>
      </c>
      <c r="H20" s="0" t="str">
        <f aca="false">IF(F20&gt;M20*1.1,"1","0")</f>
        <v>0</v>
      </c>
      <c r="I20" s="0" t="str">
        <f aca="false">IF(G20+H20=0,"1","0")</f>
        <v>1</v>
      </c>
      <c r="J20" s="0" t="n">
        <v>0</v>
      </c>
      <c r="L20" s="0" t="n">
        <v>0</v>
      </c>
      <c r="M20" s="0" t="n">
        <v>3.07</v>
      </c>
      <c r="N20" s="0" t="n">
        <v>24.2</v>
      </c>
      <c r="O20" s="0" t="n">
        <v>16.7</v>
      </c>
      <c r="P20" s="0" t="n">
        <v>0</v>
      </c>
      <c r="Q20" s="2" t="n">
        <v>0</v>
      </c>
      <c r="R20" s="0" t="n">
        <v>2</v>
      </c>
      <c r="S20" s="1" t="n">
        <v>2</v>
      </c>
      <c r="T20" s="0" t="str">
        <f aca="false">IF(S20&gt;R20,"1","0")</f>
        <v>0</v>
      </c>
      <c r="U20" s="3" t="str">
        <f aca="false">IF(S20&lt;3,"1","0")</f>
        <v>1</v>
      </c>
    </row>
    <row r="21" customFormat="false" ht="15" hidden="false" customHeight="false" outlineLevel="0" collapsed="false">
      <c r="A21" s="0" t="n">
        <v>0</v>
      </c>
      <c r="C21" s="0" t="n">
        <v>14</v>
      </c>
      <c r="D21" s="0" t="n">
        <v>0</v>
      </c>
      <c r="E21" s="0" t="n">
        <v>1</v>
      </c>
      <c r="F21" s="1" t="n">
        <v>0.312</v>
      </c>
      <c r="G21" s="0" t="str">
        <f aca="false">IF(F21&lt;M21*0.9,"1","0")</f>
        <v>1</v>
      </c>
      <c r="H21" s="0" t="str">
        <f aca="false">IF(F21&gt;M21*1.1,"1","0")</f>
        <v>0</v>
      </c>
      <c r="I21" s="0" t="str">
        <f aca="false">IF(G21+H21=0,"1","0")</f>
        <v>0</v>
      </c>
      <c r="J21" s="0" t="n">
        <v>0</v>
      </c>
      <c r="L21" s="0" t="n">
        <v>0</v>
      </c>
      <c r="M21" s="0" t="n">
        <v>0.4</v>
      </c>
      <c r="N21" s="0" t="n">
        <v>24.2</v>
      </c>
      <c r="O21" s="0" t="n">
        <v>15.7</v>
      </c>
      <c r="P21" s="0" t="n">
        <v>1</v>
      </c>
      <c r="Q21" s="2" t="n">
        <v>1</v>
      </c>
      <c r="R21" s="0" t="n">
        <v>0</v>
      </c>
      <c r="S21" s="1" t="n">
        <v>2</v>
      </c>
      <c r="T21" s="0" t="str">
        <f aca="false">IF(S21&gt;R21,"1","0")</f>
        <v>1</v>
      </c>
      <c r="U21" s="3" t="str">
        <f aca="false">IF(S21&lt;3,"1","0")</f>
        <v>1</v>
      </c>
    </row>
    <row r="22" customFormat="false" ht="15" hidden="false" customHeight="false" outlineLevel="0" collapsed="false">
      <c r="B22" s="0" t="n">
        <v>1</v>
      </c>
      <c r="C22" s="0" t="n">
        <v>14</v>
      </c>
      <c r="D22" s="0" t="n">
        <v>0</v>
      </c>
      <c r="E22" s="0" t="n">
        <v>1</v>
      </c>
      <c r="F22" s="1" t="n">
        <v>0.149</v>
      </c>
      <c r="G22" s="0" t="str">
        <f aca="false">IF(F22&lt;M22*0.9,"1","0")</f>
        <v>0</v>
      </c>
      <c r="H22" s="0" t="str">
        <f aca="false">IF(F22&gt;M22*1.1,"1","0")</f>
        <v>0</v>
      </c>
      <c r="I22" s="0" t="str">
        <f aca="false">IF(G22+H22=0,"1","0")</f>
        <v>1</v>
      </c>
      <c r="J22" s="0" t="n">
        <v>0</v>
      </c>
      <c r="L22" s="0" t="n">
        <v>0</v>
      </c>
      <c r="M22" s="0" t="n">
        <v>0.16</v>
      </c>
      <c r="N22" s="0" t="n">
        <v>24.1</v>
      </c>
      <c r="O22" s="0" t="n">
        <v>16.4</v>
      </c>
      <c r="P22" s="0" t="n">
        <v>1</v>
      </c>
      <c r="Q22" s="2" t="n">
        <v>1</v>
      </c>
      <c r="R22" s="0" t="n">
        <v>0</v>
      </c>
      <c r="S22" s="1" t="n">
        <v>2</v>
      </c>
      <c r="T22" s="0" t="str">
        <f aca="false">IF(S22&gt;R22,"1","0")</f>
        <v>1</v>
      </c>
      <c r="U22" s="3" t="str">
        <f aca="false">IF(S22&lt;3,"1","0")</f>
        <v>1</v>
      </c>
    </row>
    <row r="23" customFormat="false" ht="15" hidden="false" customHeight="false" outlineLevel="0" collapsed="false">
      <c r="A23" s="0" t="n">
        <v>0</v>
      </c>
      <c r="C23" s="0" t="n">
        <v>20</v>
      </c>
      <c r="D23" s="0" t="n">
        <v>0</v>
      </c>
      <c r="E23" s="0" t="n">
        <v>1</v>
      </c>
      <c r="F23" s="1" t="n">
        <v>3.24</v>
      </c>
      <c r="G23" s="0" t="str">
        <f aca="false">IF(F23&lt;M23*0.9,"1","0")</f>
        <v>1</v>
      </c>
      <c r="H23" s="0" t="str">
        <f aca="false">IF(F23&gt;M23*1.1,"1","0")</f>
        <v>0</v>
      </c>
      <c r="I23" s="0" t="str">
        <f aca="false">IF(G23+H23=0,"1","0")</f>
        <v>0</v>
      </c>
      <c r="K23" s="0" t="n">
        <v>1</v>
      </c>
      <c r="L23" s="0" t="n">
        <v>0</v>
      </c>
      <c r="M23" s="0" t="n">
        <v>5.6</v>
      </c>
      <c r="N23" s="0" t="n">
        <v>24.5</v>
      </c>
      <c r="O23" s="0" t="n">
        <v>15.9</v>
      </c>
      <c r="P23" s="0" t="n">
        <v>1</v>
      </c>
      <c r="Q23" s="2" t="n">
        <v>1</v>
      </c>
      <c r="R23" s="0" t="n">
        <v>4</v>
      </c>
      <c r="S23" s="1" t="n">
        <v>4</v>
      </c>
      <c r="T23" s="0" t="str">
        <f aca="false">IF(S23&gt;R23,"1","0")</f>
        <v>0</v>
      </c>
      <c r="U23" s="3" t="str">
        <f aca="false">IF(S23&lt;3,"1","0")</f>
        <v>0</v>
      </c>
    </row>
    <row r="24" customFormat="false" ht="15" hidden="false" customHeight="false" outlineLevel="0" collapsed="false">
      <c r="B24" s="0" t="n">
        <v>1</v>
      </c>
      <c r="C24" s="0" t="n">
        <v>20</v>
      </c>
      <c r="D24" s="0" t="n">
        <v>0</v>
      </c>
      <c r="E24" s="0" t="n">
        <v>1</v>
      </c>
      <c r="F24" s="1" t="n">
        <v>2.47</v>
      </c>
      <c r="G24" s="0" t="str">
        <f aca="false">IF(F24&lt;M24*0.9,"1","0")</f>
        <v>1</v>
      </c>
      <c r="H24" s="0" t="str">
        <f aca="false">IF(F24&gt;M24*1.1,"1","0")</f>
        <v>0</v>
      </c>
      <c r="I24" s="0" t="str">
        <f aca="false">IF(G24+H24=0,"1","0")</f>
        <v>0</v>
      </c>
      <c r="K24" s="0" t="n">
        <v>1</v>
      </c>
      <c r="L24" s="0" t="n">
        <v>0</v>
      </c>
      <c r="M24" s="0" t="n">
        <v>4</v>
      </c>
      <c r="N24" s="0" t="n">
        <v>24</v>
      </c>
      <c r="O24" s="0" t="n">
        <v>15.6</v>
      </c>
      <c r="P24" s="0" t="n">
        <v>1</v>
      </c>
      <c r="Q24" s="2" t="n">
        <v>1</v>
      </c>
      <c r="R24" s="0" t="n">
        <v>4</v>
      </c>
      <c r="S24" s="1" t="n">
        <v>4</v>
      </c>
      <c r="T24" s="0" t="str">
        <f aca="false">IF(S24&gt;R24,"1","0")</f>
        <v>0</v>
      </c>
      <c r="U24" s="3" t="str">
        <f aca="false">IF(S24&lt;3,"1","0")</f>
        <v>0</v>
      </c>
    </row>
    <row r="25" customFormat="false" ht="15" hidden="false" customHeight="false" outlineLevel="0" collapsed="false">
      <c r="A25" s="0" t="n">
        <v>0</v>
      </c>
      <c r="C25" s="0" t="n">
        <v>29</v>
      </c>
      <c r="D25" s="0" t="n">
        <v>0</v>
      </c>
      <c r="E25" s="0" t="n">
        <v>1</v>
      </c>
      <c r="F25" s="1" t="n">
        <v>2.83</v>
      </c>
      <c r="G25" s="0" t="str">
        <f aca="false">IF(F25&lt;M25*0.9,"1","0")</f>
        <v>0</v>
      </c>
      <c r="H25" s="0" t="str">
        <f aca="false">IF(F25&gt;M25*1.1,"1","0")</f>
        <v>1</v>
      </c>
      <c r="I25" s="0" t="str">
        <f aca="false">IF(G25+H25=0,"1","0")</f>
        <v>0</v>
      </c>
      <c r="J25" s="0" t="n">
        <v>0</v>
      </c>
      <c r="L25" s="0" t="n">
        <v>0</v>
      </c>
      <c r="M25" s="0" t="n">
        <v>1.9</v>
      </c>
      <c r="N25" s="0" t="n">
        <v>23.1</v>
      </c>
      <c r="O25" s="0" t="n">
        <v>15.5</v>
      </c>
      <c r="P25" s="0" t="n">
        <v>1</v>
      </c>
      <c r="Q25" s="2" t="n">
        <v>0</v>
      </c>
      <c r="R25" s="0" t="n">
        <v>2</v>
      </c>
      <c r="S25" s="1" t="n">
        <v>3</v>
      </c>
      <c r="T25" s="0" t="str">
        <f aca="false">IF(S25&gt;R25,"1","0")</f>
        <v>1</v>
      </c>
      <c r="U25" s="3" t="str">
        <f aca="false">IF(S25&lt;3,"1","0")</f>
        <v>0</v>
      </c>
    </row>
    <row r="26" customFormat="false" ht="15" hidden="false" customHeight="false" outlineLevel="0" collapsed="false">
      <c r="B26" s="0" t="n">
        <v>1</v>
      </c>
      <c r="C26" s="0" t="n">
        <v>29</v>
      </c>
      <c r="D26" s="0" t="n">
        <v>0</v>
      </c>
      <c r="E26" s="0" t="n">
        <v>1</v>
      </c>
      <c r="F26" s="1" t="n">
        <v>1.04</v>
      </c>
      <c r="G26" s="0" t="str">
        <f aca="false">IF(F26&lt;M26*0.9,"1","0")</f>
        <v>0</v>
      </c>
      <c r="H26" s="0" t="str">
        <f aca="false">IF(F26&gt;M26*1.1,"1","0")</f>
        <v>1</v>
      </c>
      <c r="I26" s="0" t="str">
        <f aca="false">IF(G26+H26=0,"1","0")</f>
        <v>0</v>
      </c>
      <c r="J26" s="0" t="n">
        <v>0</v>
      </c>
      <c r="L26" s="0" t="n">
        <v>0</v>
      </c>
      <c r="M26" s="0" t="n">
        <v>0.698</v>
      </c>
      <c r="N26" s="0" t="n">
        <v>24.2</v>
      </c>
      <c r="O26" s="0" t="n">
        <v>16.5</v>
      </c>
      <c r="P26" s="0" t="n">
        <v>1</v>
      </c>
      <c r="Q26" s="2" t="n">
        <v>0</v>
      </c>
      <c r="R26" s="0" t="n">
        <v>4</v>
      </c>
      <c r="S26" s="1" t="n">
        <v>4</v>
      </c>
      <c r="T26" s="0" t="str">
        <f aca="false">IF(S26&gt;R26,"1","0")</f>
        <v>0</v>
      </c>
      <c r="U26" s="3" t="str">
        <f aca="false">IF(S26&lt;3,"1","0")</f>
        <v>0</v>
      </c>
    </row>
    <row r="27" customFormat="false" ht="15" hidden="false" customHeight="false" outlineLevel="0" collapsed="false">
      <c r="B27" s="0" t="n">
        <v>1</v>
      </c>
      <c r="C27" s="0" t="n">
        <v>22</v>
      </c>
      <c r="D27" s="0" t="n">
        <v>0</v>
      </c>
      <c r="E27" s="0" t="n">
        <v>1</v>
      </c>
      <c r="F27" s="1" t="n">
        <v>0.093</v>
      </c>
      <c r="G27" s="0" t="str">
        <f aca="false">IF(F27&lt;M27*0.9,"1","0")</f>
        <v>1</v>
      </c>
      <c r="H27" s="0" t="str">
        <f aca="false">IF(F27&gt;M27*1.1,"1","0")</f>
        <v>0</v>
      </c>
      <c r="I27" s="0" t="str">
        <f aca="false">IF(G27+H27=0,"1","0")</f>
        <v>0</v>
      </c>
      <c r="K27" s="0" t="n">
        <v>1</v>
      </c>
      <c r="L27" s="0" t="n">
        <v>0</v>
      </c>
      <c r="M27" s="0" t="n">
        <v>0.747</v>
      </c>
      <c r="N27" s="0" t="n">
        <v>24.1</v>
      </c>
      <c r="O27" s="0" t="n">
        <v>16.8</v>
      </c>
      <c r="P27" s="0" t="n">
        <v>1</v>
      </c>
      <c r="Q27" s="2" t="n">
        <v>0</v>
      </c>
      <c r="R27" s="0" t="n">
        <v>3</v>
      </c>
      <c r="S27" s="1" t="n">
        <v>4</v>
      </c>
      <c r="T27" s="0" t="str">
        <f aca="false">IF(S27&gt;R27,"1","0")</f>
        <v>1</v>
      </c>
      <c r="U27" s="3" t="str">
        <f aca="false">IF(S27&lt;3,"1","0")</f>
        <v>0</v>
      </c>
    </row>
    <row r="28" customFormat="false" ht="15" hidden="false" customHeight="false" outlineLevel="0" collapsed="false">
      <c r="A28" s="0" t="n">
        <v>0</v>
      </c>
      <c r="C28" s="0" t="n">
        <v>22</v>
      </c>
      <c r="D28" s="0" t="n">
        <v>0</v>
      </c>
      <c r="E28" s="0" t="n">
        <v>1</v>
      </c>
      <c r="F28" s="1" t="n">
        <v>0.3</v>
      </c>
      <c r="G28" s="0" t="str">
        <f aca="false">IF(F28&lt;M28*0.9,"1","0")</f>
        <v>1</v>
      </c>
      <c r="H28" s="0" t="str">
        <f aca="false">IF(F28&gt;M28*1.1,"1","0")</f>
        <v>0</v>
      </c>
      <c r="I28" s="0" t="str">
        <f aca="false">IF(G28+H28=0,"1","0")</f>
        <v>0</v>
      </c>
      <c r="K28" s="0" t="n">
        <v>1</v>
      </c>
      <c r="L28" s="0" t="n">
        <v>0</v>
      </c>
      <c r="M28" s="0" t="n">
        <v>1.9</v>
      </c>
      <c r="N28" s="0" t="n">
        <v>24</v>
      </c>
      <c r="O28" s="0" t="n">
        <v>15.6</v>
      </c>
      <c r="P28" s="0" t="n">
        <v>1</v>
      </c>
      <c r="Q28" s="2" t="n">
        <v>0</v>
      </c>
      <c r="R28" s="0" t="n">
        <v>4</v>
      </c>
      <c r="S28" s="1" t="n">
        <v>4</v>
      </c>
      <c r="T28" s="0" t="str">
        <f aca="false">IF(S28&gt;R28,"1","0")</f>
        <v>0</v>
      </c>
      <c r="U28" s="3" t="str">
        <f aca="false">IF(S28&lt;3,"1","0")</f>
        <v>0</v>
      </c>
    </row>
    <row r="29" customFormat="false" ht="15" hidden="false" customHeight="false" outlineLevel="0" collapsed="false">
      <c r="B29" s="0" t="n">
        <v>1</v>
      </c>
      <c r="C29" s="0" t="n">
        <v>30</v>
      </c>
      <c r="D29" s="0" t="n">
        <v>0</v>
      </c>
      <c r="E29" s="0" t="n">
        <v>1</v>
      </c>
      <c r="F29" s="1" t="n">
        <v>4.98</v>
      </c>
      <c r="G29" s="0" t="str">
        <f aca="false">IF(F29&lt;M29*0.9,"1","0")</f>
        <v>1</v>
      </c>
      <c r="H29" s="0" t="str">
        <f aca="false">IF(F29&gt;M29*1.1,"1","0")</f>
        <v>0</v>
      </c>
      <c r="I29" s="0" t="str">
        <f aca="false">IF(G29+H29=0,"1","0")</f>
        <v>0</v>
      </c>
      <c r="J29" s="0" t="n">
        <v>0</v>
      </c>
      <c r="L29" s="0" t="n">
        <v>0</v>
      </c>
      <c r="M29" s="0" t="n">
        <v>8.62</v>
      </c>
      <c r="N29" s="0" t="n">
        <v>24.2</v>
      </c>
      <c r="O29" s="0" t="n">
        <v>15.7</v>
      </c>
      <c r="P29" s="0" t="n">
        <v>1</v>
      </c>
      <c r="Q29" s="2" t="n">
        <v>0</v>
      </c>
      <c r="R29" s="0" t="n">
        <v>4</v>
      </c>
      <c r="S29" s="1" t="n">
        <v>4</v>
      </c>
      <c r="T29" s="0" t="str">
        <f aca="false">IF(S29&gt;R29,"1","0")</f>
        <v>0</v>
      </c>
      <c r="U29" s="3" t="str">
        <f aca="false">IF(S29&lt;3,"1","0")</f>
        <v>0</v>
      </c>
    </row>
    <row r="30" customFormat="false" ht="15" hidden="false" customHeight="false" outlineLevel="0" collapsed="false">
      <c r="A30" s="0" t="n">
        <v>0</v>
      </c>
      <c r="C30" s="0" t="n">
        <v>12</v>
      </c>
      <c r="D30" s="0" t="n">
        <v>1</v>
      </c>
      <c r="E30" s="0" t="n">
        <v>1</v>
      </c>
      <c r="F30" s="1" t="n">
        <v>2.87</v>
      </c>
      <c r="G30" s="0" t="str">
        <f aca="false">IF(F30&lt;M30*0.9,"1","0")</f>
        <v>0</v>
      </c>
      <c r="H30" s="0" t="str">
        <f aca="false">IF(F30&gt;M30*1.1,"1","0")</f>
        <v>0</v>
      </c>
      <c r="I30" s="0" t="str">
        <f aca="false">IF(G30+H30=0,"1","0")</f>
        <v>1</v>
      </c>
      <c r="J30" s="0" t="n">
        <v>0</v>
      </c>
      <c r="L30" s="0" t="n">
        <v>0</v>
      </c>
      <c r="M30" s="0" t="n">
        <v>2.87</v>
      </c>
      <c r="N30" s="0" t="n">
        <v>24</v>
      </c>
      <c r="O30" s="0" t="n">
        <v>15.6</v>
      </c>
      <c r="P30" s="0" t="n">
        <v>1</v>
      </c>
      <c r="Q30" s="2" t="n">
        <v>1</v>
      </c>
      <c r="R30" s="0" t="n">
        <v>2</v>
      </c>
      <c r="S30" s="1" t="n">
        <v>4</v>
      </c>
      <c r="T30" s="0" t="str">
        <f aca="false">IF(S30&gt;R30,"1","0")</f>
        <v>1</v>
      </c>
      <c r="U30" s="3" t="str">
        <f aca="false">IF(S30&lt;3,"1","0")</f>
        <v>0</v>
      </c>
    </row>
    <row r="31" customFormat="false" ht="15" hidden="false" customHeight="false" outlineLevel="0" collapsed="false">
      <c r="B31" s="0" t="n">
        <v>1</v>
      </c>
      <c r="C31" s="0" t="n">
        <v>12</v>
      </c>
      <c r="D31" s="0" t="n">
        <v>1</v>
      </c>
      <c r="E31" s="0" t="n">
        <v>1</v>
      </c>
      <c r="F31" s="1" t="n">
        <v>1.3</v>
      </c>
      <c r="G31" s="0" t="str">
        <f aca="false">IF(F31&lt;M31*0.9,"1","0")</f>
        <v>1</v>
      </c>
      <c r="H31" s="0" t="str">
        <f aca="false">IF(F31&gt;M31*1.1,"1","0")</f>
        <v>0</v>
      </c>
      <c r="I31" s="0" t="str">
        <f aca="false">IF(G31+H31=0,"1","0")</f>
        <v>0</v>
      </c>
      <c r="K31" s="0" t="n">
        <v>1</v>
      </c>
      <c r="L31" s="0" t="n">
        <v>0</v>
      </c>
      <c r="M31" s="0" t="n">
        <v>24.36</v>
      </c>
      <c r="N31" s="0" t="n">
        <v>30.2</v>
      </c>
      <c r="O31" s="0" t="n">
        <v>19.7</v>
      </c>
      <c r="P31" s="0" t="n">
        <v>1</v>
      </c>
      <c r="Q31" s="2" t="n">
        <v>1</v>
      </c>
      <c r="R31" s="0" t="n">
        <v>4</v>
      </c>
      <c r="S31" s="1" t="n">
        <v>4</v>
      </c>
      <c r="T31" s="0" t="str">
        <f aca="false">IF(S31&gt;R31,"1","0")</f>
        <v>0</v>
      </c>
      <c r="U31" s="3" t="str">
        <f aca="false">IF(S31&lt;3,"1","0")</f>
        <v>0</v>
      </c>
    </row>
    <row r="32" customFormat="false" ht="15" hidden="false" customHeight="false" outlineLevel="0" collapsed="false">
      <c r="A32" s="8"/>
      <c r="B32" s="8" t="n">
        <v>1</v>
      </c>
      <c r="C32" s="8" t="n">
        <v>51</v>
      </c>
      <c r="D32" s="8" t="n">
        <v>0</v>
      </c>
      <c r="E32" s="8" t="n">
        <v>1</v>
      </c>
      <c r="F32" s="1" t="n">
        <v>1.45</v>
      </c>
      <c r="G32" s="0" t="str">
        <f aca="false">IF(F32&lt;M32*0.9,"1","0")</f>
        <v>1</v>
      </c>
      <c r="H32" s="0" t="str">
        <f aca="false">IF(F32&gt;M32*1.1,"1","0")</f>
        <v>0</v>
      </c>
      <c r="I32" s="0" t="str">
        <f aca="false">IF(G32+H32=0,"1","0")</f>
        <v>0</v>
      </c>
      <c r="J32" s="8"/>
      <c r="K32" s="8" t="n">
        <v>1</v>
      </c>
      <c r="L32" s="8" t="n">
        <v>0</v>
      </c>
      <c r="M32" s="8" t="n">
        <v>1.83</v>
      </c>
      <c r="N32" s="8" t="n">
        <v>24.3</v>
      </c>
      <c r="O32" s="8" t="n">
        <v>15.9</v>
      </c>
      <c r="P32" s="0" t="n">
        <v>1</v>
      </c>
      <c r="Q32" s="2" t="n">
        <v>0</v>
      </c>
      <c r="R32" s="0" t="n">
        <v>4</v>
      </c>
      <c r="S32" s="1" t="n">
        <v>4</v>
      </c>
      <c r="T32" s="0" t="str">
        <f aca="false">IF(S32&gt;R32,"1","0")</f>
        <v>0</v>
      </c>
      <c r="U32" s="3" t="str">
        <f aca="false">IF(S32&lt;3,"1","0")</f>
        <v>0</v>
      </c>
    </row>
    <row r="33" customFormat="false" ht="15" hidden="false" customHeight="false" outlineLevel="0" collapsed="false">
      <c r="A33" s="8"/>
      <c r="B33" s="8" t="n">
        <v>1</v>
      </c>
      <c r="C33" s="8" t="n">
        <v>18</v>
      </c>
      <c r="D33" s="8" t="n">
        <v>0</v>
      </c>
      <c r="E33" s="8" t="n">
        <v>1</v>
      </c>
      <c r="F33" s="1" t="n">
        <v>5.6</v>
      </c>
      <c r="G33" s="0" t="str">
        <f aca="false">IF(F33&lt;M33*0.9,"1","0")</f>
        <v>1</v>
      </c>
      <c r="H33" s="0" t="str">
        <f aca="false">IF(F33&gt;M33*1.1,"1","0")</f>
        <v>0</v>
      </c>
      <c r="I33" s="0" t="str">
        <f aca="false">IF(G33+H33=0,"1","0")</f>
        <v>0</v>
      </c>
      <c r="J33" s="8"/>
      <c r="K33" s="8" t="n">
        <v>1</v>
      </c>
      <c r="L33" s="8" t="n">
        <v>0</v>
      </c>
      <c r="M33" s="8" t="n">
        <v>14.99</v>
      </c>
      <c r="N33" s="8" t="n">
        <v>24.2</v>
      </c>
      <c r="O33" s="8" t="n">
        <v>16.3</v>
      </c>
      <c r="P33" s="0" t="n">
        <v>0</v>
      </c>
      <c r="Q33" s="2" t="n">
        <v>0</v>
      </c>
      <c r="R33" s="0" t="n">
        <v>4</v>
      </c>
      <c r="S33" s="1" t="n">
        <v>4</v>
      </c>
      <c r="T33" s="0" t="str">
        <f aca="false">IF(S33&gt;R33,"1","0")</f>
        <v>0</v>
      </c>
      <c r="U33" s="3" t="str">
        <f aca="false">IF(S33&lt;3,"1","0")</f>
        <v>0</v>
      </c>
    </row>
    <row r="34" customFormat="false" ht="15" hidden="false" customHeight="false" outlineLevel="0" collapsed="false">
      <c r="A34" s="0" t="n">
        <v>0</v>
      </c>
      <c r="C34" s="0" t="n">
        <v>28</v>
      </c>
      <c r="D34" s="0" t="n">
        <v>0</v>
      </c>
      <c r="E34" s="0" t="n">
        <v>1</v>
      </c>
      <c r="F34" s="1" t="n">
        <v>13.28</v>
      </c>
      <c r="G34" s="0" t="str">
        <f aca="false">IF(F34&lt;M34*0.9,"1","0")</f>
        <v>1</v>
      </c>
      <c r="H34" s="0" t="str">
        <f aca="false">IF(F34&gt;M34*1.1,"1","0")</f>
        <v>0</v>
      </c>
      <c r="I34" s="0" t="str">
        <f aca="false">IF(G34+H34=0,"1","0")</f>
        <v>0</v>
      </c>
      <c r="K34" s="0" t="n">
        <v>1</v>
      </c>
      <c r="L34" s="0" t="n">
        <v>0</v>
      </c>
      <c r="M34" s="0" t="n">
        <v>15.42</v>
      </c>
      <c r="N34" s="0" t="n">
        <v>28.5</v>
      </c>
      <c r="O34" s="0" t="n">
        <v>17.3</v>
      </c>
      <c r="P34" s="0" t="n">
        <v>0</v>
      </c>
      <c r="Q34" s="2" t="n">
        <v>0</v>
      </c>
      <c r="R34" s="0" t="n">
        <v>3</v>
      </c>
      <c r="S34" s="1" t="n">
        <v>4</v>
      </c>
      <c r="T34" s="0" t="str">
        <f aca="false">IF(S34&gt;R34,"1","0")</f>
        <v>1</v>
      </c>
      <c r="U34" s="3" t="str">
        <f aca="false">IF(S34&lt;3,"1","0")</f>
        <v>0</v>
      </c>
    </row>
    <row r="35" customFormat="false" ht="15" hidden="false" customHeight="false" outlineLevel="0" collapsed="false">
      <c r="B35" s="0" t="n">
        <v>1</v>
      </c>
      <c r="C35" s="0" t="n">
        <v>28</v>
      </c>
      <c r="D35" s="0" t="n">
        <v>0</v>
      </c>
      <c r="E35" s="0" t="n">
        <v>1</v>
      </c>
      <c r="F35" s="1" t="n">
        <v>9.83</v>
      </c>
      <c r="G35" s="0" t="str">
        <f aca="false">IF(F35&lt;M35*0.9,"1","0")</f>
        <v>1</v>
      </c>
      <c r="H35" s="0" t="str">
        <f aca="false">IF(F35&gt;M35*1.1,"1","0")</f>
        <v>0</v>
      </c>
      <c r="I35" s="0" t="str">
        <f aca="false">IF(G35+H35=0,"1","0")</f>
        <v>0</v>
      </c>
      <c r="K35" s="0" t="n">
        <v>1</v>
      </c>
      <c r="L35" s="0" t="n">
        <v>0</v>
      </c>
      <c r="M35" s="0" t="n">
        <v>11.48</v>
      </c>
      <c r="N35" s="0" t="n">
        <v>28.4</v>
      </c>
      <c r="O35" s="0" t="n">
        <v>17.2</v>
      </c>
      <c r="P35" s="0" t="n">
        <v>0</v>
      </c>
      <c r="Q35" s="2" t="n">
        <v>0</v>
      </c>
      <c r="R35" s="0" t="n">
        <v>3</v>
      </c>
      <c r="S35" s="1" t="n">
        <v>4</v>
      </c>
      <c r="T35" s="0" t="str">
        <f aca="false">IF(S35&gt;R35,"1","0")</f>
        <v>1</v>
      </c>
      <c r="U35" s="3" t="str">
        <f aca="false">IF(S35&lt;3,"1","0")</f>
        <v>0</v>
      </c>
    </row>
    <row r="36" customFormat="false" ht="15" hidden="false" customHeight="false" outlineLevel="0" collapsed="false">
      <c r="B36" s="0" t="n">
        <v>1</v>
      </c>
      <c r="C36" s="0" t="n">
        <v>43</v>
      </c>
      <c r="D36" s="0" t="n">
        <v>1</v>
      </c>
      <c r="E36" s="0" t="n">
        <v>0</v>
      </c>
      <c r="K36" s="0" t="n">
        <v>1</v>
      </c>
      <c r="L36" s="0" t="n">
        <v>0</v>
      </c>
      <c r="M36" s="0" t="n">
        <v>6.03</v>
      </c>
      <c r="P36" s="0" t="n">
        <v>1</v>
      </c>
      <c r="Q36" s="2" t="n">
        <v>0</v>
      </c>
      <c r="R36" s="0" t="n">
        <v>4</v>
      </c>
      <c r="S36" s="1" t="n">
        <v>4</v>
      </c>
      <c r="T36" s="0" t="str">
        <f aca="false">IF(S36&gt;R36,"1","0")</f>
        <v>0</v>
      </c>
      <c r="U36" s="3" t="str">
        <f aca="false">IF(S36&lt;3,"1","0")</f>
        <v>0</v>
      </c>
    </row>
    <row r="37" customFormat="false" ht="15" hidden="false" customHeight="false" outlineLevel="0" collapsed="false">
      <c r="A37" s="0" t="n">
        <v>0</v>
      </c>
      <c r="C37" s="0" t="n">
        <v>43</v>
      </c>
      <c r="D37" s="0" t="n">
        <v>0</v>
      </c>
      <c r="E37" s="0" t="n">
        <v>1</v>
      </c>
      <c r="F37" s="1" t="n">
        <v>0.484</v>
      </c>
      <c r="G37" s="0" t="str">
        <f aca="false">IF(F37&lt;M37*0.9,"1","0")</f>
        <v>1</v>
      </c>
      <c r="H37" s="0" t="str">
        <f aca="false">IF(F37&gt;M37*1.1,"1","0")</f>
        <v>0</v>
      </c>
      <c r="I37" s="0" t="str">
        <f aca="false">IF(G37+H37=0,"1","0")</f>
        <v>0</v>
      </c>
      <c r="J37" s="0" t="n">
        <v>0</v>
      </c>
      <c r="L37" s="0" t="n">
        <v>0</v>
      </c>
      <c r="M37" s="0" t="n">
        <v>1.32</v>
      </c>
      <c r="N37" s="0" t="n">
        <v>24.6</v>
      </c>
      <c r="O37" s="0" t="n">
        <v>16</v>
      </c>
      <c r="P37" s="0" t="n">
        <v>1</v>
      </c>
      <c r="Q37" s="2" t="n">
        <v>0</v>
      </c>
      <c r="R37" s="0" t="n">
        <v>2</v>
      </c>
    </row>
    <row r="38" customFormat="false" ht="15" hidden="false" customHeight="false" outlineLevel="0" collapsed="false">
      <c r="B38" s="0" t="n">
        <v>1</v>
      </c>
      <c r="C38" s="0" t="n">
        <v>35</v>
      </c>
      <c r="D38" s="0" t="n">
        <v>0</v>
      </c>
      <c r="E38" s="0" t="n">
        <v>1</v>
      </c>
      <c r="F38" s="1" t="n">
        <v>6.5</v>
      </c>
      <c r="G38" s="0" t="str">
        <f aca="false">IF(F38&lt;M38*0.9,"1","0")</f>
        <v>1</v>
      </c>
      <c r="H38" s="0" t="str">
        <f aca="false">IF(F38&gt;M38*1.1,"1","0")</f>
        <v>0</v>
      </c>
      <c r="I38" s="0" t="str">
        <f aca="false">IF(G38+H38=0,"1","0")</f>
        <v>0</v>
      </c>
      <c r="J38" s="0" t="n">
        <v>0</v>
      </c>
      <c r="L38" s="0" t="n">
        <v>0</v>
      </c>
      <c r="M38" s="0" t="n">
        <v>7.4</v>
      </c>
      <c r="N38" s="0" t="n">
        <v>24.2</v>
      </c>
      <c r="O38" s="0" t="n">
        <v>16</v>
      </c>
      <c r="P38" s="0" t="n">
        <v>1</v>
      </c>
      <c r="Q38" s="2" t="n">
        <v>0</v>
      </c>
      <c r="R38" s="0" t="n">
        <v>3</v>
      </c>
    </row>
    <row r="39" customFormat="false" ht="15" hidden="false" customHeight="false" outlineLevel="0" collapsed="false">
      <c r="A39" s="0" t="n">
        <v>0</v>
      </c>
      <c r="C39" s="0" t="n">
        <v>18</v>
      </c>
      <c r="D39" s="0" t="n">
        <v>1</v>
      </c>
      <c r="E39" s="0" t="n">
        <v>1</v>
      </c>
      <c r="F39" s="1" t="n">
        <v>0.457</v>
      </c>
      <c r="G39" s="0" t="str">
        <f aca="false">IF(F39&lt;M39*0.9,"1","0")</f>
        <v>0</v>
      </c>
      <c r="H39" s="0" t="str">
        <f aca="false">IF(F39&gt;M39*1.1,"1","0")</f>
        <v>1</v>
      </c>
      <c r="I39" s="0" t="str">
        <f aca="false">IF(G39+H39=0,"1","0")</f>
        <v>0</v>
      </c>
      <c r="J39" s="0" t="n">
        <v>0</v>
      </c>
      <c r="L39" s="0" t="n">
        <v>1</v>
      </c>
      <c r="M39" s="0" t="n">
        <v>0.385</v>
      </c>
      <c r="N39" s="0" t="n">
        <v>24.6</v>
      </c>
      <c r="O39" s="0" t="n">
        <v>16.7</v>
      </c>
      <c r="P39" s="0" t="n">
        <v>0</v>
      </c>
      <c r="Q39" s="2" t="n">
        <v>0</v>
      </c>
      <c r="R39" s="0" t="n">
        <v>3</v>
      </c>
      <c r="S39" s="1" t="n">
        <v>3</v>
      </c>
      <c r="T39" s="0" t="str">
        <f aca="false">IF(S39&gt;R39,"1","0")</f>
        <v>0</v>
      </c>
      <c r="U39" s="3" t="str">
        <f aca="false">IF(S39&lt;3,"1","0")</f>
        <v>0</v>
      </c>
    </row>
    <row r="40" customFormat="false" ht="15" hidden="false" customHeight="false" outlineLevel="0" collapsed="false">
      <c r="A40" s="0" t="n">
        <v>0</v>
      </c>
      <c r="C40" s="0" t="n">
        <v>31</v>
      </c>
      <c r="D40" s="0" t="n">
        <v>1</v>
      </c>
      <c r="E40" s="0" t="n">
        <v>1</v>
      </c>
      <c r="F40" s="1" t="n">
        <v>2.79</v>
      </c>
      <c r="G40" s="0" t="str">
        <f aca="false">IF(F40&lt;M40*0.9,"1","0")</f>
        <v>1</v>
      </c>
      <c r="H40" s="0" t="str">
        <f aca="false">IF(F40&gt;M40*1.1,"1","0")</f>
        <v>0</v>
      </c>
      <c r="I40" s="0" t="str">
        <f aca="false">IF(G40+H40=0,"1","0")</f>
        <v>0</v>
      </c>
      <c r="K40" s="0" t="n">
        <v>1</v>
      </c>
      <c r="L40" s="0" t="n">
        <v>0</v>
      </c>
      <c r="M40" s="0" t="n">
        <v>9.31</v>
      </c>
      <c r="N40" s="0" t="n">
        <v>24</v>
      </c>
      <c r="O40" s="0" t="n">
        <v>16.7</v>
      </c>
      <c r="P40" s="0" t="n">
        <v>1</v>
      </c>
      <c r="Q40" s="2" t="n">
        <v>0</v>
      </c>
      <c r="R40" s="0" t="n">
        <v>3</v>
      </c>
      <c r="S40" s="1" t="n">
        <v>4</v>
      </c>
      <c r="T40" s="0" t="str">
        <f aca="false">IF(S40&gt;R40,"1","0")</f>
        <v>1</v>
      </c>
      <c r="U40" s="3" t="str">
        <f aca="false">IF(S40&lt;3,"1","0")</f>
        <v>0</v>
      </c>
    </row>
    <row r="41" customFormat="false" ht="15" hidden="false" customHeight="false" outlineLevel="0" collapsed="false">
      <c r="A41" s="0" t="n">
        <v>0</v>
      </c>
      <c r="C41" s="0" t="n">
        <v>33</v>
      </c>
      <c r="D41" s="0" t="n">
        <v>1</v>
      </c>
      <c r="E41" s="0" t="n">
        <v>1</v>
      </c>
      <c r="F41" s="1" t="n">
        <v>7.01</v>
      </c>
      <c r="G41" s="0" t="str">
        <f aca="false">IF(F41&lt;M41*0.9,"1","0")</f>
        <v>0</v>
      </c>
      <c r="H41" s="0" t="str">
        <f aca="false">IF(F41&gt;M41*1.1,"1","0")</f>
        <v>0</v>
      </c>
      <c r="I41" s="0" t="str">
        <f aca="false">IF(G41+H41=0,"1","0")</f>
        <v>1</v>
      </c>
      <c r="J41" s="0" t="n">
        <v>0</v>
      </c>
      <c r="L41" s="0" t="n">
        <v>1</v>
      </c>
      <c r="M41" s="0" t="n">
        <v>7.67</v>
      </c>
      <c r="N41" s="0" t="n">
        <v>24.1</v>
      </c>
      <c r="O41" s="0" t="n">
        <v>15.6</v>
      </c>
      <c r="P41" s="0" t="n">
        <v>1</v>
      </c>
      <c r="Q41" s="2" t="n">
        <v>0</v>
      </c>
      <c r="R41" s="0" t="n">
        <v>1</v>
      </c>
      <c r="S41" s="1" t="n">
        <v>2</v>
      </c>
      <c r="T41" s="0" t="str">
        <f aca="false">IF(S41&gt;R41,"1","0")</f>
        <v>1</v>
      </c>
      <c r="U41" s="3" t="str">
        <f aca="false">IF(S41&lt;3,"1","0")</f>
        <v>1</v>
      </c>
    </row>
    <row r="42" customFormat="false" ht="15" hidden="false" customHeight="false" outlineLevel="0" collapsed="false">
      <c r="B42" s="0" t="n">
        <v>1</v>
      </c>
      <c r="C42" s="0" t="n">
        <v>33</v>
      </c>
      <c r="D42" s="0" t="n">
        <v>1</v>
      </c>
      <c r="E42" s="0" t="n">
        <v>1</v>
      </c>
      <c r="F42" s="1" t="n">
        <v>2.28</v>
      </c>
      <c r="G42" s="0" t="str">
        <f aca="false">IF(F42&lt;M42*0.9,"1","0")</f>
        <v>1</v>
      </c>
      <c r="H42" s="0" t="str">
        <f aca="false">IF(F42&gt;M42*1.1,"1","0")</f>
        <v>0</v>
      </c>
      <c r="I42" s="0" t="str">
        <f aca="false">IF(G42+H42=0,"1","0")</f>
        <v>0</v>
      </c>
      <c r="J42" s="0" t="n">
        <v>0</v>
      </c>
      <c r="L42" s="0" t="n">
        <v>1</v>
      </c>
      <c r="M42" s="0" t="n">
        <v>3.31</v>
      </c>
      <c r="N42" s="0" t="n">
        <v>24.3</v>
      </c>
      <c r="O42" s="0" t="n">
        <v>15.7</v>
      </c>
      <c r="P42" s="0" t="n">
        <v>1</v>
      </c>
      <c r="Q42" s="2" t="n">
        <v>0</v>
      </c>
      <c r="R42" s="0" t="n">
        <v>3</v>
      </c>
      <c r="S42" s="1" t="n">
        <v>3</v>
      </c>
      <c r="T42" s="0" t="str">
        <f aca="false">IF(S42&gt;R42,"1","0")</f>
        <v>0</v>
      </c>
      <c r="U42" s="3" t="str">
        <f aca="false">IF(S42&lt;3,"1","0")</f>
        <v>0</v>
      </c>
    </row>
    <row r="43" customFormat="false" ht="15" hidden="false" customHeight="false" outlineLevel="0" collapsed="false">
      <c r="A43" s="0" t="n">
        <v>0</v>
      </c>
      <c r="C43" s="0" t="n">
        <v>28</v>
      </c>
      <c r="D43" s="0" t="n">
        <v>1</v>
      </c>
      <c r="E43" s="0" t="n">
        <v>1</v>
      </c>
      <c r="F43" s="1" t="n">
        <v>2.03</v>
      </c>
      <c r="G43" s="0" t="str">
        <f aca="false">IF(F43&lt;M43*0.9,"1","0")</f>
        <v>0</v>
      </c>
      <c r="H43" s="0" t="str">
        <f aca="false">IF(F43&gt;M43*1.1,"1","0")</f>
        <v>1</v>
      </c>
      <c r="I43" s="0" t="str">
        <f aca="false">IF(G43+H43=0,"1","0")</f>
        <v>0</v>
      </c>
      <c r="J43" s="0" t="n">
        <v>0</v>
      </c>
      <c r="L43" s="0" t="n">
        <v>1</v>
      </c>
      <c r="M43" s="0" t="n">
        <v>1.02</v>
      </c>
      <c r="N43" s="0" t="n">
        <v>24.1</v>
      </c>
      <c r="O43" s="0" t="n">
        <v>17</v>
      </c>
      <c r="P43" s="0" t="n">
        <v>0</v>
      </c>
      <c r="Q43" s="2" t="n">
        <v>0</v>
      </c>
      <c r="R43" s="0" t="n">
        <v>3</v>
      </c>
      <c r="S43" s="1" t="n">
        <v>3</v>
      </c>
      <c r="T43" s="0" t="str">
        <f aca="false">IF(S43&gt;R43,"1","0")</f>
        <v>0</v>
      </c>
      <c r="U43" s="3" t="str">
        <f aca="false">IF(S43&lt;3,"1","0")</f>
        <v>0</v>
      </c>
    </row>
    <row r="44" customFormat="false" ht="15" hidden="false" customHeight="false" outlineLevel="0" collapsed="false">
      <c r="B44" s="0" t="n">
        <v>1</v>
      </c>
      <c r="C44" s="0" t="n">
        <v>28</v>
      </c>
      <c r="D44" s="0" t="n">
        <v>1</v>
      </c>
      <c r="E44" s="0" t="n">
        <v>1</v>
      </c>
      <c r="F44" s="1" t="n">
        <v>1.39</v>
      </c>
      <c r="G44" s="0" t="str">
        <f aca="false">IF(F44&lt;M44*0.9,"1","0")</f>
        <v>0</v>
      </c>
      <c r="H44" s="0" t="str">
        <f aca="false">IF(F44&gt;M44*1.1,"1","0")</f>
        <v>1</v>
      </c>
      <c r="I44" s="0" t="str">
        <f aca="false">IF(G44+H44=0,"1","0")</f>
        <v>0</v>
      </c>
      <c r="J44" s="0" t="n">
        <v>0</v>
      </c>
      <c r="L44" s="0" t="n">
        <v>1</v>
      </c>
      <c r="M44" s="0" t="n">
        <v>0.538</v>
      </c>
      <c r="N44" s="0" t="n">
        <v>24.6</v>
      </c>
      <c r="O44" s="0" t="n">
        <v>16.3</v>
      </c>
      <c r="P44" s="0" t="n">
        <v>0</v>
      </c>
      <c r="Q44" s="2" t="n">
        <v>0</v>
      </c>
      <c r="R44" s="0" t="n">
        <v>3</v>
      </c>
      <c r="S44" s="1" t="n">
        <v>3</v>
      </c>
      <c r="T44" s="0" t="str">
        <f aca="false">IF(S44&gt;R44,"1","0")</f>
        <v>0</v>
      </c>
      <c r="U44" s="3" t="str">
        <f aca="false">IF(S44&lt;3,"1","0")</f>
        <v>0</v>
      </c>
    </row>
    <row r="45" customFormat="false" ht="15" hidden="false" customHeight="false" outlineLevel="0" collapsed="false">
      <c r="A45" s="8"/>
      <c r="B45" s="8" t="n">
        <v>1</v>
      </c>
      <c r="C45" s="8" t="n">
        <v>26</v>
      </c>
      <c r="D45" s="8" t="n">
        <v>0</v>
      </c>
      <c r="E45" s="8" t="n">
        <v>1</v>
      </c>
      <c r="F45" s="1" t="n">
        <v>4.7</v>
      </c>
      <c r="G45" s="0" t="str">
        <f aca="false">IF(F45&lt;M45*0.9,"1","0")</f>
        <v>0</v>
      </c>
      <c r="H45" s="0" t="str">
        <f aca="false">IF(F45&gt;M45*1.1,"1","0")</f>
        <v>1</v>
      </c>
      <c r="I45" s="0" t="str">
        <f aca="false">IF(G45+H45=0,"1","0")</f>
        <v>0</v>
      </c>
      <c r="J45" s="8" t="n">
        <v>0</v>
      </c>
      <c r="K45" s="8"/>
      <c r="L45" s="8" t="n">
        <v>0</v>
      </c>
      <c r="M45" s="8" t="n">
        <v>2.2</v>
      </c>
      <c r="N45" s="8" t="n">
        <v>24.1</v>
      </c>
      <c r="O45" s="8" t="n">
        <v>15.1</v>
      </c>
      <c r="P45" s="8" t="n">
        <v>1</v>
      </c>
      <c r="Q45" s="2" t="n">
        <v>0</v>
      </c>
      <c r="R45" s="0" t="n">
        <v>4</v>
      </c>
      <c r="S45" s="1" t="n">
        <v>4</v>
      </c>
      <c r="T45" s="0" t="str">
        <f aca="false">IF(S45&gt;R45,"1","0")</f>
        <v>0</v>
      </c>
      <c r="U45" s="3" t="str">
        <f aca="false">IF(S45&lt;3,"1","0")</f>
        <v>0</v>
      </c>
    </row>
    <row r="46" customFormat="false" ht="15" hidden="false" customHeight="false" outlineLevel="0" collapsed="false">
      <c r="B46" s="0" t="n">
        <v>1</v>
      </c>
      <c r="C46" s="0" t="n">
        <v>17</v>
      </c>
      <c r="D46" s="0" t="n">
        <v>1</v>
      </c>
      <c r="E46" s="0" t="n">
        <v>1</v>
      </c>
      <c r="F46" s="1" t="n">
        <v>5.12</v>
      </c>
      <c r="G46" s="0" t="str">
        <f aca="false">IF(F46&lt;M46*0.9,"1","0")</f>
        <v>0</v>
      </c>
      <c r="H46" s="0" t="str">
        <f aca="false">IF(F46&gt;M46*1.1,"1","0")</f>
        <v>0</v>
      </c>
      <c r="I46" s="0" t="str">
        <f aca="false">IF(G46+H46=0,"1","0")</f>
        <v>1</v>
      </c>
      <c r="J46" s="0" t="n">
        <v>0</v>
      </c>
      <c r="L46" s="0" t="n">
        <v>0</v>
      </c>
      <c r="M46" s="0" t="n">
        <v>5.61</v>
      </c>
      <c r="N46" s="0" t="n">
        <v>24.6</v>
      </c>
      <c r="O46" s="0" t="n">
        <v>16</v>
      </c>
      <c r="P46" s="0" t="n">
        <v>1</v>
      </c>
      <c r="Q46" s="2" t="n">
        <v>1</v>
      </c>
      <c r="R46" s="0" t="n">
        <v>4</v>
      </c>
      <c r="S46" s="1" t="n">
        <v>4</v>
      </c>
      <c r="T46" s="0" t="str">
        <f aca="false">IF(S46&gt;R46,"1","0")</f>
        <v>0</v>
      </c>
      <c r="U46" s="3" t="str">
        <f aca="false">IF(S46&lt;3,"1","0")</f>
        <v>0</v>
      </c>
    </row>
    <row r="47" customFormat="false" ht="15" hidden="false" customHeight="false" outlineLevel="0" collapsed="false">
      <c r="A47" s="0" t="n">
        <v>0</v>
      </c>
      <c r="C47" s="0" t="n">
        <v>17</v>
      </c>
      <c r="D47" s="0" t="n">
        <v>1</v>
      </c>
      <c r="E47" s="0" t="n">
        <v>1</v>
      </c>
      <c r="F47" s="1" t="n">
        <v>0.975</v>
      </c>
      <c r="G47" s="0" t="str">
        <f aca="false">IF(F47&lt;M47*0.9,"1","0")</f>
        <v>1</v>
      </c>
      <c r="H47" s="0" t="str">
        <f aca="false">IF(F47&gt;M47*1.1,"1","0")</f>
        <v>0</v>
      </c>
      <c r="I47" s="0" t="str">
        <f aca="false">IF(G47+H47=0,"1","0")</f>
        <v>0</v>
      </c>
      <c r="J47" s="0" t="n">
        <v>0</v>
      </c>
      <c r="L47" s="0" t="n">
        <v>0</v>
      </c>
      <c r="M47" s="0" t="n">
        <v>5.91</v>
      </c>
      <c r="N47" s="0" t="n">
        <v>24.3</v>
      </c>
      <c r="O47" s="0" t="n">
        <v>14.9</v>
      </c>
      <c r="P47" s="0" t="n">
        <v>1</v>
      </c>
      <c r="Q47" s="2" t="n">
        <v>1</v>
      </c>
      <c r="R47" s="0" t="n">
        <v>3</v>
      </c>
      <c r="S47" s="1" t="n">
        <v>4</v>
      </c>
      <c r="T47" s="0" t="str">
        <f aca="false">IF(S47&gt;R47,"1","0")</f>
        <v>1</v>
      </c>
      <c r="U47" s="3" t="str">
        <f aca="false">IF(S47&lt;3,"1","0")</f>
        <v>0</v>
      </c>
    </row>
    <row r="48" customFormat="false" ht="15" hidden="false" customHeight="false" outlineLevel="0" collapsed="false">
      <c r="A48" s="0" t="n">
        <v>0</v>
      </c>
      <c r="C48" s="0" t="n">
        <v>33</v>
      </c>
      <c r="D48" s="0" t="n">
        <v>1</v>
      </c>
      <c r="E48" s="0" t="n">
        <v>1</v>
      </c>
      <c r="F48" s="1" t="n">
        <v>0.708</v>
      </c>
      <c r="G48" s="0" t="str">
        <f aca="false">IF(F48&lt;M48*0.9,"1","0")</f>
        <v>1</v>
      </c>
      <c r="H48" s="0" t="str">
        <f aca="false">IF(F48&gt;M48*1.1,"1","0")</f>
        <v>0</v>
      </c>
      <c r="I48" s="0" t="str">
        <f aca="false">IF(G48+H48=0,"1","0")</f>
        <v>0</v>
      </c>
      <c r="K48" s="0" t="n">
        <v>1</v>
      </c>
      <c r="L48" s="0" t="n">
        <v>0</v>
      </c>
      <c r="M48" s="0" t="n">
        <v>1.11</v>
      </c>
      <c r="N48" s="0" t="n">
        <v>28.3</v>
      </c>
      <c r="O48" s="0" t="n">
        <v>18.4</v>
      </c>
      <c r="P48" s="0" t="n">
        <v>0</v>
      </c>
      <c r="Q48" s="2" t="n">
        <v>0</v>
      </c>
      <c r="R48" s="0" t="n">
        <v>3</v>
      </c>
      <c r="S48" s="1" t="n">
        <v>3</v>
      </c>
      <c r="T48" s="0" t="str">
        <f aca="false">IF(S48&gt;R48,"1","0")</f>
        <v>0</v>
      </c>
      <c r="U48" s="3" t="str">
        <f aca="false">IF(S48&lt;3,"1","0")</f>
        <v>0</v>
      </c>
    </row>
    <row r="49" customFormat="false" ht="15" hidden="false" customHeight="false" outlineLevel="0" collapsed="false">
      <c r="B49" s="0" t="n">
        <v>1</v>
      </c>
      <c r="C49" s="0" t="n">
        <v>33</v>
      </c>
      <c r="D49" s="0" t="n">
        <v>1</v>
      </c>
      <c r="E49" s="0" t="n">
        <v>1</v>
      </c>
      <c r="F49" s="1" t="n">
        <v>5.54</v>
      </c>
      <c r="G49" s="0" t="str">
        <f aca="false">IF(F49&lt;M49*0.9,"1","0")</f>
        <v>0</v>
      </c>
      <c r="H49" s="0" t="str">
        <f aca="false">IF(F49&gt;M49*1.1,"1","0")</f>
        <v>1</v>
      </c>
      <c r="I49" s="0" t="str">
        <f aca="false">IF(G49+H49=0,"1","0")</f>
        <v>0</v>
      </c>
      <c r="J49" s="0" t="n">
        <v>0</v>
      </c>
      <c r="L49" s="0" t="n">
        <v>0</v>
      </c>
      <c r="M49" s="0" t="n">
        <v>3.58</v>
      </c>
      <c r="N49" s="0" t="n">
        <v>28</v>
      </c>
      <c r="O49" s="0" t="n">
        <v>18.8</v>
      </c>
      <c r="P49" s="0" t="n">
        <v>0</v>
      </c>
      <c r="Q49" s="2" t="n">
        <v>0</v>
      </c>
      <c r="R49" s="0" t="n">
        <v>3</v>
      </c>
      <c r="S49" s="1" t="n">
        <v>3</v>
      </c>
      <c r="T49" s="0" t="str">
        <f aca="false">IF(S49&gt;R49,"1","0")</f>
        <v>0</v>
      </c>
      <c r="U49" s="3" t="str">
        <f aca="false">IF(S49&lt;3,"1","0")</f>
        <v>0</v>
      </c>
    </row>
    <row r="50" customFormat="false" ht="15" hidden="false" customHeight="false" outlineLevel="0" collapsed="false">
      <c r="B50" s="0" t="n">
        <v>1</v>
      </c>
      <c r="C50" s="0" t="n">
        <v>26</v>
      </c>
      <c r="D50" s="0" t="n">
        <v>0</v>
      </c>
      <c r="E50" s="0" t="n">
        <v>0</v>
      </c>
      <c r="J50" s="0" t="n">
        <v>0</v>
      </c>
      <c r="L50" s="0" t="n">
        <v>0</v>
      </c>
      <c r="M50" s="0" t="n">
        <v>2.43</v>
      </c>
      <c r="N50" s="0" t="n">
        <v>24.3</v>
      </c>
      <c r="O50" s="0" t="n">
        <v>15.6</v>
      </c>
      <c r="P50" s="0" t="n">
        <v>1</v>
      </c>
      <c r="Q50" s="2" t="n">
        <v>0</v>
      </c>
      <c r="R50" s="0" t="n">
        <v>2</v>
      </c>
      <c r="S50" s="1" t="n">
        <v>2</v>
      </c>
      <c r="T50" s="0" t="str">
        <f aca="false">IF(S50&gt;R50,"1","0")</f>
        <v>0</v>
      </c>
      <c r="U50" s="3" t="str">
        <f aca="false">IF(S50&lt;3,"1","0")</f>
        <v>1</v>
      </c>
    </row>
    <row r="51" customFormat="false" ht="15" hidden="false" customHeight="false" outlineLevel="0" collapsed="false">
      <c r="A51" s="0" t="n">
        <v>0</v>
      </c>
      <c r="C51" s="0" t="n">
        <v>24</v>
      </c>
      <c r="D51" s="0" t="n">
        <v>0</v>
      </c>
      <c r="E51" s="0" t="n">
        <v>0</v>
      </c>
      <c r="K51" s="0" t="n">
        <v>1</v>
      </c>
      <c r="L51" s="0" t="n">
        <v>0</v>
      </c>
      <c r="M51" s="0" t="n">
        <v>16.12</v>
      </c>
      <c r="N51" s="0" t="n">
        <v>24.4</v>
      </c>
      <c r="O51" s="0" t="n">
        <v>15.2</v>
      </c>
      <c r="P51" s="0" t="n">
        <v>1</v>
      </c>
      <c r="Q51" s="2" t="n">
        <v>0</v>
      </c>
      <c r="R51" s="0" t="n">
        <v>3</v>
      </c>
      <c r="S51" s="1" t="n">
        <v>3</v>
      </c>
      <c r="T51" s="0" t="str">
        <f aca="false">IF(S51&gt;R51,"1","0")</f>
        <v>0</v>
      </c>
      <c r="U51" s="3" t="str">
        <f aca="false">IF(S51&lt;3,"1","0")</f>
        <v>0</v>
      </c>
    </row>
    <row r="52" customFormat="false" ht="15" hidden="false" customHeight="false" outlineLevel="0" collapsed="false">
      <c r="B52" s="0" t="n">
        <v>1</v>
      </c>
      <c r="C52" s="0" t="n">
        <v>24</v>
      </c>
      <c r="D52" s="0" t="n">
        <v>0</v>
      </c>
      <c r="E52" s="0" t="n">
        <v>0</v>
      </c>
      <c r="K52" s="0" t="n">
        <v>1</v>
      </c>
      <c r="L52" s="0" t="n">
        <v>0</v>
      </c>
      <c r="M52" s="0" t="n">
        <v>4.6</v>
      </c>
      <c r="N52" s="0" t="n">
        <v>24.3</v>
      </c>
      <c r="O52" s="0" t="n">
        <v>16.3</v>
      </c>
      <c r="P52" s="0" t="n">
        <v>1</v>
      </c>
      <c r="Q52" s="2" t="n">
        <v>0</v>
      </c>
      <c r="R52" s="0" t="n">
        <v>4</v>
      </c>
      <c r="S52" s="1" t="n">
        <v>4</v>
      </c>
      <c r="T52" s="0" t="str">
        <f aca="false">IF(S52&gt;R52,"1","0")</f>
        <v>0</v>
      </c>
      <c r="U52" s="3" t="str">
        <f aca="false">IF(S52&lt;3,"1","0")</f>
        <v>0</v>
      </c>
    </row>
    <row r="53" customFormat="false" ht="15" hidden="false" customHeight="false" outlineLevel="0" collapsed="false">
      <c r="A53" s="0" t="n">
        <v>0</v>
      </c>
      <c r="C53" s="0" t="n">
        <v>29</v>
      </c>
      <c r="D53" s="0" t="n">
        <v>1</v>
      </c>
      <c r="E53" s="0" t="n">
        <v>1</v>
      </c>
      <c r="F53" s="1" t="n">
        <v>1.21</v>
      </c>
      <c r="G53" s="0" t="str">
        <f aca="false">IF(F53&lt;M53*0.9,"1","0")</f>
        <v>0</v>
      </c>
      <c r="H53" s="0" t="str">
        <f aca="false">IF(F53&gt;M53*1.1,"1","0")</f>
        <v>0</v>
      </c>
      <c r="I53" s="0" t="str">
        <f aca="false">IF(G53+H53=0,"1","0")</f>
        <v>1</v>
      </c>
      <c r="J53" s="0" t="n">
        <v>0</v>
      </c>
      <c r="L53" s="0" t="n">
        <v>0</v>
      </c>
      <c r="M53" s="0" t="n">
        <v>1.23</v>
      </c>
      <c r="N53" s="0" t="n">
        <v>24.4</v>
      </c>
      <c r="O53" s="0" t="n">
        <v>17.7</v>
      </c>
      <c r="P53" s="0" t="n">
        <v>0</v>
      </c>
      <c r="Q53" s="2" t="n">
        <v>0</v>
      </c>
      <c r="R53" s="0" t="n">
        <v>3</v>
      </c>
      <c r="S53" s="1" t="n">
        <v>4</v>
      </c>
      <c r="T53" s="0" t="str">
        <f aca="false">IF(S53&gt;R53,"1","0")</f>
        <v>1</v>
      </c>
      <c r="U53" s="3" t="str">
        <f aca="false">IF(S53&lt;3,"1","0")</f>
        <v>0</v>
      </c>
    </row>
    <row r="54" customFormat="false" ht="15" hidden="false" customHeight="false" outlineLevel="0" collapsed="false">
      <c r="A54" s="0" t="n">
        <v>0</v>
      </c>
      <c r="C54" s="0" t="n">
        <v>16</v>
      </c>
      <c r="D54" s="0" t="n">
        <v>0</v>
      </c>
      <c r="E54" s="0" t="n">
        <v>1</v>
      </c>
      <c r="F54" s="1" t="n">
        <v>0.413</v>
      </c>
      <c r="G54" s="0" t="str">
        <f aca="false">IF(F54&lt;M54*0.9,"1","0")</f>
        <v>0</v>
      </c>
      <c r="H54" s="0" t="str">
        <f aca="false">IF(F54&gt;M54*1.1,"1","0")</f>
        <v>0</v>
      </c>
      <c r="I54" s="0" t="str">
        <f aca="false">IF(G54+H54=0,"1","0")</f>
        <v>1</v>
      </c>
      <c r="J54" s="0" t="n">
        <v>0</v>
      </c>
      <c r="L54" s="0" t="n">
        <v>0</v>
      </c>
      <c r="M54" s="0" t="n">
        <v>0.39</v>
      </c>
      <c r="N54" s="0" t="n">
        <v>24.3</v>
      </c>
      <c r="O54" s="0" t="n">
        <v>16</v>
      </c>
      <c r="P54" s="0" t="n">
        <v>0</v>
      </c>
      <c r="Q54" s="2" t="n">
        <v>1</v>
      </c>
      <c r="R54" s="0" t="n">
        <v>2</v>
      </c>
      <c r="S54" s="1" t="n">
        <v>3</v>
      </c>
      <c r="T54" s="0" t="str">
        <f aca="false">IF(S54&gt;R54,"1","0")</f>
        <v>1</v>
      </c>
      <c r="U54" s="3" t="str">
        <f aca="false">IF(S54&lt;3,"1","0")</f>
        <v>0</v>
      </c>
    </row>
    <row r="55" customFormat="false" ht="15" hidden="false" customHeight="false" outlineLevel="0" collapsed="false">
      <c r="B55" s="0" t="n">
        <v>1</v>
      </c>
      <c r="C55" s="0" t="n">
        <v>16</v>
      </c>
      <c r="D55" s="0" t="n">
        <v>0</v>
      </c>
      <c r="E55" s="0" t="n">
        <v>1</v>
      </c>
      <c r="F55" s="1" t="n">
        <v>8.65</v>
      </c>
      <c r="G55" s="0" t="str">
        <f aca="false">IF(F55&lt;M55*0.9,"1","0")</f>
        <v>0</v>
      </c>
      <c r="H55" s="0" t="str">
        <f aca="false">IF(F55&gt;M55*1.1,"1","0")</f>
        <v>0</v>
      </c>
      <c r="I55" s="0" t="str">
        <f aca="false">IF(G55+H55=0,"1","0")</f>
        <v>1</v>
      </c>
      <c r="J55" s="0" t="n">
        <v>0</v>
      </c>
      <c r="L55" s="0" t="n">
        <v>0</v>
      </c>
      <c r="M55" s="0" t="n">
        <v>9.25</v>
      </c>
      <c r="N55" s="0" t="n">
        <v>24.1</v>
      </c>
      <c r="O55" s="0" t="n">
        <v>15.7</v>
      </c>
      <c r="P55" s="0" t="n">
        <v>0</v>
      </c>
      <c r="Q55" s="2" t="n">
        <v>1</v>
      </c>
      <c r="R55" s="0" t="n">
        <v>3</v>
      </c>
      <c r="S55" s="1" t="n">
        <v>4</v>
      </c>
      <c r="T55" s="0" t="str">
        <f aca="false">IF(S55&gt;R55,"1","0")</f>
        <v>1</v>
      </c>
      <c r="U55" s="3" t="str">
        <f aca="false">IF(S55&lt;3,"1","0")</f>
        <v>0</v>
      </c>
    </row>
    <row r="56" customFormat="false" ht="15" hidden="false" customHeight="false" outlineLevel="0" collapsed="false">
      <c r="A56" s="0" t="n">
        <v>0</v>
      </c>
      <c r="C56" s="0" t="n">
        <v>25</v>
      </c>
      <c r="D56" s="0" t="n">
        <v>1</v>
      </c>
      <c r="E56" s="0" t="n">
        <v>1</v>
      </c>
      <c r="F56" s="1" t="n">
        <v>0.415</v>
      </c>
      <c r="G56" s="0" t="str">
        <f aca="false">IF(F56&lt;M56*0.9,"1","0")</f>
        <v>1</v>
      </c>
      <c r="H56" s="0" t="str">
        <f aca="false">IF(F56&gt;M56*1.1,"1","0")</f>
        <v>0</v>
      </c>
      <c r="I56" s="0" t="str">
        <f aca="false">IF(G56+H56=0,"1","0")</f>
        <v>0</v>
      </c>
      <c r="K56" s="0" t="n">
        <v>1</v>
      </c>
      <c r="L56" s="0" t="n">
        <v>0</v>
      </c>
      <c r="M56" s="0" t="n">
        <v>0.654</v>
      </c>
      <c r="N56" s="0" t="n">
        <v>24.3</v>
      </c>
      <c r="O56" s="0" t="n">
        <v>15.9</v>
      </c>
      <c r="P56" s="0" t="n">
        <v>1</v>
      </c>
      <c r="Q56" s="2" t="n">
        <v>0</v>
      </c>
      <c r="R56" s="0" t="n">
        <v>1</v>
      </c>
    </row>
    <row r="57" customFormat="false" ht="15" hidden="false" customHeight="false" outlineLevel="0" collapsed="false">
      <c r="B57" s="0" t="n">
        <v>1</v>
      </c>
      <c r="C57" s="0" t="n">
        <v>25</v>
      </c>
      <c r="D57" s="0" t="n">
        <v>1</v>
      </c>
      <c r="E57" s="0" t="n">
        <v>1</v>
      </c>
      <c r="F57" s="1" t="n">
        <v>5.86</v>
      </c>
      <c r="G57" s="0" t="str">
        <f aca="false">IF(F57&lt;M57*0.9,"1","0")</f>
        <v>0</v>
      </c>
      <c r="H57" s="0" t="str">
        <f aca="false">IF(F57&gt;M57*1.1,"1","0")</f>
        <v>0</v>
      </c>
      <c r="I57" s="0" t="str">
        <f aca="false">IF(G57+H57=0,"1","0")</f>
        <v>1</v>
      </c>
      <c r="J57" s="0" t="n">
        <v>0</v>
      </c>
      <c r="L57" s="0" t="n">
        <v>0</v>
      </c>
      <c r="M57" s="0" t="n">
        <v>5.7</v>
      </c>
      <c r="N57" s="0" t="n">
        <v>24.4</v>
      </c>
      <c r="O57" s="0" t="n">
        <v>16.3</v>
      </c>
      <c r="P57" s="0" t="n">
        <v>1</v>
      </c>
      <c r="Q57" s="2" t="n">
        <v>0</v>
      </c>
      <c r="R57" s="0" t="n">
        <v>3</v>
      </c>
    </row>
    <row r="58" customFormat="false" ht="15" hidden="false" customHeight="false" outlineLevel="0" collapsed="false">
      <c r="A58" s="0" t="n">
        <v>0</v>
      </c>
      <c r="C58" s="0" t="n">
        <v>27</v>
      </c>
      <c r="D58" s="0" t="n">
        <v>0</v>
      </c>
      <c r="E58" s="0" t="n">
        <v>1</v>
      </c>
      <c r="F58" s="1" t="n">
        <v>2.8</v>
      </c>
      <c r="G58" s="0" t="str">
        <f aca="false">IF(F58&lt;M58*0.9,"1","0")</f>
        <v>0</v>
      </c>
      <c r="H58" s="0" t="str">
        <f aca="false">IF(F58&gt;M58*1.1,"1","0")</f>
        <v>1</v>
      </c>
      <c r="I58" s="0" t="str">
        <f aca="false">IF(G58+H58=0,"1","0")</f>
        <v>0</v>
      </c>
      <c r="J58" s="0" t="n">
        <v>0</v>
      </c>
      <c r="L58" s="0" t="n">
        <v>1</v>
      </c>
      <c r="M58" s="0" t="n">
        <v>2.21</v>
      </c>
      <c r="P58" s="0" t="n">
        <v>1</v>
      </c>
      <c r="Q58" s="2" t="n">
        <v>0</v>
      </c>
      <c r="R58" s="0" t="n">
        <v>2</v>
      </c>
      <c r="S58" s="1" t="n">
        <v>4</v>
      </c>
      <c r="T58" s="0" t="str">
        <f aca="false">IF(S58&gt;R58,"1","0")</f>
        <v>1</v>
      </c>
      <c r="U58" s="3" t="str">
        <f aca="false">IF(S58&lt;3,"1","0")</f>
        <v>0</v>
      </c>
    </row>
    <row r="59" customFormat="false" ht="15" hidden="false" customHeight="false" outlineLevel="0" collapsed="false">
      <c r="B59" s="0" t="n">
        <v>1</v>
      </c>
      <c r="C59" s="0" t="n">
        <v>27</v>
      </c>
      <c r="D59" s="0" t="n">
        <v>0</v>
      </c>
      <c r="E59" s="0" t="n">
        <v>1</v>
      </c>
      <c r="F59" s="1" t="n">
        <v>0.5</v>
      </c>
      <c r="G59" s="0" t="str">
        <f aca="false">IF(F59&lt;M59*0.9,"1","0")</f>
        <v>1</v>
      </c>
      <c r="H59" s="0" t="str">
        <f aca="false">IF(F59&gt;M59*1.1,"1","0")</f>
        <v>0</v>
      </c>
      <c r="I59" s="0" t="str">
        <f aca="false">IF(G59+H59=0,"1","0")</f>
        <v>0</v>
      </c>
      <c r="J59" s="0" t="n">
        <v>0</v>
      </c>
      <c r="L59" s="0" t="n">
        <v>1</v>
      </c>
      <c r="M59" s="0" t="n">
        <v>0.892</v>
      </c>
      <c r="P59" s="0" t="n">
        <v>1</v>
      </c>
      <c r="Q59" s="2" t="n">
        <v>0</v>
      </c>
      <c r="R59" s="0" t="n">
        <v>1</v>
      </c>
      <c r="S59" s="1" t="n">
        <v>1</v>
      </c>
      <c r="T59" s="0" t="str">
        <f aca="false">IF(S59&gt;R59,"1","0")</f>
        <v>0</v>
      </c>
      <c r="U59" s="3" t="str">
        <f aca="false">IF(S59&lt;3,"1","0")</f>
        <v>1</v>
      </c>
    </row>
    <row r="60" customFormat="false" ht="15" hidden="false" customHeight="false" outlineLevel="0" collapsed="false">
      <c r="B60" s="0" t="n">
        <v>1</v>
      </c>
      <c r="C60" s="0" t="n">
        <v>53</v>
      </c>
      <c r="D60" s="0" t="n">
        <v>0</v>
      </c>
      <c r="E60" s="0" t="n">
        <v>1</v>
      </c>
      <c r="F60" s="1" t="n">
        <v>3.02</v>
      </c>
      <c r="G60" s="0" t="str">
        <f aca="false">IF(F60&lt;M60*0.9,"1","0")</f>
        <v>0</v>
      </c>
      <c r="H60" s="0" t="str">
        <f aca="false">IF(F60&gt;M60*1.1,"1","0")</f>
        <v>1</v>
      </c>
      <c r="I60" s="0" t="str">
        <f aca="false">IF(G60+H60=0,"1","0")</f>
        <v>0</v>
      </c>
      <c r="K60" s="0" t="n">
        <v>1</v>
      </c>
      <c r="L60" s="0" t="n">
        <v>0</v>
      </c>
      <c r="M60" s="0" t="n">
        <v>2.72</v>
      </c>
      <c r="N60" s="0" t="n">
        <v>24.1</v>
      </c>
      <c r="O60" s="0" t="n">
        <v>16.1</v>
      </c>
      <c r="P60" s="0" t="n">
        <v>1</v>
      </c>
      <c r="Q60" s="2" t="n">
        <v>0</v>
      </c>
      <c r="R60" s="0" t="n">
        <v>3</v>
      </c>
      <c r="S60" s="1" t="n">
        <v>4</v>
      </c>
      <c r="T60" s="0" t="str">
        <f aca="false">IF(S60&gt;R60,"1","0")</f>
        <v>1</v>
      </c>
      <c r="U60" s="3" t="str">
        <f aca="false">IF(S60&lt;3,"1","0")</f>
        <v>0</v>
      </c>
    </row>
    <row r="61" customFormat="false" ht="15" hidden="false" customHeight="false" outlineLevel="0" collapsed="false">
      <c r="A61" s="0" t="n">
        <v>0</v>
      </c>
      <c r="C61" s="0" t="n">
        <v>65</v>
      </c>
      <c r="D61" s="0" t="n">
        <v>1</v>
      </c>
      <c r="E61" s="0" t="n">
        <v>1</v>
      </c>
      <c r="F61" s="1" t="n">
        <v>1.46</v>
      </c>
      <c r="G61" s="0" t="str">
        <f aca="false">IF(F61&lt;M61*0.9,"1","0")</f>
        <v>1</v>
      </c>
      <c r="H61" s="0" t="str">
        <f aca="false">IF(F61&gt;M61*1.1,"1","0")</f>
        <v>0</v>
      </c>
      <c r="I61" s="0" t="str">
        <f aca="false">IF(G61+H61=0,"1","0")</f>
        <v>0</v>
      </c>
      <c r="J61" s="0" t="n">
        <v>0</v>
      </c>
      <c r="L61" s="0" t="n">
        <v>0</v>
      </c>
      <c r="M61" s="0" t="n">
        <v>1.96</v>
      </c>
      <c r="N61" s="0" t="n">
        <v>24.3</v>
      </c>
      <c r="O61" s="0" t="n">
        <v>15.8</v>
      </c>
      <c r="P61" s="0" t="n">
        <v>0</v>
      </c>
      <c r="Q61" s="2" t="n">
        <v>0</v>
      </c>
      <c r="R61" s="0" t="n">
        <v>1</v>
      </c>
      <c r="S61" s="1" t="n">
        <v>2</v>
      </c>
      <c r="T61" s="0" t="str">
        <f aca="false">IF(S61&gt;R61,"1","0")</f>
        <v>1</v>
      </c>
      <c r="U61" s="3" t="str">
        <f aca="false">IF(S61&lt;3,"1","0")</f>
        <v>1</v>
      </c>
    </row>
    <row r="62" customFormat="false" ht="15" hidden="false" customHeight="false" outlineLevel="0" collapsed="false">
      <c r="B62" s="0" t="n">
        <v>1</v>
      </c>
      <c r="C62" s="0" t="n">
        <v>65</v>
      </c>
      <c r="D62" s="0" t="n">
        <v>1</v>
      </c>
      <c r="E62" s="0" t="n">
        <v>1</v>
      </c>
      <c r="F62" s="1" t="n">
        <v>0.394</v>
      </c>
      <c r="G62" s="0" t="str">
        <f aca="false">IF(F62&lt;M62*0.9,"1","0")</f>
        <v>0</v>
      </c>
      <c r="H62" s="0" t="str">
        <f aca="false">IF(F62&gt;M62*1.1,"1","0")</f>
        <v>1</v>
      </c>
      <c r="I62" s="0" t="str">
        <f aca="false">IF(G62+H62=0,"1","0")</f>
        <v>0</v>
      </c>
      <c r="J62" s="0" t="n">
        <v>0</v>
      </c>
      <c r="L62" s="0" t="n">
        <v>0</v>
      </c>
      <c r="M62" s="0" t="n">
        <v>0.217</v>
      </c>
      <c r="N62" s="0" t="n">
        <v>24.1</v>
      </c>
      <c r="O62" s="0" t="n">
        <v>16.2</v>
      </c>
      <c r="P62" s="0" t="n">
        <v>0</v>
      </c>
      <c r="Q62" s="2" t="n">
        <v>0</v>
      </c>
      <c r="R62" s="0" t="n">
        <v>2</v>
      </c>
      <c r="S62" s="1" t="n">
        <v>2</v>
      </c>
      <c r="T62" s="0" t="str">
        <f aca="false">IF(S62&gt;R62,"1","0")</f>
        <v>0</v>
      </c>
      <c r="U62" s="3" t="str">
        <f aca="false">IF(S62&lt;3,"1","0")</f>
        <v>1</v>
      </c>
    </row>
    <row r="63" customFormat="false" ht="15" hidden="false" customHeight="false" outlineLevel="0" collapsed="false">
      <c r="A63" s="0" t="n">
        <v>0</v>
      </c>
      <c r="C63" s="8" t="n">
        <v>65</v>
      </c>
      <c r="D63" s="8" t="n">
        <v>1</v>
      </c>
      <c r="E63" s="8" t="n">
        <v>1</v>
      </c>
      <c r="F63" s="1" t="n">
        <v>7.21</v>
      </c>
      <c r="G63" s="0" t="str">
        <f aca="false">IF(F63&lt;M63*0.9,"1","0")</f>
        <v>0</v>
      </c>
      <c r="H63" s="0" t="str">
        <f aca="false">IF(F63&gt;M63*1.1,"1","0")</f>
        <v>0</v>
      </c>
      <c r="I63" s="0" t="str">
        <f aca="false">IF(G63+H63=0,"1","0")</f>
        <v>1</v>
      </c>
      <c r="J63" s="0" t="n">
        <v>0</v>
      </c>
      <c r="L63" s="0" t="n">
        <v>0</v>
      </c>
      <c r="M63" s="0" t="n">
        <v>7.32</v>
      </c>
      <c r="N63" s="0" t="n">
        <v>24.1</v>
      </c>
      <c r="O63" s="0" t="n">
        <v>16</v>
      </c>
      <c r="P63" s="0" t="n">
        <v>1</v>
      </c>
      <c r="Q63" s="2" t="n">
        <v>0</v>
      </c>
      <c r="R63" s="0" t="n">
        <v>3</v>
      </c>
    </row>
    <row r="64" customFormat="false" ht="15" hidden="false" customHeight="false" outlineLevel="0" collapsed="false">
      <c r="A64" s="0" t="n">
        <v>0</v>
      </c>
      <c r="C64" s="0" t="n">
        <v>27</v>
      </c>
      <c r="D64" s="0" t="n">
        <v>0</v>
      </c>
      <c r="E64" s="0" t="n">
        <v>1</v>
      </c>
      <c r="F64" s="1" t="n">
        <v>2.04</v>
      </c>
      <c r="G64" s="0" t="str">
        <f aca="false">IF(F64&lt;M64*0.9,"1","0")</f>
        <v>0</v>
      </c>
      <c r="H64" s="0" t="str">
        <f aca="false">IF(F64&gt;M64*1.1,"1","0")</f>
        <v>1</v>
      </c>
      <c r="I64" s="0" t="str">
        <f aca="false">IF(G64+H64=0,"1","0")</f>
        <v>0</v>
      </c>
      <c r="J64" s="0" t="n">
        <v>0</v>
      </c>
      <c r="L64" s="0" t="n">
        <v>0</v>
      </c>
      <c r="M64" s="0" t="n">
        <v>1.51</v>
      </c>
      <c r="N64" s="0" t="n">
        <v>24.5</v>
      </c>
      <c r="O64" s="0" t="n">
        <v>16.2</v>
      </c>
      <c r="P64" s="0" t="n">
        <v>0</v>
      </c>
      <c r="Q64" s="2" t="n">
        <v>0</v>
      </c>
      <c r="R64" s="0" t="n">
        <v>2</v>
      </c>
      <c r="S64" s="1" t="n">
        <v>4</v>
      </c>
      <c r="T64" s="0" t="str">
        <f aca="false">IF(S64&gt;R64,"1","0")</f>
        <v>1</v>
      </c>
      <c r="U64" s="3" t="str">
        <f aca="false">IF(S64&lt;3,"1","0")</f>
        <v>0</v>
      </c>
    </row>
    <row r="65" customFormat="false" ht="15" hidden="false" customHeight="false" outlineLevel="0" collapsed="false">
      <c r="B65" s="0" t="n">
        <v>1</v>
      </c>
      <c r="C65" s="0" t="n">
        <v>27</v>
      </c>
      <c r="D65" s="0" t="n">
        <v>0</v>
      </c>
      <c r="E65" s="0" t="n">
        <v>1</v>
      </c>
      <c r="F65" s="1" t="n">
        <v>0.246</v>
      </c>
      <c r="G65" s="0" t="str">
        <f aca="false">IF(F65&lt;M65*0.9,"1","0")</f>
        <v>1</v>
      </c>
      <c r="H65" s="0" t="str">
        <f aca="false">IF(F65&gt;M65*1.1,"1","0")</f>
        <v>0</v>
      </c>
      <c r="I65" s="0" t="str">
        <f aca="false">IF(G65+H65=0,"1","0")</f>
        <v>0</v>
      </c>
      <c r="K65" s="0" t="n">
        <v>1</v>
      </c>
      <c r="L65" s="0" t="n">
        <v>0</v>
      </c>
      <c r="M65" s="0" t="n">
        <v>0.91</v>
      </c>
      <c r="N65" s="0" t="n">
        <v>24.5</v>
      </c>
      <c r="O65" s="0" t="n">
        <v>17.2</v>
      </c>
      <c r="P65" s="0" t="n">
        <v>0</v>
      </c>
      <c r="Q65" s="2" t="n">
        <v>0</v>
      </c>
      <c r="R65" s="0" t="n">
        <v>4</v>
      </c>
      <c r="S65" s="1" t="n">
        <v>4</v>
      </c>
      <c r="T65" s="0" t="str">
        <f aca="false">IF(S65&gt;R65,"1","0")</f>
        <v>0</v>
      </c>
      <c r="U65" s="3" t="str">
        <f aca="false">IF(S65&lt;3,"1","0")</f>
        <v>0</v>
      </c>
    </row>
    <row r="66" customFormat="false" ht="15" hidden="false" customHeight="false" outlineLevel="0" collapsed="false">
      <c r="B66" s="0" t="n">
        <v>1</v>
      </c>
      <c r="C66" s="0" t="n">
        <v>20</v>
      </c>
      <c r="D66" s="0" t="n">
        <v>0</v>
      </c>
      <c r="E66" s="0" t="n">
        <v>1</v>
      </c>
      <c r="F66" s="1" t="n">
        <v>3.04</v>
      </c>
      <c r="G66" s="0" t="str">
        <f aca="false">IF(F66&lt;M66*0.9,"1","0")</f>
        <v>1</v>
      </c>
      <c r="H66" s="0" t="str">
        <f aca="false">IF(F66&gt;M66*1.1,"1","0")</f>
        <v>0</v>
      </c>
      <c r="I66" s="0" t="str">
        <f aca="false">IF(G66+H66=0,"1","0")</f>
        <v>0</v>
      </c>
      <c r="J66" s="0" t="n">
        <v>0</v>
      </c>
      <c r="L66" s="0" t="n">
        <v>0</v>
      </c>
      <c r="M66" s="0" t="n">
        <v>3.99</v>
      </c>
      <c r="N66" s="0" t="n">
        <v>24.2</v>
      </c>
      <c r="O66" s="0" t="n">
        <v>15.4</v>
      </c>
      <c r="P66" s="0" t="n">
        <v>0</v>
      </c>
      <c r="Q66" s="2" t="n">
        <v>1</v>
      </c>
      <c r="R66" s="0" t="n">
        <v>0</v>
      </c>
      <c r="S66" s="1" t="n">
        <v>0</v>
      </c>
      <c r="T66" s="0" t="str">
        <f aca="false">IF(S66&gt;R66,"1","0")</f>
        <v>0</v>
      </c>
      <c r="U66" s="3" t="str">
        <f aca="false">IF(S66&lt;3,"1","0")</f>
        <v>1</v>
      </c>
    </row>
    <row r="67" customFormat="false" ht="15" hidden="false" customHeight="false" outlineLevel="0" collapsed="false">
      <c r="A67" s="0" t="n">
        <v>0</v>
      </c>
      <c r="C67" s="0" t="n">
        <v>20</v>
      </c>
      <c r="D67" s="0" t="n">
        <v>0</v>
      </c>
      <c r="E67" s="0" t="n">
        <v>1</v>
      </c>
      <c r="F67" s="1" t="n">
        <v>0.4</v>
      </c>
      <c r="G67" s="0" t="str">
        <f aca="false">IF(F67&lt;M67*0.9,"1","0")</f>
        <v>1</v>
      </c>
      <c r="H67" s="0" t="str">
        <f aca="false">IF(F67&gt;M67*1.1,"1","0")</f>
        <v>0</v>
      </c>
      <c r="I67" s="0" t="str">
        <f aca="false">IF(G67+H67=0,"1","0")</f>
        <v>0</v>
      </c>
      <c r="K67" s="0" t="n">
        <v>1</v>
      </c>
      <c r="L67" s="0" t="n">
        <v>0</v>
      </c>
      <c r="M67" s="0" t="n">
        <v>1.76</v>
      </c>
      <c r="N67" s="0" t="n">
        <v>24.4</v>
      </c>
      <c r="O67" s="0" t="n">
        <v>15.3</v>
      </c>
      <c r="P67" s="0" t="n">
        <v>0</v>
      </c>
      <c r="Q67" s="2" t="n">
        <v>1</v>
      </c>
      <c r="R67" s="0" t="n">
        <v>3</v>
      </c>
      <c r="S67" s="1" t="n">
        <v>4</v>
      </c>
      <c r="T67" s="0" t="str">
        <f aca="false">IF(S67&gt;R67,"1","0")</f>
        <v>1</v>
      </c>
      <c r="U67" s="3" t="str">
        <f aca="false">IF(S67&lt;3,"1","0")</f>
        <v>0</v>
      </c>
    </row>
    <row r="68" customFormat="false" ht="15" hidden="false" customHeight="false" outlineLevel="0" collapsed="false">
      <c r="B68" s="0" t="n">
        <v>1</v>
      </c>
      <c r="C68" s="0" t="n">
        <v>22</v>
      </c>
      <c r="D68" s="0" t="n">
        <v>0</v>
      </c>
      <c r="E68" s="0" t="n">
        <v>1</v>
      </c>
      <c r="F68" s="1" t="n">
        <v>2.44</v>
      </c>
      <c r="G68" s="0" t="str">
        <f aca="false">IF(F68&lt;M68*0.9,"1","0")</f>
        <v>1</v>
      </c>
      <c r="H68" s="0" t="str">
        <f aca="false">IF(F68&gt;M68*1.1,"1","0")</f>
        <v>0</v>
      </c>
      <c r="I68" s="0" t="str">
        <f aca="false">IF(G68+H68=0,"1","0")</f>
        <v>0</v>
      </c>
      <c r="J68" s="0" t="n">
        <v>0</v>
      </c>
      <c r="L68" s="0" t="n">
        <v>0</v>
      </c>
      <c r="M68" s="0" t="n">
        <v>4.47</v>
      </c>
      <c r="N68" s="9" t="n">
        <v>1.013</v>
      </c>
      <c r="O68" s="9" t="n">
        <v>0.688</v>
      </c>
      <c r="P68" s="0" t="n">
        <v>1</v>
      </c>
      <c r="Q68" s="2" t="n">
        <v>0</v>
      </c>
      <c r="R68" s="0" t="n">
        <v>4</v>
      </c>
      <c r="S68" s="1" t="n">
        <v>4</v>
      </c>
      <c r="T68" s="0" t="str">
        <f aca="false">IF(S68&gt;R68,"1","0")</f>
        <v>0</v>
      </c>
      <c r="U68" s="3" t="str">
        <f aca="false">IF(S68&lt;3,"1","0")</f>
        <v>0</v>
      </c>
    </row>
    <row r="69" customFormat="false" ht="15" hidden="false" customHeight="false" outlineLevel="0" collapsed="false">
      <c r="A69" s="0" t="n">
        <v>0</v>
      </c>
      <c r="C69" s="0" t="n">
        <v>27</v>
      </c>
      <c r="D69" s="0" t="n">
        <v>1</v>
      </c>
      <c r="E69" s="0" t="n">
        <v>1</v>
      </c>
      <c r="F69" s="1" t="n">
        <v>2.22</v>
      </c>
      <c r="G69" s="0" t="str">
        <f aca="false">IF(F69&lt;M69*0.9,"1","0")</f>
        <v>1</v>
      </c>
      <c r="H69" s="0" t="str">
        <f aca="false">IF(F69&gt;M69*1.1,"1","0")</f>
        <v>0</v>
      </c>
      <c r="I69" s="0" t="str">
        <f aca="false">IF(G69+H69=0,"1","0")</f>
        <v>0</v>
      </c>
      <c r="K69" s="0" t="n">
        <v>1</v>
      </c>
      <c r="L69" s="0" t="n">
        <v>0</v>
      </c>
      <c r="M69" s="0" t="n">
        <v>2.7</v>
      </c>
      <c r="N69" s="0" t="n">
        <v>24.8</v>
      </c>
      <c r="O69" s="0" t="n">
        <v>16.3</v>
      </c>
      <c r="P69" s="0" t="n">
        <v>0</v>
      </c>
      <c r="Q69" s="2" t="n">
        <v>0</v>
      </c>
      <c r="R69" s="0" t="n">
        <v>4</v>
      </c>
      <c r="S69" s="1" t="n">
        <v>4</v>
      </c>
      <c r="T69" s="0" t="str">
        <f aca="false">IF(S69&gt;R69,"1","0")</f>
        <v>0</v>
      </c>
      <c r="U69" s="3" t="str">
        <f aca="false">IF(S69&lt;3,"1","0")</f>
        <v>0</v>
      </c>
    </row>
    <row r="70" customFormat="false" ht="15" hidden="false" customHeight="false" outlineLevel="0" collapsed="false">
      <c r="B70" s="0" t="n">
        <v>1</v>
      </c>
      <c r="C70" s="0" t="n">
        <v>27</v>
      </c>
      <c r="D70" s="0" t="n">
        <v>1</v>
      </c>
      <c r="E70" s="0" t="n">
        <v>1</v>
      </c>
      <c r="F70" s="1" t="n">
        <v>10.65</v>
      </c>
      <c r="G70" s="0" t="str">
        <f aca="false">IF(F70&lt;M70*0.9,"1","0")</f>
        <v>0</v>
      </c>
      <c r="H70" s="0" t="str">
        <f aca="false">IF(F70&gt;M70*1.1,"1","0")</f>
        <v>1</v>
      </c>
      <c r="I70" s="0" t="str">
        <f aca="false">IF(G70+H70=0,"1","0")</f>
        <v>0</v>
      </c>
      <c r="J70" s="0" t="n">
        <v>0</v>
      </c>
      <c r="L70" s="0" t="n">
        <v>0</v>
      </c>
      <c r="M70" s="0" t="n">
        <v>7.99</v>
      </c>
      <c r="N70" s="0" t="n">
        <v>24.6</v>
      </c>
      <c r="O70" s="0" t="n">
        <v>16.3</v>
      </c>
      <c r="P70" s="0" t="n">
        <v>0</v>
      </c>
      <c r="Q70" s="2" t="n">
        <v>0</v>
      </c>
      <c r="R70" s="0" t="n">
        <v>2</v>
      </c>
      <c r="S70" s="1" t="n">
        <v>3</v>
      </c>
      <c r="T70" s="0" t="str">
        <f aca="false">IF(S70&gt;R70,"1","0")</f>
        <v>1</v>
      </c>
      <c r="U70" s="3" t="str">
        <f aca="false">IF(S70&lt;3,"1","0")</f>
        <v>0</v>
      </c>
    </row>
    <row r="71" customFormat="false" ht="15" hidden="false" customHeight="false" outlineLevel="0" collapsed="false">
      <c r="A71" s="0" t="n">
        <v>0</v>
      </c>
      <c r="C71" s="0" t="n">
        <v>21</v>
      </c>
      <c r="D71" s="0" t="n">
        <v>0</v>
      </c>
      <c r="E71" s="0" t="n">
        <v>1</v>
      </c>
      <c r="F71" s="1" t="n">
        <v>4.18</v>
      </c>
      <c r="G71" s="0" t="str">
        <f aca="false">IF(F71&lt;M71*0.9,"1","0")</f>
        <v>0</v>
      </c>
      <c r="H71" s="0" t="str">
        <f aca="false">IF(F71&gt;M71*1.1,"1","0")</f>
        <v>0</v>
      </c>
      <c r="I71" s="0" t="str">
        <f aca="false">IF(G71+H71=0,"1","0")</f>
        <v>1</v>
      </c>
      <c r="J71" s="0" t="n">
        <v>0</v>
      </c>
      <c r="L71" s="0" t="n">
        <v>0</v>
      </c>
      <c r="M71" s="0" t="n">
        <v>4.19</v>
      </c>
      <c r="N71" s="0" t="n">
        <v>21.9</v>
      </c>
      <c r="O71" s="0" t="n">
        <v>14.7</v>
      </c>
      <c r="P71" s="0" t="n">
        <v>0</v>
      </c>
      <c r="Q71" s="2" t="n">
        <v>0</v>
      </c>
      <c r="R71" s="0" t="n">
        <v>2</v>
      </c>
      <c r="S71" s="1" t="n">
        <v>2</v>
      </c>
      <c r="T71" s="0" t="str">
        <f aca="false">IF(S71&gt;R71,"1","0")</f>
        <v>0</v>
      </c>
      <c r="U71" s="3" t="str">
        <f aca="false">IF(S71&lt;3,"1","0")</f>
        <v>1</v>
      </c>
    </row>
    <row r="72" customFormat="false" ht="15" hidden="false" customHeight="false" outlineLevel="0" collapsed="false">
      <c r="B72" s="0" t="n">
        <v>1</v>
      </c>
      <c r="C72" s="0" t="n">
        <v>21</v>
      </c>
      <c r="D72" s="0" t="n">
        <v>0</v>
      </c>
      <c r="E72" s="0" t="n">
        <v>1</v>
      </c>
      <c r="F72" s="1" t="n">
        <v>1.2</v>
      </c>
      <c r="G72" s="0" t="str">
        <f aca="false">IF(F72&lt;M72*0.9,"1","0")</f>
        <v>1</v>
      </c>
      <c r="H72" s="0" t="str">
        <f aca="false">IF(F72&gt;M72*1.1,"1","0")</f>
        <v>0</v>
      </c>
      <c r="I72" s="0" t="str">
        <f aca="false">IF(G72+H72=0,"1","0")</f>
        <v>0</v>
      </c>
      <c r="K72" s="0" t="n">
        <v>1</v>
      </c>
      <c r="L72" s="0" t="n">
        <v>0</v>
      </c>
      <c r="M72" s="0" t="n">
        <v>1.66</v>
      </c>
      <c r="N72" s="0" t="n">
        <v>24</v>
      </c>
      <c r="O72" s="0" t="n">
        <v>16.9</v>
      </c>
      <c r="P72" s="0" t="n">
        <v>0</v>
      </c>
      <c r="Q72" s="2" t="n">
        <v>0</v>
      </c>
      <c r="R72" s="0" t="n">
        <v>4</v>
      </c>
      <c r="S72" s="1" t="n">
        <v>4</v>
      </c>
      <c r="T72" s="0" t="str">
        <f aca="false">IF(S72&gt;R72,"1","0")</f>
        <v>0</v>
      </c>
      <c r="U72" s="3" t="str">
        <f aca="false">IF(S72&lt;3,"1","0")</f>
        <v>0</v>
      </c>
    </row>
    <row r="73" customFormat="false" ht="15" hidden="false" customHeight="false" outlineLevel="0" collapsed="false">
      <c r="B73" s="0" t="n">
        <v>1</v>
      </c>
      <c r="C73" s="0" t="n">
        <v>57</v>
      </c>
      <c r="D73" s="0" t="n">
        <v>0</v>
      </c>
      <c r="E73" s="0" t="n">
        <v>1</v>
      </c>
      <c r="F73" s="1" t="n">
        <v>6</v>
      </c>
      <c r="G73" s="0" t="str">
        <f aca="false">IF(F73&lt;M73*0.9,"1","0")</f>
        <v>0</v>
      </c>
      <c r="H73" s="0" t="str">
        <f aca="false">IF(F73&gt;M73*1.1,"1","0")</f>
        <v>0</v>
      </c>
      <c r="I73" s="0" t="str">
        <f aca="false">IF(G73+H73=0,"1","0")</f>
        <v>1</v>
      </c>
      <c r="J73" s="0" t="n">
        <v>0</v>
      </c>
      <c r="L73" s="0" t="n">
        <v>1</v>
      </c>
      <c r="M73" s="0" t="n">
        <v>6.2</v>
      </c>
      <c r="N73" s="0" t="n">
        <v>24</v>
      </c>
      <c r="O73" s="0" t="n">
        <v>16.6</v>
      </c>
      <c r="P73" s="0" t="n">
        <v>0</v>
      </c>
      <c r="Q73" s="2" t="n">
        <v>0</v>
      </c>
      <c r="R73" s="8" t="n">
        <v>4</v>
      </c>
      <c r="S73" s="1" t="n">
        <v>3</v>
      </c>
      <c r="T73" s="0" t="str">
        <f aca="false">IF(S73&gt;R73,"1","0")</f>
        <v>0</v>
      </c>
      <c r="U73" s="3" t="str">
        <f aca="false">IF(S73&lt;3,"1","0")</f>
        <v>0</v>
      </c>
    </row>
    <row r="74" customFormat="false" ht="15" hidden="false" customHeight="false" outlineLevel="0" collapsed="false">
      <c r="A74" s="0" t="n">
        <v>0</v>
      </c>
      <c r="C74" s="0" t="n">
        <v>17</v>
      </c>
      <c r="D74" s="0" t="n">
        <v>0</v>
      </c>
      <c r="E74" s="0" t="n">
        <v>1</v>
      </c>
      <c r="F74" s="1" t="n">
        <v>8.09</v>
      </c>
      <c r="G74" s="0" t="str">
        <f aca="false">IF(F74&lt;M74*0.9,"1","0")</f>
        <v>0</v>
      </c>
      <c r="H74" s="0" t="str">
        <f aca="false">IF(F74&gt;M74*1.1,"1","0")</f>
        <v>1</v>
      </c>
      <c r="I74" s="0" t="str">
        <f aca="false">IF(G74+H74=0,"1","0")</f>
        <v>0</v>
      </c>
      <c r="J74" s="0" t="n">
        <v>0</v>
      </c>
      <c r="L74" s="0" t="n">
        <v>0</v>
      </c>
      <c r="M74" s="0" t="n">
        <v>6.67</v>
      </c>
      <c r="N74" s="0" t="n">
        <v>28.1</v>
      </c>
      <c r="O74" s="0" t="n">
        <v>18.6</v>
      </c>
      <c r="P74" s="0" t="n">
        <v>1</v>
      </c>
      <c r="Q74" s="2" t="n">
        <v>1</v>
      </c>
      <c r="R74" s="0" t="n">
        <v>4</v>
      </c>
      <c r="S74" s="1" t="n">
        <v>4</v>
      </c>
      <c r="T74" s="0" t="str">
        <f aca="false">IF(S74&gt;R74,"1","0")</f>
        <v>0</v>
      </c>
      <c r="U74" s="3" t="str">
        <f aca="false">IF(S74&lt;3,"1","0")</f>
        <v>0</v>
      </c>
    </row>
    <row r="75" customFormat="false" ht="15" hidden="false" customHeight="false" outlineLevel="0" collapsed="false">
      <c r="B75" s="0" t="n">
        <v>1</v>
      </c>
      <c r="C75" s="0" t="n">
        <v>17</v>
      </c>
      <c r="D75" s="0" t="n">
        <v>0</v>
      </c>
      <c r="E75" s="0" t="n">
        <v>1</v>
      </c>
      <c r="F75" s="1" t="n">
        <v>0.597</v>
      </c>
      <c r="G75" s="0" t="str">
        <f aca="false">IF(F75&lt;M75*0.9,"1","0")</f>
        <v>1</v>
      </c>
      <c r="H75" s="0" t="str">
        <f aca="false">IF(F75&gt;M75*1.1,"1","0")</f>
        <v>0</v>
      </c>
      <c r="I75" s="0" t="str">
        <f aca="false">IF(G75+H75=0,"1","0")</f>
        <v>0</v>
      </c>
      <c r="K75" s="0" t="n">
        <v>1</v>
      </c>
      <c r="L75" s="0" t="n">
        <v>0</v>
      </c>
      <c r="M75" s="0" t="n">
        <v>1.63</v>
      </c>
      <c r="N75" s="0" t="n">
        <v>27.9</v>
      </c>
      <c r="O75" s="0" t="n">
        <v>19.2</v>
      </c>
      <c r="P75" s="0" t="n">
        <v>1</v>
      </c>
      <c r="Q75" s="2" t="n">
        <v>1</v>
      </c>
      <c r="R75" s="0" t="n">
        <v>2</v>
      </c>
      <c r="S75" s="1" t="n">
        <v>3</v>
      </c>
      <c r="T75" s="0" t="str">
        <f aca="false">IF(S75&gt;R75,"1","0")</f>
        <v>1</v>
      </c>
      <c r="U75" s="3" t="str">
        <f aca="false">IF(S75&lt;3,"1","0")</f>
        <v>0</v>
      </c>
    </row>
    <row r="76" customFormat="false" ht="15" hidden="false" customHeight="false" outlineLevel="0" collapsed="false">
      <c r="B76" s="0" t="n">
        <v>1</v>
      </c>
      <c r="C76" s="0" t="n">
        <v>21</v>
      </c>
      <c r="D76" s="0" t="n">
        <v>0</v>
      </c>
      <c r="E76" s="0" t="n">
        <v>1</v>
      </c>
      <c r="F76" s="1" t="n">
        <v>3.1</v>
      </c>
      <c r="G76" s="0" t="str">
        <f aca="false">IF(F76&lt;M76*0.9,"1","0")</f>
        <v>1</v>
      </c>
      <c r="H76" s="0" t="str">
        <f aca="false">IF(F76&gt;M76*1.1,"1","0")</f>
        <v>0</v>
      </c>
      <c r="I76" s="0" t="str">
        <f aca="false">IF(G76+H76=0,"1","0")</f>
        <v>0</v>
      </c>
      <c r="K76" s="0" t="n">
        <v>1</v>
      </c>
      <c r="L76" s="0" t="n">
        <v>0</v>
      </c>
      <c r="M76" s="0" t="n">
        <v>3.8</v>
      </c>
      <c r="N76" s="0" t="n">
        <v>24.1</v>
      </c>
      <c r="O76" s="0" t="n">
        <v>16.1</v>
      </c>
      <c r="P76" s="0" t="n">
        <v>0</v>
      </c>
      <c r="Q76" s="2" t="n">
        <v>0</v>
      </c>
      <c r="R76" s="0" t="n">
        <v>2</v>
      </c>
      <c r="S76" s="1" t="n">
        <v>4</v>
      </c>
      <c r="T76" s="0" t="str">
        <f aca="false">IF(S76&gt;R76,"1","0")</f>
        <v>1</v>
      </c>
      <c r="U76" s="3" t="str">
        <f aca="false">IF(S76&lt;3,"1","0")</f>
        <v>0</v>
      </c>
    </row>
    <row r="77" customFormat="false" ht="15" hidden="false" customHeight="false" outlineLevel="0" collapsed="false">
      <c r="A77" s="0" t="n">
        <v>0</v>
      </c>
      <c r="C77" s="0" t="n">
        <v>20</v>
      </c>
      <c r="D77" s="0" t="n">
        <v>0</v>
      </c>
      <c r="E77" s="0" t="n">
        <v>1</v>
      </c>
      <c r="F77" s="1" t="n">
        <v>0.2</v>
      </c>
      <c r="G77" s="0" t="str">
        <f aca="false">IF(F77&lt;M77*0.9,"1","0")</f>
        <v>1</v>
      </c>
      <c r="H77" s="0" t="str">
        <f aca="false">IF(F77&gt;M77*1.1,"1","0")</f>
        <v>0</v>
      </c>
      <c r="I77" s="0" t="str">
        <f aca="false">IF(G77+H77=0,"1","0")</f>
        <v>0</v>
      </c>
      <c r="J77" s="0" t="n">
        <v>0</v>
      </c>
      <c r="L77" s="0" t="n">
        <v>0</v>
      </c>
      <c r="M77" s="8" t="n">
        <v>18.36</v>
      </c>
      <c r="N77" s="0" t="n">
        <v>24.2</v>
      </c>
      <c r="O77" s="0" t="n">
        <v>16</v>
      </c>
      <c r="P77" s="0" t="n">
        <v>0</v>
      </c>
      <c r="Q77" s="2" t="n">
        <v>1</v>
      </c>
      <c r="R77" s="0" t="n">
        <v>4</v>
      </c>
      <c r="S77" s="1" t="n">
        <v>4</v>
      </c>
      <c r="T77" s="0" t="str">
        <f aca="false">IF(S77&gt;R77,"1","0")</f>
        <v>0</v>
      </c>
      <c r="U77" s="3" t="str">
        <f aca="false">IF(S77&lt;3,"1","0")</f>
        <v>0</v>
      </c>
    </row>
    <row r="78" customFormat="false" ht="15" hidden="false" customHeight="false" outlineLevel="0" collapsed="false">
      <c r="B78" s="0" t="n">
        <v>1</v>
      </c>
      <c r="C78" s="0" t="n">
        <v>15</v>
      </c>
      <c r="D78" s="0" t="n">
        <v>0</v>
      </c>
      <c r="E78" s="0" t="n">
        <v>1</v>
      </c>
      <c r="F78" s="1" t="n">
        <v>2.22</v>
      </c>
      <c r="G78" s="0" t="str">
        <f aca="false">IF(F78&lt;M78*0.9,"1","0")</f>
        <v>1</v>
      </c>
      <c r="H78" s="0" t="str">
        <f aca="false">IF(F78&gt;M78*1.1,"1","0")</f>
        <v>0</v>
      </c>
      <c r="I78" s="0" t="str">
        <f aca="false">IF(G78+H78=0,"1","0")</f>
        <v>0</v>
      </c>
      <c r="J78" s="0" t="n">
        <v>0</v>
      </c>
      <c r="L78" s="0" t="n">
        <v>0</v>
      </c>
      <c r="M78" s="0" t="n">
        <v>2.66</v>
      </c>
      <c r="N78" s="0" t="n">
        <v>24.1</v>
      </c>
      <c r="O78" s="0" t="n">
        <v>15.2</v>
      </c>
      <c r="P78" s="0" t="n">
        <v>1</v>
      </c>
      <c r="Q78" s="2" t="n">
        <v>1</v>
      </c>
      <c r="R78" s="0" t="n">
        <v>2</v>
      </c>
      <c r="S78" s="1" t="n">
        <v>4</v>
      </c>
      <c r="T78" s="0" t="str">
        <f aca="false">IF(S78&gt;R78,"1","0")</f>
        <v>1</v>
      </c>
      <c r="U78" s="3" t="str">
        <f aca="false">IF(S78&lt;3,"1","0")</f>
        <v>0</v>
      </c>
    </row>
    <row r="79" customFormat="false" ht="15" hidden="false" customHeight="false" outlineLevel="0" collapsed="false">
      <c r="A79" s="0" t="n">
        <v>0</v>
      </c>
      <c r="C79" s="0" t="n">
        <v>15</v>
      </c>
      <c r="D79" s="0" t="n">
        <v>0</v>
      </c>
      <c r="E79" s="0" t="n">
        <v>1</v>
      </c>
      <c r="F79" s="1" t="n">
        <v>5.75</v>
      </c>
      <c r="G79" s="0" t="str">
        <f aca="false">IF(F79&lt;M79*0.9,"1","0")</f>
        <v>1</v>
      </c>
      <c r="H79" s="0" t="str">
        <f aca="false">IF(F79&gt;M79*1.1,"1","0")</f>
        <v>0</v>
      </c>
      <c r="I79" s="0" t="str">
        <f aca="false">IF(G79+H79=0,"1","0")</f>
        <v>0</v>
      </c>
      <c r="J79" s="0" t="n">
        <v>0</v>
      </c>
      <c r="L79" s="0" t="n">
        <v>0</v>
      </c>
      <c r="M79" s="0" t="n">
        <v>9.38</v>
      </c>
      <c r="N79" s="0" t="n">
        <v>24</v>
      </c>
      <c r="O79" s="0" t="n">
        <v>15.3</v>
      </c>
      <c r="P79" s="0" t="n">
        <v>1</v>
      </c>
      <c r="Q79" s="2" t="n">
        <v>1</v>
      </c>
      <c r="R79" s="0" t="n">
        <v>4</v>
      </c>
      <c r="S79" s="1" t="n">
        <v>4</v>
      </c>
      <c r="T79" s="0" t="str">
        <f aca="false">IF(S79&gt;R79,"1","0")</f>
        <v>0</v>
      </c>
      <c r="U79" s="3" t="str">
        <f aca="false">IF(S79&lt;3,"1","0")</f>
        <v>0</v>
      </c>
    </row>
    <row r="80" customFormat="false" ht="15" hidden="false" customHeight="false" outlineLevel="0" collapsed="false">
      <c r="A80" s="0" t="n">
        <v>0</v>
      </c>
      <c r="C80" s="0" t="n">
        <v>27</v>
      </c>
      <c r="D80" s="0" t="n">
        <v>0</v>
      </c>
      <c r="E80" s="0" t="n">
        <v>1</v>
      </c>
      <c r="F80" s="1" t="n">
        <v>11.5</v>
      </c>
      <c r="G80" s="0" t="str">
        <f aca="false">IF(F80&lt;M80*0.9,"1","0")</f>
        <v>0</v>
      </c>
      <c r="H80" s="0" t="str">
        <f aca="false">IF(F80&gt;M80*1.1,"1","0")</f>
        <v>0</v>
      </c>
      <c r="I80" s="0" t="str">
        <f aca="false">IF(G80+H80=0,"1","0")</f>
        <v>1</v>
      </c>
      <c r="J80" s="0" t="n">
        <v>0</v>
      </c>
      <c r="L80" s="0" t="n">
        <v>0</v>
      </c>
      <c r="M80" s="0" t="n">
        <v>12.64</v>
      </c>
      <c r="N80" s="0" t="n">
        <v>24</v>
      </c>
      <c r="O80" s="0" t="n">
        <v>15.3</v>
      </c>
      <c r="P80" s="0" t="n">
        <v>1</v>
      </c>
      <c r="Q80" s="2" t="n">
        <v>0</v>
      </c>
      <c r="R80" s="0" t="n">
        <v>1</v>
      </c>
      <c r="S80" s="1" t="n">
        <v>2</v>
      </c>
      <c r="T80" s="0" t="str">
        <f aca="false">IF(S80&gt;R80,"1","0")</f>
        <v>1</v>
      </c>
      <c r="U80" s="3" t="str">
        <f aca="false">IF(S80&lt;3,"1","0")</f>
        <v>1</v>
      </c>
    </row>
    <row r="81" customFormat="false" ht="15" hidden="false" customHeight="false" outlineLevel="0" collapsed="false">
      <c r="A81" s="8" t="n">
        <v>0</v>
      </c>
      <c r="B81" s="8"/>
      <c r="C81" s="8" t="n">
        <v>34</v>
      </c>
      <c r="D81" s="8" t="n">
        <v>0</v>
      </c>
      <c r="E81" s="8" t="n">
        <v>1</v>
      </c>
      <c r="F81" s="1" t="n">
        <v>2.2</v>
      </c>
      <c r="G81" s="0" t="str">
        <f aca="false">IF(F81&lt;M81*0.9,"1","0")</f>
        <v>0</v>
      </c>
      <c r="H81" s="0" t="str">
        <f aca="false">IF(F81&gt;M81*1.1,"1","0")</f>
        <v>0</v>
      </c>
      <c r="I81" s="0" t="str">
        <f aca="false">IF(G81+H81=0,"1","0")</f>
        <v>1</v>
      </c>
      <c r="J81" s="8" t="n">
        <v>0</v>
      </c>
      <c r="K81" s="8"/>
      <c r="L81" s="8" t="n">
        <v>1</v>
      </c>
      <c r="M81" s="8" t="n">
        <v>2.21</v>
      </c>
      <c r="N81" s="8" t="n">
        <v>24.1</v>
      </c>
      <c r="O81" s="8" t="n">
        <v>16</v>
      </c>
      <c r="P81" s="0" t="n">
        <v>1</v>
      </c>
      <c r="Q81" s="2" t="n">
        <v>0</v>
      </c>
      <c r="R81" s="0" t="n">
        <v>3</v>
      </c>
    </row>
    <row r="82" customFormat="false" ht="15" hidden="false" customHeight="false" outlineLevel="0" collapsed="false">
      <c r="B82" s="0" t="n">
        <v>1</v>
      </c>
      <c r="C82" s="0" t="n">
        <v>40</v>
      </c>
      <c r="D82" s="0" t="n">
        <v>0</v>
      </c>
      <c r="E82" s="0" t="n">
        <v>1</v>
      </c>
      <c r="F82" s="1" t="n">
        <v>2.1</v>
      </c>
      <c r="G82" s="0" t="str">
        <f aca="false">IF(F82&lt;M82*0.9,"1","0")</f>
        <v>1</v>
      </c>
      <c r="H82" s="0" t="str">
        <f aca="false">IF(F82&gt;M82*1.1,"1","0")</f>
        <v>0</v>
      </c>
      <c r="I82" s="0" t="str">
        <f aca="false">IF(G82+H82=0,"1","0")</f>
        <v>0</v>
      </c>
      <c r="J82" s="0" t="n">
        <v>0</v>
      </c>
      <c r="L82" s="0" t="n">
        <v>1</v>
      </c>
      <c r="M82" s="0" t="n">
        <v>5.15</v>
      </c>
      <c r="N82" s="0" t="n">
        <v>24</v>
      </c>
      <c r="O82" s="0" t="n">
        <v>17.2</v>
      </c>
      <c r="P82" s="0" t="n">
        <v>0</v>
      </c>
      <c r="Q82" s="2" t="n">
        <v>0</v>
      </c>
      <c r="R82" s="0" t="n">
        <v>3</v>
      </c>
      <c r="S82" s="1" t="n">
        <v>4</v>
      </c>
      <c r="T82" s="0" t="str">
        <f aca="false">IF(S82&gt;R82,"1","0")</f>
        <v>1</v>
      </c>
      <c r="U82" s="3" t="str">
        <f aca="false">IF(S82&lt;3,"1","0")</f>
        <v>0</v>
      </c>
    </row>
    <row r="83" customFormat="false" ht="15" hidden="false" customHeight="false" outlineLevel="0" collapsed="false">
      <c r="B83" s="0" t="n">
        <v>1</v>
      </c>
      <c r="C83" s="0" t="n">
        <v>17</v>
      </c>
      <c r="D83" s="0" t="n">
        <v>1</v>
      </c>
      <c r="E83" s="0" t="n">
        <v>0</v>
      </c>
      <c r="J83" s="0" t="n">
        <v>0</v>
      </c>
      <c r="L83" s="0" t="n">
        <v>0</v>
      </c>
      <c r="M83" s="0" t="n">
        <v>3.58</v>
      </c>
      <c r="N83" s="0" t="n">
        <v>24</v>
      </c>
      <c r="O83" s="0" t="n">
        <v>15.9</v>
      </c>
      <c r="P83" s="0" t="n">
        <v>1</v>
      </c>
      <c r="Q83" s="2" t="n">
        <v>1</v>
      </c>
      <c r="R83" s="0" t="n">
        <v>0</v>
      </c>
      <c r="S83" s="1" t="n">
        <v>0</v>
      </c>
      <c r="T83" s="0" t="str">
        <f aca="false">IF(S83&gt;R83,"1","0")</f>
        <v>0</v>
      </c>
      <c r="U83" s="3" t="str">
        <f aca="false">IF(S83&lt;3,"1","0")</f>
        <v>1</v>
      </c>
    </row>
    <row r="84" customFormat="false" ht="15" hidden="false" customHeight="false" outlineLevel="0" collapsed="false">
      <c r="A84" s="0" t="n">
        <v>0</v>
      </c>
      <c r="C84" s="0" t="n">
        <v>23</v>
      </c>
      <c r="D84" s="0" t="n">
        <v>0</v>
      </c>
      <c r="E84" s="0" t="n">
        <v>0</v>
      </c>
      <c r="J84" s="0" t="n">
        <v>0</v>
      </c>
      <c r="L84" s="0" t="n">
        <v>0</v>
      </c>
      <c r="M84" s="0" t="n">
        <v>4.36</v>
      </c>
      <c r="N84" s="0" t="n">
        <v>26.3</v>
      </c>
      <c r="O84" s="0" t="n">
        <v>18.2</v>
      </c>
      <c r="P84" s="0" t="n">
        <v>1</v>
      </c>
      <c r="Q84" s="2" t="n">
        <v>0</v>
      </c>
      <c r="R84" s="0" t="n">
        <v>3</v>
      </c>
    </row>
    <row r="85" customFormat="false" ht="15" hidden="false" customHeight="false" outlineLevel="0" collapsed="false">
      <c r="A85" s="0" t="n">
        <v>0</v>
      </c>
      <c r="C85" s="0" t="n">
        <v>27</v>
      </c>
      <c r="D85" s="0" t="n">
        <v>0</v>
      </c>
      <c r="E85" s="0" t="n">
        <v>1</v>
      </c>
      <c r="F85" s="1" t="n">
        <v>8.23</v>
      </c>
      <c r="G85" s="0" t="str">
        <f aca="false">IF(F85&lt;M85*0.9,"1","0")</f>
        <v>1</v>
      </c>
      <c r="H85" s="0" t="str">
        <f aca="false">IF(F85&gt;M85*1.1,"1","0")</f>
        <v>0</v>
      </c>
      <c r="I85" s="0" t="str">
        <f aca="false">IF(G85+H85=0,"1","0")</f>
        <v>0</v>
      </c>
      <c r="J85" s="0" t="n">
        <v>0</v>
      </c>
      <c r="L85" s="0" t="n">
        <v>0</v>
      </c>
      <c r="M85" s="0" t="n">
        <v>10.46</v>
      </c>
      <c r="N85" s="0" t="n">
        <v>24.1</v>
      </c>
      <c r="O85" s="0" t="n">
        <v>15.5</v>
      </c>
      <c r="P85" s="0" t="n">
        <v>0</v>
      </c>
      <c r="Q85" s="2" t="n">
        <v>0</v>
      </c>
      <c r="R85" s="0" t="n">
        <v>3</v>
      </c>
      <c r="S85" s="1" t="n">
        <v>3</v>
      </c>
      <c r="T85" s="0" t="str">
        <f aca="false">IF(S85&gt;R85,"1","0")</f>
        <v>0</v>
      </c>
      <c r="U85" s="3" t="str">
        <f aca="false">IF(S85&lt;3,"1","0")</f>
        <v>0</v>
      </c>
    </row>
    <row r="86" customFormat="false" ht="15" hidden="false" customHeight="false" outlineLevel="0" collapsed="false">
      <c r="B86" s="0" t="n">
        <v>1</v>
      </c>
      <c r="C86" s="0" t="n">
        <v>27</v>
      </c>
      <c r="D86" s="0" t="n">
        <v>0</v>
      </c>
      <c r="E86" s="0" t="n">
        <v>1</v>
      </c>
      <c r="F86" s="1" t="n">
        <v>2.46</v>
      </c>
      <c r="G86" s="0" t="str">
        <f aca="false">IF(F86&lt;M86*0.9,"1","0")</f>
        <v>0</v>
      </c>
      <c r="H86" s="0" t="str">
        <f aca="false">IF(F86&gt;M86*1.1,"1","0")</f>
        <v>1</v>
      </c>
      <c r="I86" s="0" t="str">
        <f aca="false">IF(G86+H86=0,"1","0")</f>
        <v>0</v>
      </c>
      <c r="K86" s="0" t="n">
        <v>1</v>
      </c>
      <c r="L86" s="0" t="n">
        <v>0</v>
      </c>
      <c r="M86" s="0" t="n">
        <v>1.79</v>
      </c>
      <c r="N86" s="0" t="n">
        <v>30.6</v>
      </c>
      <c r="O86" s="0" t="n">
        <v>20</v>
      </c>
      <c r="P86" s="0" t="n">
        <v>0</v>
      </c>
      <c r="Q86" s="2" t="n">
        <v>0</v>
      </c>
      <c r="R86" s="0" t="n">
        <v>4</v>
      </c>
      <c r="S86" s="1" t="n">
        <v>4</v>
      </c>
      <c r="T86" s="0" t="str">
        <f aca="false">IF(S86&gt;R86,"1","0")</f>
        <v>0</v>
      </c>
      <c r="U86" s="3" t="str">
        <f aca="false">IF(S86&lt;3,"1","0")</f>
        <v>0</v>
      </c>
    </row>
    <row r="87" customFormat="false" ht="15" hidden="false" customHeight="false" outlineLevel="0" collapsed="false">
      <c r="A87" s="0" t="n">
        <v>0</v>
      </c>
      <c r="C87" s="0" t="n">
        <v>12</v>
      </c>
      <c r="D87" s="0" t="n">
        <v>0</v>
      </c>
      <c r="E87" s="0" t="n">
        <v>1</v>
      </c>
      <c r="F87" s="1" t="n">
        <v>12.67</v>
      </c>
      <c r="G87" s="0" t="str">
        <f aca="false">IF(F87&lt;M87*0.9,"1","0")</f>
        <v>0</v>
      </c>
      <c r="H87" s="0" t="str">
        <f aca="false">IF(F87&gt;M87*1.1,"1","0")</f>
        <v>1</v>
      </c>
      <c r="I87" s="0" t="str">
        <f aca="false">IF(G87+H87=0,"1","0")</f>
        <v>0</v>
      </c>
      <c r="J87" s="0" t="n">
        <v>0</v>
      </c>
      <c r="L87" s="0" t="n">
        <v>0</v>
      </c>
      <c r="M87" s="0" t="n">
        <v>8.3</v>
      </c>
      <c r="N87" s="0" t="n">
        <v>24.3</v>
      </c>
      <c r="O87" s="0" t="n">
        <v>16.5</v>
      </c>
      <c r="P87" s="0" t="n">
        <v>0</v>
      </c>
      <c r="Q87" s="2" t="n">
        <v>1</v>
      </c>
      <c r="R87" s="0" t="n">
        <v>4</v>
      </c>
      <c r="S87" s="1" t="n">
        <v>4</v>
      </c>
      <c r="T87" s="0" t="str">
        <f aca="false">IF(S87&gt;R87,"1","0")</f>
        <v>0</v>
      </c>
      <c r="U87" s="3" t="str">
        <f aca="false">IF(S87&lt;3,"1","0")</f>
        <v>0</v>
      </c>
    </row>
    <row r="88" customFormat="false" ht="15" hidden="false" customHeight="false" outlineLevel="0" collapsed="false">
      <c r="B88" s="0" t="n">
        <v>1</v>
      </c>
      <c r="C88" s="0" t="n">
        <v>12</v>
      </c>
      <c r="D88" s="0" t="n">
        <v>0</v>
      </c>
      <c r="E88" s="0" t="n">
        <v>1</v>
      </c>
      <c r="F88" s="1" t="n">
        <v>6.12</v>
      </c>
      <c r="G88" s="0" t="str">
        <f aca="false">IF(F88&lt;M88*0.9,"1","0")</f>
        <v>1</v>
      </c>
      <c r="H88" s="0" t="str">
        <f aca="false">IF(F88&gt;M88*1.1,"1","0")</f>
        <v>0</v>
      </c>
      <c r="I88" s="0" t="str">
        <f aca="false">IF(G88+H88=0,"1","0")</f>
        <v>0</v>
      </c>
      <c r="K88" s="0" t="n">
        <v>1</v>
      </c>
      <c r="L88" s="0" t="n">
        <v>0</v>
      </c>
      <c r="M88" s="0" t="n">
        <v>12.2</v>
      </c>
      <c r="N88" s="0" t="n">
        <v>25.9</v>
      </c>
      <c r="O88" s="0" t="n">
        <v>15.7</v>
      </c>
      <c r="P88" s="0" t="n">
        <v>0</v>
      </c>
      <c r="Q88" s="2" t="n">
        <v>1</v>
      </c>
      <c r="R88" s="0" t="n">
        <v>4</v>
      </c>
      <c r="S88" s="1" t="n">
        <v>4</v>
      </c>
      <c r="T88" s="0" t="str">
        <f aca="false">IF(S88&gt;R88,"1","0")</f>
        <v>0</v>
      </c>
      <c r="U88" s="3" t="str">
        <f aca="false">IF(S88&lt;3,"1","0")</f>
        <v>0</v>
      </c>
    </row>
    <row r="89" customFormat="false" ht="15" hidden="false" customHeight="false" outlineLevel="0" collapsed="false">
      <c r="A89" s="8" t="n">
        <v>0</v>
      </c>
      <c r="B89" s="8"/>
      <c r="C89" s="8" t="n">
        <v>26</v>
      </c>
      <c r="D89" s="8" t="n">
        <v>1</v>
      </c>
      <c r="E89" s="8" t="n">
        <v>1</v>
      </c>
      <c r="F89" s="1" t="n">
        <v>1.4</v>
      </c>
      <c r="G89" s="0" t="str">
        <f aca="false">IF(F89&lt;M89*0.9,"1","0")</f>
        <v>0</v>
      </c>
      <c r="H89" s="0" t="str">
        <f aca="false">IF(F89&gt;M89*1.1,"1","0")</f>
        <v>0</v>
      </c>
      <c r="I89" s="0" t="str">
        <f aca="false">IF(G89+H89=0,"1","0")</f>
        <v>1</v>
      </c>
      <c r="J89" s="8" t="n">
        <v>0</v>
      </c>
      <c r="K89" s="8"/>
      <c r="L89" s="8" t="n">
        <v>0</v>
      </c>
      <c r="M89" s="8" t="n">
        <v>1.48</v>
      </c>
      <c r="N89" s="8" t="n">
        <v>24</v>
      </c>
      <c r="O89" s="8" t="n">
        <v>15.6</v>
      </c>
      <c r="P89" s="8" t="n">
        <v>0</v>
      </c>
      <c r="Q89" s="2" t="n">
        <v>0</v>
      </c>
      <c r="R89" s="0" t="n">
        <v>3</v>
      </c>
      <c r="S89" s="1" t="n">
        <v>3</v>
      </c>
      <c r="T89" s="0" t="str">
        <f aca="false">IF(S89&gt;R89,"1","0")</f>
        <v>0</v>
      </c>
      <c r="U89" s="3" t="str">
        <f aca="false">IF(S89&lt;3,"1","0")</f>
        <v>0</v>
      </c>
    </row>
    <row r="90" customFormat="false" ht="15" hidden="false" customHeight="false" outlineLevel="0" collapsed="false">
      <c r="B90" s="0" t="n">
        <v>1</v>
      </c>
      <c r="C90" s="0" t="n">
        <v>26</v>
      </c>
      <c r="D90" s="0" t="n">
        <v>1</v>
      </c>
      <c r="E90" s="0" t="n">
        <v>1</v>
      </c>
      <c r="F90" s="1" t="n">
        <v>4.65</v>
      </c>
      <c r="G90" s="0" t="str">
        <f aca="false">IF(F90&lt;M90*0.9,"1","0")</f>
        <v>0</v>
      </c>
      <c r="H90" s="0" t="str">
        <f aca="false">IF(F90&gt;M90*1.1,"1","0")</f>
        <v>0</v>
      </c>
      <c r="I90" s="0" t="str">
        <f aca="false">IF(G90+H90=0,"1","0")</f>
        <v>1</v>
      </c>
      <c r="J90" s="0" t="n">
        <v>0</v>
      </c>
      <c r="L90" s="0" t="n">
        <v>0</v>
      </c>
      <c r="M90" s="0" t="n">
        <v>4.4</v>
      </c>
      <c r="N90" s="0" t="n">
        <v>24.2</v>
      </c>
      <c r="O90" s="0" t="n">
        <v>15.8</v>
      </c>
      <c r="P90" s="0" t="n">
        <v>0</v>
      </c>
      <c r="Q90" s="2" t="n">
        <v>0</v>
      </c>
      <c r="R90" s="0" t="n">
        <v>2</v>
      </c>
      <c r="S90" s="1" t="n">
        <v>2</v>
      </c>
      <c r="T90" s="0" t="str">
        <f aca="false">IF(S90&gt;R90,"1","0")</f>
        <v>0</v>
      </c>
      <c r="U90" s="3" t="str">
        <f aca="false">IF(S90&lt;3,"1","0")</f>
        <v>1</v>
      </c>
    </row>
    <row r="91" customFormat="false" ht="15" hidden="false" customHeight="false" outlineLevel="0" collapsed="false">
      <c r="A91" s="0" t="n">
        <v>0</v>
      </c>
      <c r="C91" s="0" t="n">
        <v>15</v>
      </c>
      <c r="D91" s="0" t="n">
        <v>0</v>
      </c>
      <c r="E91" s="0" t="n">
        <v>0</v>
      </c>
      <c r="J91" s="0" t="n">
        <v>0</v>
      </c>
      <c r="L91" s="0" t="n">
        <v>0</v>
      </c>
      <c r="M91" s="0" t="n">
        <v>1.33</v>
      </c>
      <c r="N91" s="0" t="n">
        <v>24.3</v>
      </c>
      <c r="O91" s="0" t="n">
        <v>16.7</v>
      </c>
      <c r="P91" s="0" t="n">
        <v>1</v>
      </c>
      <c r="Q91" s="2" t="n">
        <v>1</v>
      </c>
      <c r="R91" s="0" t="n">
        <v>3</v>
      </c>
      <c r="S91" s="1" t="n">
        <v>3</v>
      </c>
      <c r="T91" s="0" t="str">
        <f aca="false">IF(S91&gt;R91,"1","0")</f>
        <v>0</v>
      </c>
      <c r="U91" s="3" t="str">
        <f aca="false">IF(S91&lt;3,"1","0")</f>
        <v>0</v>
      </c>
    </row>
    <row r="92" customFormat="false" ht="15" hidden="false" customHeight="false" outlineLevel="0" collapsed="false">
      <c r="B92" s="0" t="n">
        <v>1</v>
      </c>
      <c r="C92" s="0" t="n">
        <v>41</v>
      </c>
      <c r="D92" s="0" t="n">
        <v>0</v>
      </c>
      <c r="E92" s="0" t="n">
        <v>1</v>
      </c>
      <c r="F92" s="1" t="n">
        <v>0.224</v>
      </c>
      <c r="G92" s="0" t="str">
        <f aca="false">IF(F92&lt;M92*0.9,"1","0")</f>
        <v>1</v>
      </c>
      <c r="H92" s="0" t="str">
        <f aca="false">IF(F92&gt;M92*1.1,"1","0")</f>
        <v>0</v>
      </c>
      <c r="I92" s="0" t="str">
        <f aca="false">IF(G92+H92=0,"1","0")</f>
        <v>0</v>
      </c>
      <c r="J92" s="0" t="n">
        <v>0</v>
      </c>
      <c r="L92" s="0" t="n">
        <v>0</v>
      </c>
      <c r="M92" s="0" t="n">
        <v>0.354</v>
      </c>
      <c r="N92" s="9" t="n">
        <v>0.098</v>
      </c>
      <c r="O92" s="9" t="n">
        <v>0.066</v>
      </c>
      <c r="P92" s="0" t="n">
        <v>1</v>
      </c>
      <c r="Q92" s="2" t="n">
        <v>0</v>
      </c>
      <c r="R92" s="0" t="n">
        <v>3</v>
      </c>
      <c r="S92" s="1" t="n">
        <v>3</v>
      </c>
      <c r="T92" s="0" t="str">
        <f aca="false">IF(S92&gt;R92,"1","0")</f>
        <v>0</v>
      </c>
      <c r="U92" s="3" t="str">
        <f aca="false">IF(S92&lt;3,"1","0")</f>
        <v>0</v>
      </c>
    </row>
    <row r="93" customFormat="false" ht="15" hidden="false" customHeight="false" outlineLevel="0" collapsed="false">
      <c r="A93" s="0" t="n">
        <v>0</v>
      </c>
      <c r="C93" s="0" t="n">
        <v>41</v>
      </c>
      <c r="D93" s="0" t="n">
        <v>0</v>
      </c>
      <c r="E93" s="0" t="n">
        <v>1</v>
      </c>
      <c r="F93" s="1" t="n">
        <v>5.2</v>
      </c>
      <c r="G93" s="0" t="str">
        <f aca="false">IF(F93&lt;M93*0.9,"1","0")</f>
        <v>0</v>
      </c>
      <c r="H93" s="0" t="str">
        <f aca="false">IF(F93&gt;M93*1.1,"1","0")</f>
        <v>0</v>
      </c>
      <c r="I93" s="0" t="str">
        <f aca="false">IF(G93+H93=0,"1","0")</f>
        <v>1</v>
      </c>
      <c r="K93" s="0" t="n">
        <v>1</v>
      </c>
      <c r="L93" s="0" t="n">
        <v>0</v>
      </c>
      <c r="M93" s="0" t="n">
        <v>5.48</v>
      </c>
      <c r="N93" s="10" t="n">
        <v>1.01</v>
      </c>
      <c r="O93" s="9" t="n">
        <v>0.627</v>
      </c>
      <c r="P93" s="0" t="n">
        <v>1</v>
      </c>
      <c r="Q93" s="2" t="n">
        <v>0</v>
      </c>
      <c r="R93" s="0" t="n">
        <v>3</v>
      </c>
      <c r="S93" s="1" t="n">
        <v>3</v>
      </c>
      <c r="T93" s="0" t="str">
        <f aca="false">IF(S93&gt;R93,"1","0")</f>
        <v>0</v>
      </c>
      <c r="U93" s="3" t="str">
        <f aca="false">IF(S93&lt;3,"1","0")</f>
        <v>0</v>
      </c>
    </row>
    <row r="94" customFormat="false" ht="15" hidden="false" customHeight="false" outlineLevel="0" collapsed="false">
      <c r="A94" s="0" t="n">
        <v>0</v>
      </c>
      <c r="C94" s="0" t="n">
        <v>33</v>
      </c>
      <c r="D94" s="0" t="n">
        <v>0</v>
      </c>
      <c r="E94" s="0" t="n">
        <v>1</v>
      </c>
      <c r="F94" s="1" t="n">
        <v>0.216</v>
      </c>
      <c r="G94" s="0" t="str">
        <f aca="false">IF(F94&lt;M94*0.9,"1","0")</f>
        <v>1</v>
      </c>
      <c r="H94" s="0" t="str">
        <f aca="false">IF(F94&gt;M94*1.1,"1","0")</f>
        <v>0</v>
      </c>
      <c r="I94" s="0" t="str">
        <f aca="false">IF(G94+H94=0,"1","0")</f>
        <v>0</v>
      </c>
      <c r="J94" s="0" t="n">
        <v>0</v>
      </c>
      <c r="L94" s="0" t="n">
        <v>0</v>
      </c>
      <c r="M94" s="0" t="n">
        <v>0.481</v>
      </c>
      <c r="N94" s="0" t="n">
        <v>24.1</v>
      </c>
      <c r="O94" s="0" t="n">
        <v>16.8</v>
      </c>
      <c r="P94" s="0" t="n">
        <v>1</v>
      </c>
      <c r="Q94" s="2" t="n">
        <v>0</v>
      </c>
      <c r="R94" s="0" t="n">
        <v>2</v>
      </c>
    </row>
    <row r="95" customFormat="false" ht="15" hidden="false" customHeight="false" outlineLevel="0" collapsed="false">
      <c r="B95" s="0" t="n">
        <v>1</v>
      </c>
      <c r="C95" s="0" t="n">
        <v>33</v>
      </c>
      <c r="D95" s="0" t="n">
        <v>0</v>
      </c>
      <c r="E95" s="0" t="n">
        <v>1</v>
      </c>
      <c r="F95" s="1" t="n">
        <v>1.03</v>
      </c>
      <c r="G95" s="0" t="str">
        <f aca="false">IF(F95&lt;M95*0.9,"1","0")</f>
        <v>1</v>
      </c>
      <c r="H95" s="0" t="str">
        <f aca="false">IF(F95&gt;M95*1.1,"1","0")</f>
        <v>0</v>
      </c>
      <c r="I95" s="0" t="str">
        <f aca="false">IF(G95+H95=0,"1","0")</f>
        <v>0</v>
      </c>
      <c r="J95" s="0" t="n">
        <v>0</v>
      </c>
      <c r="L95" s="0" t="n">
        <v>0</v>
      </c>
      <c r="M95" s="0" t="n">
        <v>2.04</v>
      </c>
      <c r="N95" s="0" t="n">
        <v>24.1</v>
      </c>
      <c r="O95" s="0" t="n">
        <v>16</v>
      </c>
      <c r="P95" s="0" t="n">
        <v>1</v>
      </c>
      <c r="Q95" s="2" t="n">
        <v>0</v>
      </c>
      <c r="R95" s="0" t="n">
        <v>3</v>
      </c>
    </row>
    <row r="96" customFormat="false" ht="15" hidden="false" customHeight="false" outlineLevel="0" collapsed="false">
      <c r="A96" s="0" t="n">
        <v>0</v>
      </c>
      <c r="C96" s="0" t="n">
        <v>14</v>
      </c>
      <c r="D96" s="0" t="n">
        <v>0</v>
      </c>
      <c r="E96" s="0" t="n">
        <v>1</v>
      </c>
      <c r="F96" s="1" t="n">
        <v>1.3</v>
      </c>
      <c r="G96" s="0" t="str">
        <f aca="false">IF(F96&lt;M96*0.9,"1","0")</f>
        <v>0</v>
      </c>
      <c r="H96" s="0" t="str">
        <f aca="false">IF(F96&gt;M96*1.1,"1","0")</f>
        <v>0</v>
      </c>
      <c r="I96" s="0" t="str">
        <f aca="false">IF(G96+H96=0,"1","0")</f>
        <v>1</v>
      </c>
      <c r="J96" s="0" t="n">
        <v>0</v>
      </c>
      <c r="L96" s="0" t="n">
        <v>0</v>
      </c>
      <c r="M96" s="0" t="n">
        <v>1.35</v>
      </c>
      <c r="N96" s="0" t="n">
        <v>24.6</v>
      </c>
      <c r="O96" s="0" t="n">
        <v>16.5</v>
      </c>
      <c r="P96" s="0" t="n">
        <v>1</v>
      </c>
      <c r="Q96" s="2" t="n">
        <v>1</v>
      </c>
      <c r="R96" s="0" t="n">
        <v>1</v>
      </c>
      <c r="S96" s="1" t="n">
        <v>3</v>
      </c>
      <c r="T96" s="0" t="str">
        <f aca="false">IF(S96&gt;R96,"1","0")</f>
        <v>1</v>
      </c>
      <c r="U96" s="3" t="str">
        <f aca="false">IF(S96&lt;3,"1","0")</f>
        <v>0</v>
      </c>
    </row>
    <row r="97" customFormat="false" ht="15" hidden="false" customHeight="false" outlineLevel="0" collapsed="false">
      <c r="B97" s="0" t="n">
        <v>1</v>
      </c>
      <c r="C97" s="0" t="n">
        <v>14</v>
      </c>
      <c r="D97" s="0" t="n">
        <v>0</v>
      </c>
      <c r="E97" s="0" t="n">
        <v>1</v>
      </c>
      <c r="F97" s="1" t="n">
        <v>2.6</v>
      </c>
      <c r="G97" s="0" t="str">
        <f aca="false">IF(F97&lt;M97*0.9,"1","0")</f>
        <v>0</v>
      </c>
      <c r="H97" s="0" t="str">
        <f aca="false">IF(F97&gt;M97*1.1,"1","0")</f>
        <v>0</v>
      </c>
      <c r="I97" s="0" t="str">
        <f aca="false">IF(G97+H97=0,"1","0")</f>
        <v>1</v>
      </c>
      <c r="J97" s="0" t="n">
        <v>0</v>
      </c>
      <c r="L97" s="0" t="n">
        <v>0</v>
      </c>
      <c r="M97" s="0" t="n">
        <v>2.69</v>
      </c>
      <c r="N97" s="0" t="n">
        <v>24.1</v>
      </c>
      <c r="O97" s="0" t="n">
        <v>16.2</v>
      </c>
      <c r="P97" s="0" t="n">
        <v>1</v>
      </c>
      <c r="Q97" s="2" t="n">
        <v>1</v>
      </c>
      <c r="R97" s="0" t="n">
        <v>2</v>
      </c>
      <c r="S97" s="1" t="n">
        <v>2</v>
      </c>
      <c r="T97" s="0" t="str">
        <f aca="false">IF(S97&gt;R97,"1","0")</f>
        <v>0</v>
      </c>
      <c r="U97" s="3" t="str">
        <f aca="false">IF(S97&lt;3,"1","0")</f>
        <v>1</v>
      </c>
    </row>
    <row r="98" customFormat="false" ht="15" hidden="false" customHeight="false" outlineLevel="0" collapsed="false">
      <c r="B98" s="0" t="n">
        <v>1</v>
      </c>
      <c r="C98" s="0" t="n">
        <v>32</v>
      </c>
      <c r="D98" s="0" t="n">
        <v>0</v>
      </c>
      <c r="E98" s="0" t="n">
        <v>0</v>
      </c>
      <c r="J98" s="0" t="n">
        <v>0</v>
      </c>
      <c r="L98" s="0" t="n">
        <v>0</v>
      </c>
      <c r="M98" s="0" t="n">
        <v>1.52</v>
      </c>
      <c r="N98" s="0" t="n">
        <v>24.1</v>
      </c>
      <c r="O98" s="0" t="n">
        <v>16.7</v>
      </c>
      <c r="P98" s="0" t="n">
        <v>0</v>
      </c>
      <c r="Q98" s="2" t="n">
        <v>0</v>
      </c>
      <c r="R98" s="0" t="n">
        <v>2</v>
      </c>
      <c r="S98" s="1" t="n">
        <v>2</v>
      </c>
      <c r="T98" s="0" t="str">
        <f aca="false">IF(S98&gt;R98,"1","0")</f>
        <v>0</v>
      </c>
      <c r="U98" s="3" t="str">
        <f aca="false">IF(S98&lt;3,"1","0")</f>
        <v>1</v>
      </c>
    </row>
    <row r="99" customFormat="false" ht="15" hidden="false" customHeight="false" outlineLevel="0" collapsed="false">
      <c r="A99" s="0" t="n">
        <v>0</v>
      </c>
      <c r="C99" s="0" t="n">
        <v>26</v>
      </c>
      <c r="D99" s="0" t="n">
        <v>1</v>
      </c>
      <c r="E99" s="0" t="n">
        <v>1</v>
      </c>
      <c r="F99" s="1" t="n">
        <v>3.45</v>
      </c>
      <c r="G99" s="0" t="str">
        <f aca="false">IF(F99&lt;M99*0.9,"1","0")</f>
        <v>0</v>
      </c>
      <c r="H99" s="0" t="str">
        <f aca="false">IF(F99&gt;M99*1.1,"1","0")</f>
        <v>1</v>
      </c>
      <c r="I99" s="0" t="str">
        <f aca="false">IF(G99+H99=0,"1","0")</f>
        <v>0</v>
      </c>
      <c r="J99" s="0" t="n">
        <v>0</v>
      </c>
      <c r="L99" s="0" t="n">
        <v>0</v>
      </c>
      <c r="M99" s="0" t="n">
        <v>2.76</v>
      </c>
      <c r="N99" s="0" t="n">
        <v>24.5</v>
      </c>
      <c r="O99" s="0" t="n">
        <v>15.9</v>
      </c>
      <c r="P99" s="0" t="n">
        <v>1</v>
      </c>
      <c r="Q99" s="2" t="n">
        <v>0</v>
      </c>
      <c r="R99" s="0" t="n">
        <v>2</v>
      </c>
      <c r="S99" s="1" t="n">
        <v>2</v>
      </c>
      <c r="T99" s="0" t="str">
        <f aca="false">IF(S99&gt;R99,"1","0")</f>
        <v>0</v>
      </c>
      <c r="U99" s="3" t="str">
        <f aca="false">IF(S99&lt;3,"1","0")</f>
        <v>1</v>
      </c>
    </row>
    <row r="100" customFormat="false" ht="15" hidden="false" customHeight="false" outlineLevel="0" collapsed="false">
      <c r="B100" s="0" t="n">
        <v>1</v>
      </c>
      <c r="C100" s="0" t="n">
        <v>26</v>
      </c>
      <c r="D100" s="0" t="n">
        <v>1</v>
      </c>
      <c r="E100" s="0" t="n">
        <v>1</v>
      </c>
      <c r="F100" s="1" t="n">
        <v>0.918</v>
      </c>
      <c r="G100" s="0" t="str">
        <f aca="false">IF(F100&lt;M100*0.9,"1","0")</f>
        <v>1</v>
      </c>
      <c r="H100" s="0" t="str">
        <f aca="false">IF(F100&gt;M100*1.1,"1","0")</f>
        <v>0</v>
      </c>
      <c r="I100" s="0" t="str">
        <f aca="false">IF(G100+H100=0,"1","0")</f>
        <v>0</v>
      </c>
      <c r="J100" s="0" t="n">
        <v>0</v>
      </c>
      <c r="L100" s="0" t="n">
        <v>0</v>
      </c>
      <c r="M100" s="0" t="n">
        <v>1.73</v>
      </c>
      <c r="N100" s="0" t="n">
        <v>30.6</v>
      </c>
      <c r="O100" s="0" t="n">
        <v>21.1</v>
      </c>
      <c r="P100" s="0" t="n">
        <v>1</v>
      </c>
      <c r="Q100" s="2" t="n">
        <v>0</v>
      </c>
      <c r="R100" s="0" t="n">
        <v>4</v>
      </c>
      <c r="S100" s="1" t="n">
        <v>4</v>
      </c>
      <c r="T100" s="0" t="str">
        <f aca="false">IF(S100&gt;R100,"1","0")</f>
        <v>0</v>
      </c>
      <c r="U100" s="3" t="str">
        <f aca="false">IF(S100&lt;3,"1","0")</f>
        <v>0</v>
      </c>
    </row>
    <row r="101" customFormat="false" ht="15" hidden="false" customHeight="false" outlineLevel="0" collapsed="false">
      <c r="B101" s="0" t="n">
        <v>1</v>
      </c>
      <c r="C101" s="0" t="n">
        <v>25</v>
      </c>
      <c r="D101" s="0" t="n">
        <v>0</v>
      </c>
      <c r="E101" s="0" t="n">
        <v>0</v>
      </c>
      <c r="J101" s="0" t="n">
        <v>0</v>
      </c>
      <c r="L101" s="0" t="n">
        <v>0</v>
      </c>
      <c r="M101" s="0" t="n">
        <v>2.7</v>
      </c>
      <c r="N101" s="0" t="n">
        <v>24.3</v>
      </c>
      <c r="O101" s="0" t="n">
        <v>16.1</v>
      </c>
      <c r="P101" s="0" t="n">
        <v>1</v>
      </c>
      <c r="Q101" s="2" t="n">
        <v>0</v>
      </c>
      <c r="R101" s="0" t="n">
        <v>2</v>
      </c>
      <c r="S101" s="1" t="n">
        <v>3</v>
      </c>
      <c r="T101" s="0" t="str">
        <f aca="false">IF(S101&gt;R101,"1","0")</f>
        <v>1</v>
      </c>
      <c r="U101" s="3" t="str">
        <f aca="false">IF(S101&lt;3,"1","0")</f>
        <v>0</v>
      </c>
    </row>
    <row r="102" customFormat="false" ht="15" hidden="false" customHeight="false" outlineLevel="0" collapsed="false">
      <c r="A102" s="0" t="n">
        <v>0</v>
      </c>
      <c r="C102" s="0" t="n">
        <v>14</v>
      </c>
      <c r="D102" s="0" t="n">
        <v>0</v>
      </c>
      <c r="E102" s="0" t="n">
        <v>1</v>
      </c>
      <c r="F102" s="1" t="n">
        <v>2.57</v>
      </c>
      <c r="G102" s="0" t="str">
        <f aca="false">IF(F102&lt;M102*0.9,"1","0")</f>
        <v>1</v>
      </c>
      <c r="H102" s="0" t="str">
        <f aca="false">IF(F102&gt;M102*1.1,"1","0")</f>
        <v>0</v>
      </c>
      <c r="I102" s="0" t="str">
        <f aca="false">IF(G102+H102=0,"1","0")</f>
        <v>0</v>
      </c>
      <c r="J102" s="0" t="n">
        <v>0</v>
      </c>
      <c r="L102" s="0" t="n">
        <v>0</v>
      </c>
      <c r="M102" s="0" t="n">
        <v>4.32</v>
      </c>
      <c r="N102" s="0" t="n">
        <v>24</v>
      </c>
      <c r="O102" s="0" t="n">
        <v>16.6</v>
      </c>
      <c r="P102" s="0" t="n">
        <v>1</v>
      </c>
      <c r="Q102" s="2" t="n">
        <v>1</v>
      </c>
      <c r="R102" s="0" t="n">
        <v>4</v>
      </c>
      <c r="S102" s="1" t="n">
        <v>4</v>
      </c>
      <c r="T102" s="0" t="str">
        <f aca="false">IF(S102&gt;R102,"1","0")</f>
        <v>0</v>
      </c>
      <c r="U102" s="3" t="str">
        <f aca="false">IF(S102&lt;3,"1","0")</f>
        <v>0</v>
      </c>
    </row>
    <row r="103" customFormat="false" ht="15" hidden="false" customHeight="false" outlineLevel="0" collapsed="false">
      <c r="A103" s="0" t="n">
        <v>0</v>
      </c>
      <c r="C103" s="0" t="n">
        <v>40</v>
      </c>
      <c r="D103" s="0" t="n">
        <v>0</v>
      </c>
      <c r="E103" s="0" t="n">
        <v>0</v>
      </c>
      <c r="J103" s="0" t="n">
        <v>0</v>
      </c>
      <c r="L103" s="0" t="n">
        <v>0</v>
      </c>
      <c r="M103" s="0" t="n">
        <v>4.29</v>
      </c>
      <c r="N103" s="0" t="n">
        <v>24.1</v>
      </c>
      <c r="O103" s="0" t="n">
        <v>16.2</v>
      </c>
      <c r="P103" s="0" t="n">
        <v>0</v>
      </c>
      <c r="Q103" s="2" t="n">
        <v>0</v>
      </c>
      <c r="R103" s="0" t="n">
        <v>3</v>
      </c>
      <c r="S103" s="1" t="n">
        <v>3</v>
      </c>
      <c r="T103" s="0" t="str">
        <f aca="false">IF(S103&gt;R103,"1","0")</f>
        <v>0</v>
      </c>
      <c r="U103" s="3" t="str">
        <f aca="false">IF(S103&lt;3,"1","0")</f>
        <v>0</v>
      </c>
    </row>
    <row r="104" customFormat="false" ht="15" hidden="false" customHeight="false" outlineLevel="0" collapsed="false">
      <c r="B104" s="0" t="n">
        <v>1</v>
      </c>
      <c r="C104" s="0" t="n">
        <v>40</v>
      </c>
      <c r="D104" s="0" t="n">
        <v>0</v>
      </c>
      <c r="E104" s="0" t="n">
        <v>0</v>
      </c>
      <c r="J104" s="0" t="n">
        <v>0</v>
      </c>
      <c r="L104" s="0" t="n">
        <v>0</v>
      </c>
      <c r="M104" s="0" t="n">
        <v>0.804</v>
      </c>
      <c r="N104" s="0" t="n">
        <v>24.2</v>
      </c>
      <c r="O104" s="0" t="n">
        <v>16.3</v>
      </c>
      <c r="P104" s="0" t="n">
        <v>0</v>
      </c>
      <c r="Q104" s="2" t="n">
        <v>0</v>
      </c>
      <c r="R104" s="0" t="n">
        <v>2</v>
      </c>
      <c r="S104" s="1" t="n">
        <v>2</v>
      </c>
      <c r="T104" s="0" t="str">
        <f aca="false">IF(S104&gt;R104,"1","0")</f>
        <v>0</v>
      </c>
      <c r="U104" s="3" t="str">
        <f aca="false">IF(S104&lt;3,"1","0")</f>
        <v>1</v>
      </c>
    </row>
    <row r="105" customFormat="false" ht="15" hidden="false" customHeight="false" outlineLevel="0" collapsed="false">
      <c r="A105" s="0" t="n">
        <v>0</v>
      </c>
      <c r="C105" s="0" t="n">
        <v>33</v>
      </c>
      <c r="D105" s="0" t="n">
        <v>1</v>
      </c>
      <c r="E105" s="0" t="n">
        <v>0</v>
      </c>
      <c r="J105" s="0" t="n">
        <v>0</v>
      </c>
      <c r="L105" s="0" t="n">
        <v>1</v>
      </c>
      <c r="M105" s="0" t="n">
        <v>2.31</v>
      </c>
      <c r="N105" s="0" t="n">
        <v>30.1</v>
      </c>
      <c r="O105" s="0" t="n">
        <v>20.3</v>
      </c>
      <c r="P105" s="0" t="n">
        <v>0</v>
      </c>
      <c r="Q105" s="2" t="n">
        <v>0</v>
      </c>
      <c r="R105" s="0" t="n">
        <v>4</v>
      </c>
      <c r="S105" s="1" t="n">
        <v>4</v>
      </c>
      <c r="T105" s="0" t="str">
        <f aca="false">IF(S105&gt;R105,"1","0")</f>
        <v>0</v>
      </c>
      <c r="U105" s="3" t="str">
        <f aca="false">IF(S105&lt;3,"1","0")</f>
        <v>0</v>
      </c>
    </row>
    <row r="106" customFormat="false" ht="15" hidden="false" customHeight="false" outlineLevel="0" collapsed="false">
      <c r="B106" s="0" t="n">
        <v>1</v>
      </c>
      <c r="C106" s="0" t="n">
        <v>54</v>
      </c>
      <c r="D106" s="0" t="n">
        <v>0</v>
      </c>
      <c r="E106" s="0" t="n">
        <v>1</v>
      </c>
      <c r="F106" s="1" t="n">
        <v>0.6</v>
      </c>
      <c r="G106" s="0" t="str">
        <f aca="false">IF(F106&lt;M106*0.9,"1","0")</f>
        <v>1</v>
      </c>
      <c r="H106" s="0" t="str">
        <f aca="false">IF(F106&gt;M106*1.1,"1","0")</f>
        <v>0</v>
      </c>
      <c r="I106" s="0" t="str">
        <f aca="false">IF(G106+H106=0,"1","0")</f>
        <v>0</v>
      </c>
      <c r="J106" s="0" t="n">
        <v>0</v>
      </c>
      <c r="L106" s="0" t="n">
        <v>1</v>
      </c>
      <c r="M106" s="0" t="n">
        <v>0.785</v>
      </c>
      <c r="N106" s="0" t="n">
        <v>24</v>
      </c>
      <c r="O106" s="0" t="n">
        <v>17.5</v>
      </c>
      <c r="P106" s="0" t="n">
        <v>0</v>
      </c>
      <c r="Q106" s="2" t="n">
        <v>0</v>
      </c>
      <c r="R106" s="0" t="n">
        <v>3</v>
      </c>
      <c r="S106" s="1" t="n">
        <v>3</v>
      </c>
      <c r="T106" s="0" t="str">
        <f aca="false">IF(S106&gt;R106,"1","0")</f>
        <v>0</v>
      </c>
      <c r="U106" s="3" t="str">
        <f aca="false">IF(S106&lt;3,"1","0")</f>
        <v>0</v>
      </c>
    </row>
    <row r="107" customFormat="false" ht="15" hidden="false" customHeight="false" outlineLevel="0" collapsed="false">
      <c r="A107" s="0" t="n">
        <v>0</v>
      </c>
      <c r="C107" s="0" t="n">
        <v>16</v>
      </c>
      <c r="D107" s="0" t="n">
        <v>0</v>
      </c>
      <c r="E107" s="0" t="n">
        <v>1</v>
      </c>
      <c r="F107" s="1" t="n">
        <v>2.57</v>
      </c>
      <c r="G107" s="0" t="str">
        <f aca="false">IF(F107&lt;M107*0.9,"1","0")</f>
        <v>0</v>
      </c>
      <c r="H107" s="0" t="str">
        <f aca="false">IF(F107&gt;M107*1.1,"1","0")</f>
        <v>1</v>
      </c>
      <c r="I107" s="0" t="str">
        <f aca="false">IF(G107+H107=0,"1","0")</f>
        <v>0</v>
      </c>
      <c r="J107" s="0" t="n">
        <v>0</v>
      </c>
      <c r="L107" s="0" t="n">
        <v>0</v>
      </c>
      <c r="M107" s="0" t="n">
        <v>1.52</v>
      </c>
      <c r="N107" s="0" t="n">
        <v>24.2</v>
      </c>
      <c r="O107" s="0" t="n">
        <v>16.4</v>
      </c>
      <c r="P107" s="0" t="n">
        <v>1</v>
      </c>
      <c r="Q107" s="2" t="n">
        <v>1</v>
      </c>
      <c r="R107" s="0" t="n">
        <v>2</v>
      </c>
      <c r="S107" s="1" t="n">
        <v>2</v>
      </c>
      <c r="T107" s="0" t="str">
        <f aca="false">IF(S107&gt;R107,"1","0")</f>
        <v>0</v>
      </c>
      <c r="U107" s="3" t="str">
        <f aca="false">IF(S107&lt;3,"1","0")</f>
        <v>1</v>
      </c>
    </row>
    <row r="108" customFormat="false" ht="15" hidden="false" customHeight="false" outlineLevel="0" collapsed="false">
      <c r="B108" s="0" t="n">
        <v>1</v>
      </c>
      <c r="C108" s="0" t="n">
        <v>16</v>
      </c>
      <c r="D108" s="0" t="n">
        <v>0</v>
      </c>
      <c r="E108" s="0" t="n">
        <v>1</v>
      </c>
      <c r="F108" s="1" t="n">
        <v>2.51</v>
      </c>
      <c r="G108" s="0" t="str">
        <f aca="false">IF(F108&lt;M108*0.9,"1","0")</f>
        <v>0</v>
      </c>
      <c r="H108" s="0" t="str">
        <f aca="false">IF(F108&gt;M108*1.1,"1","0")</f>
        <v>1</v>
      </c>
      <c r="I108" s="0" t="str">
        <f aca="false">IF(G108+H108=0,"1","0")</f>
        <v>0</v>
      </c>
      <c r="J108" s="0" t="n">
        <v>0</v>
      </c>
      <c r="L108" s="0" t="n">
        <v>0</v>
      </c>
      <c r="M108" s="0" t="n">
        <v>2.22</v>
      </c>
      <c r="N108" s="0" t="n">
        <v>24.2</v>
      </c>
      <c r="O108" s="0" t="n">
        <v>16.3</v>
      </c>
      <c r="P108" s="0" t="n">
        <v>1</v>
      </c>
      <c r="Q108" s="2" t="n">
        <v>1</v>
      </c>
      <c r="R108" s="0" t="n">
        <v>2</v>
      </c>
      <c r="S108" s="1" t="n">
        <v>2</v>
      </c>
      <c r="T108" s="0" t="str">
        <f aca="false">IF(S108&gt;R108,"1","0")</f>
        <v>0</v>
      </c>
      <c r="U108" s="3" t="str">
        <f aca="false">IF(S108&lt;3,"1","0")</f>
        <v>1</v>
      </c>
    </row>
    <row r="109" customFormat="false" ht="15" hidden="false" customHeight="false" outlineLevel="0" collapsed="false">
      <c r="A109" s="0" t="n">
        <v>0</v>
      </c>
      <c r="C109" s="0" t="n">
        <v>30</v>
      </c>
      <c r="D109" s="0" t="n">
        <v>0</v>
      </c>
      <c r="E109" s="0" t="n">
        <v>1</v>
      </c>
      <c r="F109" s="1" t="n">
        <v>2.3</v>
      </c>
      <c r="G109" s="0" t="str">
        <f aca="false">IF(F109&lt;M109*0.9,"1","0")</f>
        <v>0</v>
      </c>
      <c r="H109" s="0" t="str">
        <f aca="false">IF(F109&gt;M109*1.1,"1","0")</f>
        <v>0</v>
      </c>
      <c r="I109" s="0" t="str">
        <f aca="false">IF(G109+H109=0,"1","0")</f>
        <v>1</v>
      </c>
      <c r="J109" s="0" t="n">
        <v>0</v>
      </c>
      <c r="L109" s="0" t="n">
        <v>1</v>
      </c>
      <c r="M109" s="0" t="n">
        <v>2.33</v>
      </c>
      <c r="N109" s="0" t="n">
        <v>24</v>
      </c>
      <c r="O109" s="0" t="n">
        <v>16.4</v>
      </c>
      <c r="P109" s="0" t="n">
        <v>0</v>
      </c>
      <c r="Q109" s="2" t="n">
        <v>0</v>
      </c>
      <c r="R109" s="8" t="n">
        <v>3</v>
      </c>
      <c r="S109" s="1" t="n">
        <v>3</v>
      </c>
      <c r="T109" s="0" t="str">
        <f aca="false">IF(S109&gt;R109,"1","0")</f>
        <v>0</v>
      </c>
      <c r="U109" s="3" t="str">
        <f aca="false">IF(S109&lt;3,"1","0")</f>
        <v>0</v>
      </c>
    </row>
    <row r="110" customFormat="false" ht="15" hidden="false" customHeight="false" outlineLevel="0" collapsed="false">
      <c r="B110" s="0" t="n">
        <v>1</v>
      </c>
      <c r="C110" s="0" t="n">
        <v>21</v>
      </c>
      <c r="D110" s="0" t="n">
        <v>0</v>
      </c>
      <c r="E110" s="0" t="n">
        <v>1</v>
      </c>
      <c r="F110" s="1" t="n">
        <v>3.04</v>
      </c>
      <c r="G110" s="0" t="str">
        <f aca="false">IF(F110&lt;M110*0.9,"1","0")</f>
        <v>0</v>
      </c>
      <c r="H110" s="0" t="str">
        <f aca="false">IF(F110&gt;M110*1.1,"1","0")</f>
        <v>0</v>
      </c>
      <c r="I110" s="0" t="str">
        <f aca="false">IF(G110+H110=0,"1","0")</f>
        <v>1</v>
      </c>
      <c r="J110" s="0" t="n">
        <v>0</v>
      </c>
      <c r="L110" s="0" t="n">
        <v>0</v>
      </c>
      <c r="M110" s="0" t="n">
        <v>3.26</v>
      </c>
      <c r="N110" s="0" t="n">
        <v>23.9</v>
      </c>
      <c r="O110" s="0" t="n">
        <v>16.3</v>
      </c>
      <c r="P110" s="0" t="n">
        <v>0</v>
      </c>
      <c r="Q110" s="2" t="n">
        <v>0</v>
      </c>
      <c r="R110" s="0" t="n">
        <v>2</v>
      </c>
      <c r="S110" s="1" t="n">
        <v>4</v>
      </c>
      <c r="T110" s="0" t="str">
        <f aca="false">IF(S110&gt;R110,"1","0")</f>
        <v>1</v>
      </c>
      <c r="U110" s="3" t="str">
        <f aca="false">IF(S110&lt;3,"1","0")</f>
        <v>0</v>
      </c>
    </row>
    <row r="111" customFormat="false" ht="15" hidden="false" customHeight="false" outlineLevel="0" collapsed="false">
      <c r="B111" s="0" t="n">
        <v>1</v>
      </c>
      <c r="C111" s="0" t="n">
        <v>21</v>
      </c>
      <c r="D111" s="0" t="n">
        <v>0</v>
      </c>
      <c r="E111" s="0" t="n">
        <v>1</v>
      </c>
      <c r="F111" s="1" t="n">
        <v>3.2</v>
      </c>
      <c r="G111" s="0" t="str">
        <f aca="false">IF(F111&lt;M111*0.9,"1","0")</f>
        <v>0</v>
      </c>
      <c r="H111" s="0" t="str">
        <f aca="false">IF(F111&gt;M111*1.1,"1","0")</f>
        <v>0</v>
      </c>
      <c r="I111" s="0" t="str">
        <f aca="false">IF(G111+H111=0,"1","0")</f>
        <v>1</v>
      </c>
      <c r="J111" s="0" t="n">
        <v>0</v>
      </c>
      <c r="L111" s="0" t="n">
        <v>0</v>
      </c>
      <c r="M111" s="0" t="n">
        <v>3.26</v>
      </c>
      <c r="N111" s="0" t="n">
        <v>24.2</v>
      </c>
      <c r="O111" s="0" t="n">
        <v>15.5</v>
      </c>
      <c r="P111" s="0" t="n">
        <v>0</v>
      </c>
      <c r="Q111" s="2" t="n">
        <v>0</v>
      </c>
      <c r="R111" s="0" t="n">
        <v>3</v>
      </c>
      <c r="S111" s="1" t="n">
        <v>3</v>
      </c>
      <c r="T111" s="0" t="str">
        <f aca="false">IF(S111&gt;R111,"1","0")</f>
        <v>0</v>
      </c>
      <c r="U111" s="3" t="str">
        <f aca="false">IF(S111&lt;3,"1","0")</f>
        <v>0</v>
      </c>
    </row>
    <row r="112" customFormat="false" ht="15" hidden="false" customHeight="false" outlineLevel="0" collapsed="false">
      <c r="B112" s="0" t="n">
        <v>1</v>
      </c>
      <c r="C112" s="0" t="n">
        <v>42</v>
      </c>
      <c r="D112" s="0" t="n">
        <v>1</v>
      </c>
      <c r="E112" s="0" t="n">
        <v>1</v>
      </c>
      <c r="F112" s="1" t="n">
        <v>8.57</v>
      </c>
      <c r="G112" s="0" t="str">
        <f aca="false">IF(F112&lt;M112*0.9,"1","0")</f>
        <v>1</v>
      </c>
      <c r="H112" s="0" t="str">
        <f aca="false">IF(F112&gt;M112*1.1,"1","0")</f>
        <v>0</v>
      </c>
      <c r="I112" s="0" t="str">
        <f aca="false">IF(G112+H112=0,"1","0")</f>
        <v>0</v>
      </c>
      <c r="J112" s="0" t="n">
        <v>0</v>
      </c>
      <c r="L112" s="0" t="n">
        <v>0</v>
      </c>
      <c r="M112" s="0" t="n">
        <v>13.97</v>
      </c>
      <c r="N112" s="0" t="n">
        <v>24.1</v>
      </c>
      <c r="O112" s="0" t="n">
        <v>15.3</v>
      </c>
      <c r="P112" s="0" t="n">
        <v>1</v>
      </c>
      <c r="Q112" s="2" t="n">
        <v>0</v>
      </c>
      <c r="R112" s="0" t="n">
        <v>4</v>
      </c>
      <c r="S112" s="1" t="n">
        <v>4</v>
      </c>
      <c r="T112" s="0" t="str">
        <f aca="false">IF(S112&gt;R112,"1","0")</f>
        <v>0</v>
      </c>
      <c r="U112" s="3" t="str">
        <f aca="false">IF(S112&lt;3,"1","0")</f>
        <v>0</v>
      </c>
    </row>
    <row r="113" customFormat="false" ht="15" hidden="false" customHeight="false" outlineLevel="0" collapsed="false">
      <c r="A113" s="0" t="n">
        <v>0</v>
      </c>
      <c r="C113" s="0" t="n">
        <v>35</v>
      </c>
      <c r="D113" s="0" t="n">
        <v>0</v>
      </c>
      <c r="E113" s="0" t="n">
        <v>1</v>
      </c>
      <c r="F113" s="1" t="n">
        <v>5.75</v>
      </c>
      <c r="G113" s="0" t="str">
        <f aca="false">IF(F113&lt;M113*0.9,"1","0")</f>
        <v>0</v>
      </c>
      <c r="H113" s="0" t="str">
        <f aca="false">IF(F113&gt;M113*1.1,"1","0")</f>
        <v>0</v>
      </c>
      <c r="I113" s="0" t="str">
        <f aca="false">IF(G113+H113=0,"1","0")</f>
        <v>1</v>
      </c>
      <c r="J113" s="0" t="n">
        <v>0</v>
      </c>
      <c r="L113" s="0" t="n">
        <v>0</v>
      </c>
      <c r="M113" s="0" t="n">
        <v>6.05</v>
      </c>
      <c r="N113" s="0" t="n">
        <v>24.2</v>
      </c>
      <c r="O113" s="0" t="n">
        <v>16.6</v>
      </c>
      <c r="P113" s="0" t="n">
        <v>1</v>
      </c>
      <c r="Q113" s="2" t="n">
        <v>0</v>
      </c>
      <c r="R113" s="0" t="n">
        <v>3</v>
      </c>
      <c r="S113" s="1" t="n">
        <v>3</v>
      </c>
      <c r="T113" s="0" t="str">
        <f aca="false">IF(S113&gt;R113,"1","0")</f>
        <v>0</v>
      </c>
      <c r="U113" s="3" t="str">
        <f aca="false">IF(S113&lt;3,"1","0")</f>
        <v>0</v>
      </c>
    </row>
    <row r="114" customFormat="false" ht="15" hidden="false" customHeight="false" outlineLevel="0" collapsed="false">
      <c r="B114" s="0" t="n">
        <v>1</v>
      </c>
      <c r="C114" s="0" t="n">
        <v>35</v>
      </c>
      <c r="D114" s="0" t="n">
        <v>0</v>
      </c>
      <c r="E114" s="0" t="n">
        <v>1</v>
      </c>
      <c r="F114" s="1" t="n">
        <v>0.5</v>
      </c>
      <c r="G114" s="0" t="str">
        <f aca="false">IF(F114&lt;M114*0.9,"1","0")</f>
        <v>0</v>
      </c>
      <c r="H114" s="0" t="str">
        <f aca="false">IF(F114&gt;M114*1.1,"1","0")</f>
        <v>0</v>
      </c>
      <c r="I114" s="0" t="str">
        <f aca="false">IF(G114+H114=0,"1","0")</f>
        <v>1</v>
      </c>
      <c r="J114" s="0" t="n">
        <v>0</v>
      </c>
      <c r="L114" s="0" t="n">
        <v>0</v>
      </c>
      <c r="M114" s="0" t="n">
        <v>0.511</v>
      </c>
      <c r="N114" s="0" t="n">
        <v>24.1</v>
      </c>
      <c r="O114" s="0" t="n">
        <v>17.6</v>
      </c>
      <c r="P114" s="0" t="n">
        <v>1</v>
      </c>
      <c r="Q114" s="2" t="n">
        <v>0</v>
      </c>
      <c r="R114" s="8" t="n">
        <v>2</v>
      </c>
      <c r="S114" s="1" t="n">
        <v>2</v>
      </c>
      <c r="T114" s="0" t="str">
        <f aca="false">IF(S114&gt;R114,"1","0")</f>
        <v>0</v>
      </c>
      <c r="U114" s="3" t="str">
        <f aca="false">IF(S114&lt;3,"1","0")</f>
        <v>1</v>
      </c>
    </row>
    <row r="115" customFormat="false" ht="15" hidden="false" customHeight="false" outlineLevel="0" collapsed="false">
      <c r="A115" s="0" t="n">
        <v>0</v>
      </c>
      <c r="C115" s="0" t="n">
        <v>27</v>
      </c>
      <c r="D115" s="0" t="n">
        <v>1</v>
      </c>
      <c r="E115" s="0" t="n">
        <v>1</v>
      </c>
      <c r="F115" s="1" t="n">
        <v>0.9</v>
      </c>
      <c r="G115" s="0" t="str">
        <f aca="false">IF(F115&lt;M115*0.9,"1","0")</f>
        <v>0</v>
      </c>
      <c r="H115" s="0" t="str">
        <f aca="false">IF(F115&gt;M115*1.1,"1","0")</f>
        <v>0</v>
      </c>
      <c r="I115" s="0" t="str">
        <f aca="false">IF(G115+H115=0,"1","0")</f>
        <v>1</v>
      </c>
      <c r="J115" s="0" t="n">
        <v>0</v>
      </c>
      <c r="L115" s="0" t="n">
        <v>0</v>
      </c>
      <c r="M115" s="0" t="n">
        <v>0.928</v>
      </c>
      <c r="N115" s="0" t="n">
        <v>29</v>
      </c>
      <c r="O115" s="0" t="n">
        <v>20.3</v>
      </c>
      <c r="P115" s="0" t="n">
        <v>1</v>
      </c>
      <c r="Q115" s="2" t="n">
        <v>0</v>
      </c>
      <c r="R115" s="0" t="n">
        <v>2</v>
      </c>
      <c r="S115" s="1" t="n">
        <v>4</v>
      </c>
      <c r="T115" s="0" t="str">
        <f aca="false">IF(S115&gt;R115,"1","0")</f>
        <v>1</v>
      </c>
      <c r="U115" s="3" t="str">
        <f aca="false">IF(S115&lt;3,"1","0")</f>
        <v>0</v>
      </c>
    </row>
    <row r="116" customFormat="false" ht="15" hidden="false" customHeight="false" outlineLevel="0" collapsed="false">
      <c r="B116" s="0" t="n">
        <v>1</v>
      </c>
      <c r="C116" s="0" t="n">
        <v>27</v>
      </c>
      <c r="D116" s="0" t="n">
        <v>1</v>
      </c>
      <c r="E116" s="0" t="n">
        <v>1</v>
      </c>
      <c r="F116" s="1" t="n">
        <v>1.5</v>
      </c>
      <c r="G116" s="0" t="str">
        <f aca="false">IF(F116&lt;M116*0.9,"1","0")</f>
        <v>1</v>
      </c>
      <c r="H116" s="0" t="str">
        <f aca="false">IF(F116&gt;M116*1.1,"1","0")</f>
        <v>0</v>
      </c>
      <c r="I116" s="0" t="str">
        <f aca="false">IF(G116+H116=0,"1","0")</f>
        <v>0</v>
      </c>
      <c r="J116" s="0" t="n">
        <v>0</v>
      </c>
      <c r="L116" s="0" t="n">
        <v>0</v>
      </c>
      <c r="M116" s="0" t="n">
        <v>1.73</v>
      </c>
      <c r="N116" s="0" t="n">
        <v>28.2</v>
      </c>
      <c r="O116" s="0" t="n">
        <v>19.9</v>
      </c>
      <c r="P116" s="0" t="n">
        <v>1</v>
      </c>
      <c r="Q116" s="2" t="n">
        <v>0</v>
      </c>
      <c r="R116" s="0" t="n">
        <v>3</v>
      </c>
      <c r="S116" s="1" t="n">
        <v>4</v>
      </c>
      <c r="T116" s="0" t="str">
        <f aca="false">IF(S116&gt;R116,"1","0")</f>
        <v>1</v>
      </c>
      <c r="U116" s="3" t="str">
        <f aca="false">IF(S116&lt;3,"1","0")</f>
        <v>0</v>
      </c>
    </row>
    <row r="117" customFormat="false" ht="15" hidden="false" customHeight="false" outlineLevel="0" collapsed="false">
      <c r="A117" s="0" t="n">
        <v>0</v>
      </c>
      <c r="C117" s="0" t="n">
        <v>34</v>
      </c>
      <c r="D117" s="0" t="n">
        <v>0</v>
      </c>
      <c r="E117" s="0" t="n">
        <v>1</v>
      </c>
      <c r="F117" s="1" t="n">
        <v>0.3</v>
      </c>
      <c r="G117" s="0" t="str">
        <f aca="false">IF(F117&lt;M117*0.9,"1","0")</f>
        <v>1</v>
      </c>
      <c r="H117" s="0" t="str">
        <f aca="false">IF(F117&gt;M117*1.1,"1","0")</f>
        <v>0</v>
      </c>
      <c r="I117" s="0" t="str">
        <f aca="false">IF(G117+H117=0,"1","0")</f>
        <v>0</v>
      </c>
      <c r="J117" s="0" t="n">
        <v>0</v>
      </c>
      <c r="L117" s="0" t="n">
        <v>0</v>
      </c>
      <c r="M117" s="0" t="n">
        <v>0.396</v>
      </c>
      <c r="N117" s="0" t="n">
        <v>24.2</v>
      </c>
      <c r="O117" s="0" t="n">
        <v>17.4</v>
      </c>
      <c r="P117" s="0" t="n">
        <v>0</v>
      </c>
      <c r="Q117" s="2" t="n">
        <v>0</v>
      </c>
      <c r="R117" s="11" t="n">
        <v>1</v>
      </c>
      <c r="S117" s="1" t="n">
        <v>3</v>
      </c>
      <c r="T117" s="0" t="str">
        <f aca="false">IF(S117&gt;R117,"1","0")</f>
        <v>1</v>
      </c>
      <c r="U117" s="3" t="str">
        <f aca="false">IF(S117&lt;3,"1","0")</f>
        <v>0</v>
      </c>
    </row>
    <row r="118" customFormat="false" ht="15" hidden="false" customHeight="false" outlineLevel="0" collapsed="false">
      <c r="B118" s="0" t="n">
        <v>1</v>
      </c>
      <c r="C118" s="0" t="n">
        <v>34</v>
      </c>
      <c r="D118" s="0" t="n">
        <v>0</v>
      </c>
      <c r="E118" s="0" t="n">
        <v>1</v>
      </c>
      <c r="F118" s="1" t="n">
        <v>4</v>
      </c>
      <c r="G118" s="0" t="str">
        <f aca="false">IF(F118&lt;M118*0.9,"1","0")</f>
        <v>1</v>
      </c>
      <c r="H118" s="0" t="str">
        <f aca="false">IF(F118&gt;M118*1.1,"1","0")</f>
        <v>0</v>
      </c>
      <c r="I118" s="0" t="str">
        <f aca="false">IF(G118+H118=0,"1","0")</f>
        <v>0</v>
      </c>
      <c r="J118" s="0" t="n">
        <v>0</v>
      </c>
      <c r="L118" s="0" t="n">
        <v>0</v>
      </c>
      <c r="M118" s="0" t="n">
        <v>4.53</v>
      </c>
      <c r="N118" s="0" t="n">
        <v>24.2</v>
      </c>
      <c r="O118" s="0" t="n">
        <v>17.6</v>
      </c>
      <c r="P118" s="0" t="n">
        <v>0</v>
      </c>
      <c r="Q118" s="2" t="n">
        <v>0</v>
      </c>
      <c r="R118" s="0" t="n">
        <v>3</v>
      </c>
      <c r="S118" s="1" t="n">
        <v>3</v>
      </c>
      <c r="T118" s="0" t="str">
        <f aca="false">IF(S118&gt;R118,"1","0")</f>
        <v>0</v>
      </c>
      <c r="U118" s="3" t="str">
        <f aca="false">IF(S118&lt;3,"1","0")</f>
        <v>0</v>
      </c>
    </row>
    <row r="119" customFormat="false" ht="15" hidden="false" customHeight="false" outlineLevel="0" collapsed="false">
      <c r="B119" s="0" t="n">
        <v>1</v>
      </c>
      <c r="C119" s="0" t="n">
        <v>61</v>
      </c>
      <c r="D119" s="0" t="n">
        <v>1</v>
      </c>
      <c r="E119" s="0" t="n">
        <v>1</v>
      </c>
      <c r="F119" s="1" t="n">
        <v>6.22</v>
      </c>
      <c r="G119" s="0" t="str">
        <f aca="false">IF(F119&lt;M119*0.9,"1","0")</f>
        <v>0</v>
      </c>
      <c r="H119" s="0" t="str">
        <f aca="false">IF(F119&gt;M119*1.1,"1","0")</f>
        <v>0</v>
      </c>
      <c r="I119" s="0" t="str">
        <f aca="false">IF(G119+H119=0,"1","0")</f>
        <v>1</v>
      </c>
      <c r="J119" s="0" t="n">
        <v>0</v>
      </c>
      <c r="L119" s="0" t="n">
        <v>0</v>
      </c>
      <c r="M119" s="0" t="n">
        <v>6.84</v>
      </c>
      <c r="N119" s="0" t="n">
        <v>28.3</v>
      </c>
      <c r="O119" s="0" t="n">
        <v>18.3</v>
      </c>
      <c r="P119" s="0" t="n">
        <v>0</v>
      </c>
      <c r="Q119" s="2" t="n">
        <v>0</v>
      </c>
      <c r="R119" s="0" t="n">
        <v>3</v>
      </c>
      <c r="S119" s="1" t="n">
        <v>4</v>
      </c>
      <c r="T119" s="0" t="str">
        <f aca="false">IF(S119&gt;R119,"1","0")</f>
        <v>1</v>
      </c>
      <c r="U119" s="3" t="str">
        <f aca="false">IF(S119&lt;3,"1","0")</f>
        <v>0</v>
      </c>
    </row>
    <row r="120" customFormat="false" ht="15" hidden="false" customHeight="false" outlineLevel="0" collapsed="false">
      <c r="A120" s="0" t="n">
        <v>0</v>
      </c>
      <c r="C120" s="0" t="n">
        <v>22</v>
      </c>
      <c r="D120" s="0" t="n">
        <v>1</v>
      </c>
      <c r="E120" s="0" t="n">
        <v>1</v>
      </c>
      <c r="F120" s="1" t="n">
        <v>3.75</v>
      </c>
      <c r="G120" s="0" t="str">
        <f aca="false">IF(F120&lt;M120*0.9,"1","0")</f>
        <v>1</v>
      </c>
      <c r="H120" s="0" t="str">
        <f aca="false">IF(F120&gt;M120*1.1,"1","0")</f>
        <v>0</v>
      </c>
      <c r="I120" s="0" t="str">
        <f aca="false">IF(G120+H120=0,"1","0")</f>
        <v>0</v>
      </c>
      <c r="J120" s="0" t="n">
        <v>0</v>
      </c>
      <c r="L120" s="0" t="n">
        <v>0</v>
      </c>
      <c r="M120" s="0" t="n">
        <v>6.4</v>
      </c>
      <c r="N120" s="0" t="n">
        <v>24.2</v>
      </c>
      <c r="O120" s="0" t="n">
        <v>15.3</v>
      </c>
      <c r="P120" s="0" t="n">
        <v>0</v>
      </c>
      <c r="Q120" s="2" t="n">
        <v>0</v>
      </c>
      <c r="R120" s="0" t="n">
        <v>2</v>
      </c>
      <c r="S120" s="1" t="n">
        <v>2</v>
      </c>
      <c r="T120" s="0" t="str">
        <f aca="false">IF(S120&gt;R120,"1","0")</f>
        <v>0</v>
      </c>
      <c r="U120" s="3" t="str">
        <f aca="false">IF(S120&lt;3,"1","0")</f>
        <v>1</v>
      </c>
    </row>
    <row r="121" customFormat="false" ht="15" hidden="false" customHeight="false" outlineLevel="0" collapsed="false">
      <c r="B121" s="0" t="n">
        <v>1</v>
      </c>
      <c r="C121" s="0" t="n">
        <v>22</v>
      </c>
      <c r="D121" s="0" t="n">
        <v>1</v>
      </c>
      <c r="E121" s="0" t="n">
        <v>1</v>
      </c>
      <c r="F121" s="1" t="n">
        <v>1.18</v>
      </c>
      <c r="G121" s="0" t="str">
        <f aca="false">IF(F121&lt;M121*0.9,"1","0")</f>
        <v>1</v>
      </c>
      <c r="H121" s="0" t="str">
        <f aca="false">IF(F121&gt;M121*1.1,"1","0")</f>
        <v>0</v>
      </c>
      <c r="I121" s="0" t="str">
        <f aca="false">IF(G121+H121=0,"1","0")</f>
        <v>0</v>
      </c>
      <c r="K121" s="0" t="n">
        <v>1</v>
      </c>
      <c r="L121" s="0" t="n">
        <v>0</v>
      </c>
      <c r="M121" s="0" t="n">
        <v>1.9</v>
      </c>
      <c r="N121" s="0" t="n">
        <v>23.9</v>
      </c>
      <c r="O121" s="0" t="n">
        <v>15.5</v>
      </c>
      <c r="P121" s="0" t="n">
        <v>0</v>
      </c>
      <c r="Q121" s="2" t="n">
        <v>0</v>
      </c>
      <c r="R121" s="0" t="n">
        <v>4</v>
      </c>
      <c r="S121" s="1" t="n">
        <v>4</v>
      </c>
      <c r="T121" s="0" t="str">
        <f aca="false">IF(S121&gt;R121,"1","0")</f>
        <v>0</v>
      </c>
      <c r="U121" s="3" t="str">
        <f aca="false">IF(S121&lt;3,"1","0")</f>
        <v>0</v>
      </c>
    </row>
    <row r="122" customFormat="false" ht="15" hidden="false" customHeight="false" outlineLevel="0" collapsed="false">
      <c r="B122" s="0" t="n">
        <v>1</v>
      </c>
      <c r="C122" s="0" t="n">
        <v>32</v>
      </c>
      <c r="D122" s="0" t="n">
        <v>0</v>
      </c>
      <c r="E122" s="0" t="n">
        <v>1</v>
      </c>
      <c r="F122" s="1" t="n">
        <v>1.61</v>
      </c>
      <c r="G122" s="0" t="str">
        <f aca="false">IF(F122&lt;M122*0.9,"1","0")</f>
        <v>1</v>
      </c>
      <c r="H122" s="0" t="str">
        <f aca="false">IF(F122&gt;M122*1.1,"1","0")</f>
        <v>0</v>
      </c>
      <c r="I122" s="0" t="str">
        <f aca="false">IF(G122+H122=0,"1","0")</f>
        <v>0</v>
      </c>
      <c r="J122" s="0" t="n">
        <v>0</v>
      </c>
      <c r="L122" s="0" t="n">
        <v>0</v>
      </c>
      <c r="M122" s="0" t="n">
        <v>3.17</v>
      </c>
      <c r="N122" s="0" t="n">
        <v>32.1</v>
      </c>
      <c r="O122" s="0" t="n">
        <v>20.6</v>
      </c>
      <c r="P122" s="0" t="n">
        <v>1</v>
      </c>
      <c r="Q122" s="2" t="n">
        <v>0</v>
      </c>
      <c r="R122" s="0" t="n">
        <v>2</v>
      </c>
      <c r="S122" s="1" t="n">
        <v>3</v>
      </c>
      <c r="T122" s="0" t="str">
        <f aca="false">IF(S122&gt;R122,"1","0")</f>
        <v>1</v>
      </c>
      <c r="U122" s="3" t="str">
        <f aca="false">IF(S122&lt;3,"1","0")</f>
        <v>0</v>
      </c>
    </row>
    <row r="123" customFormat="false" ht="15" hidden="false" customHeight="false" outlineLevel="0" collapsed="false">
      <c r="A123" s="0" t="n">
        <v>0</v>
      </c>
      <c r="C123" s="0" t="n">
        <v>60</v>
      </c>
      <c r="D123" s="0" t="n">
        <v>1</v>
      </c>
      <c r="E123" s="0" t="n">
        <v>1</v>
      </c>
      <c r="F123" s="1" t="n">
        <v>2.1</v>
      </c>
      <c r="G123" s="0" t="str">
        <f aca="false">IF(F123&lt;M123*0.9,"1","0")</f>
        <v>0</v>
      </c>
      <c r="H123" s="0" t="str">
        <f aca="false">IF(F123&gt;M123*1.1,"1","0")</f>
        <v>1</v>
      </c>
      <c r="I123" s="0" t="str">
        <f aca="false">IF(G123+H123=0,"1","0")</f>
        <v>0</v>
      </c>
      <c r="J123" s="0" t="n">
        <v>0</v>
      </c>
      <c r="L123" s="0" t="n">
        <v>0</v>
      </c>
      <c r="M123" s="0" t="n">
        <v>1.9</v>
      </c>
      <c r="N123" s="0" t="n">
        <v>24</v>
      </c>
      <c r="O123" s="0" t="n">
        <v>16.1</v>
      </c>
      <c r="P123" s="0" t="n">
        <v>0</v>
      </c>
      <c r="Q123" s="2" t="n">
        <v>0</v>
      </c>
      <c r="R123" s="0" t="n">
        <v>3</v>
      </c>
      <c r="S123" s="1" t="n">
        <v>4</v>
      </c>
      <c r="T123" s="0" t="str">
        <f aca="false">IF(S123&gt;R123,"1","0")</f>
        <v>1</v>
      </c>
      <c r="U123" s="3" t="str">
        <f aca="false">IF(S123&lt;3,"1","0")</f>
        <v>0</v>
      </c>
    </row>
    <row r="124" customFormat="false" ht="15" hidden="false" customHeight="false" outlineLevel="0" collapsed="false">
      <c r="B124" s="0" t="n">
        <v>1</v>
      </c>
      <c r="C124" s="0" t="n">
        <v>27</v>
      </c>
      <c r="D124" s="0" t="n">
        <v>0</v>
      </c>
      <c r="E124" s="0" t="n">
        <v>1</v>
      </c>
      <c r="F124" s="1" t="n">
        <v>18</v>
      </c>
      <c r="G124" s="0" t="str">
        <f aca="false">IF(F124&lt;M124*0.9,"1","0")</f>
        <v>0</v>
      </c>
      <c r="H124" s="0" t="str">
        <f aca="false">IF(F124&gt;M124*1.1,"1","0")</f>
        <v>1</v>
      </c>
      <c r="I124" s="0" t="str">
        <f aca="false">IF(G124+H124=0,"1","0")</f>
        <v>0</v>
      </c>
      <c r="J124" s="0" t="n">
        <v>0</v>
      </c>
      <c r="L124" s="0" t="n">
        <v>0</v>
      </c>
      <c r="M124" s="0" t="n">
        <v>9.1</v>
      </c>
      <c r="N124" s="0" t="n">
        <v>24</v>
      </c>
      <c r="O124" s="0" t="n">
        <v>15.6</v>
      </c>
      <c r="P124" s="0" t="n">
        <v>0</v>
      </c>
      <c r="Q124" s="2" t="n">
        <v>0</v>
      </c>
      <c r="R124" s="0" t="n">
        <v>3</v>
      </c>
      <c r="S124" s="1" t="n">
        <v>3</v>
      </c>
      <c r="T124" s="0" t="str">
        <f aca="false">IF(S124&gt;R124,"1","0")</f>
        <v>0</v>
      </c>
      <c r="U124" s="3" t="str">
        <f aca="false">IF(S124&lt;3,"1","0")</f>
        <v>0</v>
      </c>
    </row>
    <row r="125" customFormat="false" ht="15" hidden="false" customHeight="false" outlineLevel="0" collapsed="false">
      <c r="A125" s="0" t="n">
        <v>0</v>
      </c>
      <c r="C125" s="0" t="n">
        <v>32</v>
      </c>
      <c r="D125" s="0" t="n">
        <v>0</v>
      </c>
      <c r="E125" s="0" t="n">
        <v>1</v>
      </c>
      <c r="F125" s="1" t="n">
        <v>3</v>
      </c>
      <c r="G125" s="0" t="str">
        <f aca="false">IF(F125&lt;M125*0.9,"1","0")</f>
        <v>1</v>
      </c>
      <c r="H125" s="0" t="str">
        <f aca="false">IF(F125&gt;M125*1.1,"1","0")</f>
        <v>0</v>
      </c>
      <c r="I125" s="0" t="str">
        <f aca="false">IF(G125+H125=0,"1","0")</f>
        <v>0</v>
      </c>
      <c r="J125" s="0" t="n">
        <v>0</v>
      </c>
      <c r="L125" s="0" t="n">
        <v>0</v>
      </c>
      <c r="M125" s="0" t="n">
        <v>3.8</v>
      </c>
      <c r="N125" s="0" t="n">
        <v>24</v>
      </c>
      <c r="O125" s="0" t="n">
        <v>15.8</v>
      </c>
      <c r="P125" s="0" t="n">
        <v>1</v>
      </c>
      <c r="Q125" s="2" t="n">
        <v>0</v>
      </c>
      <c r="R125" s="0" t="n">
        <v>2</v>
      </c>
      <c r="S125" s="1" t="n">
        <v>3</v>
      </c>
      <c r="T125" s="0" t="str">
        <f aca="false">IF(S125&gt;R125,"1","0")</f>
        <v>1</v>
      </c>
      <c r="U125" s="3" t="str">
        <f aca="false">IF(S125&lt;3,"1","0")</f>
        <v>0</v>
      </c>
    </row>
    <row r="126" customFormat="false" ht="15" hidden="false" customHeight="false" outlineLevel="0" collapsed="false">
      <c r="A126" s="0" t="n">
        <v>0</v>
      </c>
      <c r="C126" s="0" t="n">
        <v>54</v>
      </c>
      <c r="D126" s="0" t="n">
        <v>1</v>
      </c>
      <c r="E126" s="0" t="n">
        <v>0</v>
      </c>
      <c r="J126" s="0" t="n">
        <v>0</v>
      </c>
      <c r="L126" s="0" t="n">
        <v>0</v>
      </c>
      <c r="M126" s="0" t="n">
        <v>8.5</v>
      </c>
      <c r="N126" s="0" t="n">
        <v>23</v>
      </c>
      <c r="O126" s="0" t="n">
        <v>15.3</v>
      </c>
      <c r="P126" s="0" t="n">
        <v>0</v>
      </c>
      <c r="Q126" s="2" t="n">
        <v>0</v>
      </c>
      <c r="R126" s="0" t="n">
        <v>3</v>
      </c>
      <c r="S126" s="1" t="n">
        <v>3</v>
      </c>
      <c r="T126" s="0" t="str">
        <f aca="false">IF(S126&gt;R126,"1","0")</f>
        <v>0</v>
      </c>
      <c r="U126" s="3" t="str">
        <f aca="false">IF(S126&lt;3,"1","0")</f>
        <v>0</v>
      </c>
    </row>
    <row r="127" customFormat="false" ht="15" hidden="false" customHeight="false" outlineLevel="0" collapsed="false">
      <c r="A127" s="0" t="n">
        <v>0</v>
      </c>
      <c r="C127" s="0" t="n">
        <v>48</v>
      </c>
      <c r="D127" s="0" t="n">
        <v>1</v>
      </c>
      <c r="E127" s="0" t="n">
        <v>0</v>
      </c>
      <c r="J127" s="0" t="n">
        <v>0</v>
      </c>
      <c r="L127" s="0" t="n">
        <v>0</v>
      </c>
      <c r="M127" s="0" t="n">
        <v>2.44</v>
      </c>
      <c r="N127" s="0" t="n">
        <v>32</v>
      </c>
      <c r="O127" s="0" t="n">
        <v>20.6</v>
      </c>
      <c r="P127" s="0" t="n">
        <v>1</v>
      </c>
      <c r="Q127" s="2" t="n">
        <v>0</v>
      </c>
      <c r="R127" s="0" t="n">
        <v>1</v>
      </c>
      <c r="S127" s="1" t="n">
        <v>1</v>
      </c>
      <c r="T127" s="0" t="str">
        <f aca="false">IF(S127&gt;R127,"1","0")</f>
        <v>0</v>
      </c>
      <c r="U127" s="3" t="str">
        <f aca="false">IF(S127&lt;3,"1","0")</f>
        <v>1</v>
      </c>
    </row>
    <row r="128" customFormat="false" ht="15" hidden="false" customHeight="false" outlineLevel="0" collapsed="false">
      <c r="B128" s="0" t="n">
        <v>1</v>
      </c>
      <c r="C128" s="0" t="n">
        <v>48</v>
      </c>
      <c r="D128" s="0" t="n">
        <v>1</v>
      </c>
      <c r="E128" s="0" t="n">
        <v>0</v>
      </c>
      <c r="J128" s="0" t="n">
        <v>0</v>
      </c>
      <c r="L128" s="0" t="n">
        <v>0</v>
      </c>
      <c r="M128" s="0" t="n">
        <v>0.976</v>
      </c>
      <c r="N128" s="0" t="n">
        <v>32.1</v>
      </c>
      <c r="O128" s="0" t="n">
        <v>20.4</v>
      </c>
      <c r="P128" s="0" t="n">
        <v>1</v>
      </c>
      <c r="Q128" s="2" t="n">
        <v>0</v>
      </c>
      <c r="R128" s="0" t="n">
        <v>3</v>
      </c>
      <c r="S128" s="1" t="n">
        <v>3</v>
      </c>
      <c r="T128" s="0" t="str">
        <f aca="false">IF(S128&gt;R128,"1","0")</f>
        <v>0</v>
      </c>
      <c r="U128" s="3" t="str">
        <f aca="false">IF(S128&lt;3,"1","0")</f>
        <v>0</v>
      </c>
    </row>
    <row r="129" customFormat="false" ht="15" hidden="false" customHeight="false" outlineLevel="0" collapsed="false">
      <c r="A129" s="0" t="n">
        <v>0</v>
      </c>
      <c r="C129" s="0" t="n">
        <v>20</v>
      </c>
      <c r="D129" s="0" t="n">
        <v>0</v>
      </c>
      <c r="E129" s="0" t="n">
        <v>1</v>
      </c>
      <c r="F129" s="1" t="n">
        <v>10</v>
      </c>
      <c r="G129" s="0" t="str">
        <f aca="false">IF(F129&lt;M129*0.9,"1","0")</f>
        <v>0</v>
      </c>
      <c r="H129" s="0" t="str">
        <f aca="false">IF(F129&gt;M129*1.1,"1","0")</f>
        <v>0</v>
      </c>
      <c r="I129" s="0" t="str">
        <f aca="false">IF(G129+H129=0,"1","0")</f>
        <v>1</v>
      </c>
      <c r="J129" s="0" t="n">
        <v>0</v>
      </c>
      <c r="L129" s="0" t="n">
        <v>0</v>
      </c>
      <c r="M129" s="0" t="n">
        <v>10.1</v>
      </c>
      <c r="N129" s="0" t="n">
        <v>24.7</v>
      </c>
      <c r="O129" s="0" t="n">
        <v>16</v>
      </c>
      <c r="P129" s="0" t="n">
        <v>1</v>
      </c>
      <c r="Q129" s="2" t="n">
        <v>1</v>
      </c>
      <c r="R129" s="0" t="n">
        <v>2</v>
      </c>
      <c r="S129" s="1" t="n">
        <v>3</v>
      </c>
      <c r="T129" s="0" t="str">
        <f aca="false">IF(S129&gt;R129,"1","0")</f>
        <v>1</v>
      </c>
      <c r="U129" s="3" t="str">
        <f aca="false">IF(S129&lt;3,"1","0")</f>
        <v>0</v>
      </c>
    </row>
    <row r="130" customFormat="false" ht="15" hidden="false" customHeight="false" outlineLevel="0" collapsed="false">
      <c r="B130" s="0" t="n">
        <v>1</v>
      </c>
      <c r="C130" s="0" t="n">
        <v>38</v>
      </c>
      <c r="D130" s="0" t="n">
        <v>1</v>
      </c>
      <c r="E130" s="0" t="n">
        <v>1</v>
      </c>
      <c r="F130" s="1" t="n">
        <v>0.57</v>
      </c>
      <c r="G130" s="0" t="str">
        <f aca="false">IF(F130&lt;M130*0.9,"1","0")</f>
        <v>1</v>
      </c>
      <c r="H130" s="0" t="str">
        <f aca="false">IF(F130&gt;M130*1.1,"1","0")</f>
        <v>0</v>
      </c>
      <c r="I130" s="0" t="str">
        <f aca="false">IF(G130+H130=0,"1","0")</f>
        <v>0</v>
      </c>
      <c r="J130" s="0" t="n">
        <v>0</v>
      </c>
      <c r="L130" s="0" t="n">
        <v>0</v>
      </c>
      <c r="M130" s="0" t="n">
        <v>2.32</v>
      </c>
      <c r="N130" s="8" t="n">
        <v>24.6</v>
      </c>
      <c r="O130" s="8" t="n">
        <v>15.7</v>
      </c>
      <c r="P130" s="0" t="n">
        <v>0</v>
      </c>
      <c r="Q130" s="2" t="n">
        <v>0</v>
      </c>
      <c r="R130" s="0" t="n">
        <v>3</v>
      </c>
      <c r="S130" s="1" t="n">
        <v>3</v>
      </c>
      <c r="T130" s="0" t="str">
        <f aca="false">IF(S130&gt;R130,"1","0")</f>
        <v>0</v>
      </c>
      <c r="U130" s="3" t="str">
        <f aca="false">IF(S130&lt;3,"1","0")</f>
        <v>0</v>
      </c>
    </row>
    <row r="131" customFormat="false" ht="15" hidden="false" customHeight="false" outlineLevel="0" collapsed="false">
      <c r="A131" s="0" t="n">
        <v>0</v>
      </c>
      <c r="C131" s="0" t="n">
        <v>38</v>
      </c>
      <c r="D131" s="0" t="n">
        <v>1</v>
      </c>
      <c r="E131" s="0" t="n">
        <v>1</v>
      </c>
      <c r="F131" s="1" t="n">
        <v>0.59</v>
      </c>
      <c r="G131" s="0" t="str">
        <f aca="false">IF(F131&lt;M131*0.9,"1","0")</f>
        <v>1</v>
      </c>
      <c r="H131" s="0" t="str">
        <f aca="false">IF(F131&gt;M131*1.1,"1","0")</f>
        <v>0</v>
      </c>
      <c r="I131" s="0" t="str">
        <f aca="false">IF(G131+H131=0,"1","0")</f>
        <v>0</v>
      </c>
      <c r="J131" s="0" t="n">
        <v>0</v>
      </c>
      <c r="L131" s="0" t="n">
        <v>0</v>
      </c>
      <c r="M131" s="0" t="n">
        <v>1.83</v>
      </c>
      <c r="N131" s="0" t="n">
        <v>24</v>
      </c>
      <c r="O131" s="0" t="n">
        <v>15.9</v>
      </c>
      <c r="P131" s="0" t="n">
        <v>0</v>
      </c>
      <c r="Q131" s="2" t="n">
        <v>0</v>
      </c>
      <c r="R131" s="0" t="n">
        <v>4</v>
      </c>
      <c r="S131" s="1" t="n">
        <v>4</v>
      </c>
      <c r="T131" s="0" t="str">
        <f aca="false">IF(S131&gt;R131,"1","0")</f>
        <v>0</v>
      </c>
      <c r="U131" s="3" t="str">
        <f aca="false">IF(S131&lt;3,"1","0")</f>
        <v>0</v>
      </c>
    </row>
    <row r="132" customFormat="false" ht="15" hidden="false" customHeight="false" outlineLevel="0" collapsed="false">
      <c r="A132" s="0" t="n">
        <v>0</v>
      </c>
      <c r="C132" s="0" t="n">
        <v>33</v>
      </c>
      <c r="D132" s="0" t="n">
        <v>0</v>
      </c>
      <c r="E132" s="0" t="n">
        <v>0</v>
      </c>
      <c r="J132" s="0" t="n">
        <v>0</v>
      </c>
      <c r="L132" s="0" t="n">
        <v>0</v>
      </c>
      <c r="M132" s="0" t="n">
        <v>0.183</v>
      </c>
      <c r="N132" s="0" t="n">
        <v>23</v>
      </c>
      <c r="O132" s="0" t="n">
        <v>15</v>
      </c>
      <c r="P132" s="0" t="n">
        <v>0</v>
      </c>
      <c r="Q132" s="2" t="n">
        <v>0</v>
      </c>
      <c r="R132" s="0" t="n">
        <v>3</v>
      </c>
      <c r="S132" s="1" t="n">
        <v>3</v>
      </c>
      <c r="T132" s="0" t="str">
        <f aca="false">IF(S132&gt;R132,"1","0")</f>
        <v>0</v>
      </c>
      <c r="U132" s="3" t="str">
        <f aca="false">IF(S132&lt;3,"1","0")</f>
        <v>0</v>
      </c>
    </row>
    <row r="133" customFormat="false" ht="15" hidden="false" customHeight="false" outlineLevel="0" collapsed="false">
      <c r="A133" s="0" t="n">
        <v>0</v>
      </c>
      <c r="C133" s="0" t="n">
        <v>44</v>
      </c>
      <c r="D133" s="0" t="n">
        <v>0</v>
      </c>
      <c r="E133" s="0" t="n">
        <v>0</v>
      </c>
      <c r="J133" s="0" t="n">
        <v>0</v>
      </c>
      <c r="L133" s="0" t="n">
        <v>0</v>
      </c>
      <c r="M133" s="0" t="n">
        <v>0.696</v>
      </c>
      <c r="N133" s="0" t="n">
        <v>18.6</v>
      </c>
      <c r="O133" s="0" t="n">
        <v>14.7</v>
      </c>
      <c r="P133" s="0" t="n">
        <v>1</v>
      </c>
      <c r="Q133" s="2" t="n">
        <v>0</v>
      </c>
      <c r="R133" s="0" t="n">
        <v>1</v>
      </c>
    </row>
    <row r="134" customFormat="false" ht="15" hidden="false" customHeight="false" outlineLevel="0" collapsed="false">
      <c r="B134" s="0" t="n">
        <v>1</v>
      </c>
      <c r="C134" s="0" t="n">
        <v>44</v>
      </c>
      <c r="D134" s="0" t="n">
        <v>0</v>
      </c>
      <c r="E134" s="0" t="n">
        <v>0</v>
      </c>
      <c r="J134" s="0" t="n">
        <v>0</v>
      </c>
      <c r="L134" s="0" t="n">
        <v>0</v>
      </c>
      <c r="M134" s="0" t="n">
        <v>1.93</v>
      </c>
      <c r="N134" s="0" t="n">
        <v>23.9</v>
      </c>
      <c r="O134" s="0" t="n">
        <v>17</v>
      </c>
      <c r="P134" s="0" t="n">
        <v>1</v>
      </c>
      <c r="Q134" s="2" t="n">
        <v>0</v>
      </c>
      <c r="R134" s="0" t="n">
        <v>3</v>
      </c>
    </row>
    <row r="136" customFormat="false" ht="15" hidden="false" customHeight="false" outlineLevel="0" collapsed="false">
      <c r="G136" s="0" t="n">
        <v>57</v>
      </c>
      <c r="H136" s="0" t="n">
        <v>23</v>
      </c>
      <c r="I136" s="0" t="n">
        <v>53</v>
      </c>
    </row>
  </sheetData>
  <autoFilter ref="A1:U134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9"/>
  <sheetViews>
    <sheetView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BX21" activeCellId="0" sqref="BX21"/>
    </sheetView>
  </sheetViews>
  <sheetFormatPr defaultColWidth="9" defaultRowHeight="15" zeroHeight="false" outlineLevelRow="0" outlineLevelCol="0"/>
  <sheetData>
    <row r="1" customFormat="false" ht="15" hidden="false" customHeight="false" outlineLevel="0" collapsed="false">
      <c r="A1" s="0" t="s">
        <v>21</v>
      </c>
      <c r="B1" s="0" t="s">
        <v>0</v>
      </c>
      <c r="C1" s="0" t="s">
        <v>1</v>
      </c>
      <c r="D1" s="0" t="s">
        <v>22</v>
      </c>
      <c r="E1" s="0" t="s">
        <v>23</v>
      </c>
      <c r="F1" s="0" t="s">
        <v>24</v>
      </c>
      <c r="G1" s="0" t="s">
        <v>2</v>
      </c>
      <c r="H1" s="0" t="s">
        <v>3</v>
      </c>
      <c r="I1" s="0" t="s">
        <v>25</v>
      </c>
      <c r="J1" s="0" t="s">
        <v>26</v>
      </c>
      <c r="K1" s="0" t="s">
        <v>4</v>
      </c>
      <c r="L1" s="0" t="s">
        <v>27</v>
      </c>
      <c r="M1" s="0" t="s">
        <v>28</v>
      </c>
      <c r="N1" s="12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12" t="s">
        <v>34</v>
      </c>
      <c r="T1" s="0" t="s">
        <v>35</v>
      </c>
      <c r="U1" s="0" t="s">
        <v>36</v>
      </c>
      <c r="V1" s="0" t="s">
        <v>37</v>
      </c>
      <c r="W1" s="0" t="s">
        <v>38</v>
      </c>
      <c r="X1" s="12" t="s">
        <v>39</v>
      </c>
      <c r="Y1" s="0" t="s">
        <v>40</v>
      </c>
      <c r="Z1" s="0" t="s">
        <v>41</v>
      </c>
      <c r="AA1" s="0" t="s">
        <v>42</v>
      </c>
      <c r="AB1" s="0" t="s">
        <v>43</v>
      </c>
      <c r="AC1" s="12" t="s">
        <v>44</v>
      </c>
      <c r="AD1" s="0" t="s">
        <v>45</v>
      </c>
      <c r="AE1" s="0" t="s">
        <v>5</v>
      </c>
      <c r="AF1" s="0" t="s">
        <v>46</v>
      </c>
      <c r="AG1" s="0" t="s">
        <v>6</v>
      </c>
      <c r="AH1" s="0" t="s">
        <v>7</v>
      </c>
      <c r="AI1" s="0" t="s">
        <v>8</v>
      </c>
      <c r="AJ1" s="0" t="s">
        <v>47</v>
      </c>
      <c r="AK1" s="0" t="s">
        <v>48</v>
      </c>
      <c r="AL1" s="0" t="s">
        <v>27</v>
      </c>
      <c r="AM1" s="0" t="s">
        <v>49</v>
      </c>
      <c r="AN1" s="0" t="s">
        <v>50</v>
      </c>
      <c r="AO1" s="0" t="s">
        <v>51</v>
      </c>
      <c r="AP1" s="0" t="s">
        <v>0</v>
      </c>
      <c r="AQ1" s="0" t="s">
        <v>1</v>
      </c>
      <c r="AR1" s="0" t="s">
        <v>52</v>
      </c>
      <c r="AS1" s="0" t="s">
        <v>53</v>
      </c>
      <c r="AT1" s="0" t="s">
        <v>9</v>
      </c>
      <c r="AU1" s="0" t="s">
        <v>10</v>
      </c>
      <c r="AV1" s="0" t="s">
        <v>11</v>
      </c>
      <c r="AW1" s="0" t="s">
        <v>54</v>
      </c>
      <c r="AX1" s="0" t="s">
        <v>55</v>
      </c>
      <c r="AY1" s="0" t="s">
        <v>56</v>
      </c>
      <c r="AZ1" s="0" t="s">
        <v>57</v>
      </c>
      <c r="BA1" s="0" t="s">
        <v>58</v>
      </c>
      <c r="BB1" s="0" t="s">
        <v>59</v>
      </c>
      <c r="BC1" s="0" t="s">
        <v>60</v>
      </c>
      <c r="BD1" s="0" t="s">
        <v>61</v>
      </c>
      <c r="BE1" s="0" t="s">
        <v>12</v>
      </c>
      <c r="BF1" s="0" t="s">
        <v>62</v>
      </c>
      <c r="BG1" s="0" t="s">
        <v>63</v>
      </c>
      <c r="BH1" s="0" t="s">
        <v>64</v>
      </c>
      <c r="BI1" s="0" t="s">
        <v>65</v>
      </c>
      <c r="BJ1" s="0" t="s">
        <v>13</v>
      </c>
      <c r="BK1" s="0" t="s">
        <v>14</v>
      </c>
      <c r="BL1" s="0" t="s">
        <v>66</v>
      </c>
      <c r="BM1" s="0" t="s">
        <v>67</v>
      </c>
      <c r="BN1" s="0" t="s">
        <v>68</v>
      </c>
      <c r="BO1" s="0" t="s">
        <v>69</v>
      </c>
      <c r="BP1" s="0" t="s">
        <v>70</v>
      </c>
      <c r="BQ1" s="0" t="s">
        <v>71</v>
      </c>
      <c r="BR1" s="0" t="s">
        <v>72</v>
      </c>
      <c r="BS1" s="0" t="s">
        <v>73</v>
      </c>
      <c r="BT1" s="0" t="s">
        <v>74</v>
      </c>
      <c r="BU1" s="0" t="s">
        <v>75</v>
      </c>
      <c r="BV1" s="0" t="s">
        <v>76</v>
      </c>
      <c r="BW1" s="0" t="s">
        <v>77</v>
      </c>
      <c r="BX1" s="0" t="s">
        <v>78</v>
      </c>
      <c r="BY1" s="0" t="s">
        <v>79</v>
      </c>
      <c r="BZ1" s="0" t="s">
        <v>80</v>
      </c>
      <c r="CA1" s="0" t="s">
        <v>81</v>
      </c>
      <c r="CB1" s="0" t="s">
        <v>82</v>
      </c>
      <c r="CD1" s="0" t="s">
        <v>15</v>
      </c>
      <c r="CE1" s="0" t="s">
        <v>83</v>
      </c>
      <c r="CF1" s="0" t="s">
        <v>84</v>
      </c>
      <c r="CG1" s="0" t="s">
        <v>85</v>
      </c>
      <c r="CH1" s="0" t="s">
        <v>86</v>
      </c>
      <c r="CI1" s="0" t="s">
        <v>87</v>
      </c>
      <c r="CJ1" s="0" t="s">
        <v>85</v>
      </c>
      <c r="CK1" s="0" t="s">
        <v>88</v>
      </c>
      <c r="CM1" s="0" t="s">
        <v>16</v>
      </c>
      <c r="CN1" s="0" t="s">
        <v>17</v>
      </c>
      <c r="CO1" s="0" t="s">
        <v>18</v>
      </c>
      <c r="CP1" s="0" t="s">
        <v>19</v>
      </c>
      <c r="CQ1" s="0" t="s">
        <v>20</v>
      </c>
      <c r="CR1" s="0" t="s">
        <v>89</v>
      </c>
      <c r="CS1" s="0" t="s">
        <v>90</v>
      </c>
      <c r="CT1" s="0" t="s">
        <v>13</v>
      </c>
      <c r="CU1" s="0" t="s">
        <v>14</v>
      </c>
      <c r="CV1" s="0" t="s">
        <v>91</v>
      </c>
      <c r="CW1" s="0" t="s">
        <v>92</v>
      </c>
      <c r="CX1" s="0" t="s">
        <v>93</v>
      </c>
    </row>
    <row r="2" customFormat="false" ht="15" hidden="false" customHeight="false" outlineLevel="0" collapsed="false">
      <c r="A2" s="8" t="s">
        <v>94</v>
      </c>
      <c r="B2" s="0" t="n">
        <v>0</v>
      </c>
      <c r="D2" s="0" t="n">
        <v>1</v>
      </c>
      <c r="E2" s="0" t="n">
        <v>2</v>
      </c>
      <c r="F2" s="0" t="n">
        <v>1</v>
      </c>
      <c r="G2" s="0" t="n">
        <v>28</v>
      </c>
      <c r="H2" s="0" t="n">
        <v>1</v>
      </c>
      <c r="I2" s="0" t="n">
        <v>101555650</v>
      </c>
      <c r="J2" s="0" t="n">
        <v>4473</v>
      </c>
      <c r="K2" s="0" t="n">
        <v>1</v>
      </c>
      <c r="L2" s="13" t="n">
        <v>42418</v>
      </c>
      <c r="M2" s="13" t="n">
        <v>42788</v>
      </c>
      <c r="N2" s="12" t="n">
        <f aca="false">DATEDIF(L2,M2,"m")</f>
        <v>12</v>
      </c>
      <c r="O2" s="0" t="n">
        <v>0.957</v>
      </c>
      <c r="P2" s="0" t="str">
        <f aca="false">IF(O2&gt;BE2*1.2,"1","0")</f>
        <v>0</v>
      </c>
      <c r="Q2" s="0" t="str">
        <f aca="false">IF(O2&gt;BE2*1.1,"1","0")</f>
        <v>0</v>
      </c>
      <c r="R2" s="13" t="n">
        <v>43439</v>
      </c>
      <c r="S2" s="12" t="n">
        <f aca="false">DATEDIF(L2,R2,"m")</f>
        <v>33</v>
      </c>
      <c r="T2" s="0" t="n">
        <v>1.69</v>
      </c>
      <c r="U2" s="0" t="str">
        <f aca="false">IF(T2&gt;BE2*1.2,"1","0")</f>
        <v>1</v>
      </c>
      <c r="V2" s="0" t="str">
        <f aca="false">IF(T2&gt;BE2*1.1,"1","0")</f>
        <v>1</v>
      </c>
      <c r="W2" s="13" t="n">
        <v>43538</v>
      </c>
      <c r="X2" s="12" t="n">
        <f aca="false">DATEDIF(L2,W2,"m")</f>
        <v>36</v>
      </c>
      <c r="Y2" s="0" t="n">
        <v>2.03</v>
      </c>
      <c r="Z2" s="0" t="str">
        <f aca="false">IF(Y2&gt;BE2*1.2,"1","0")</f>
        <v>1</v>
      </c>
      <c r="AA2" s="0" t="str">
        <f aca="false">IF(Y2&gt;BE2*1.1,"1","0")</f>
        <v>1</v>
      </c>
      <c r="AC2" s="12" t="n">
        <v>0</v>
      </c>
      <c r="AE2" s="0" t="n">
        <v>2.03</v>
      </c>
      <c r="AF2" s="0" t="str">
        <f aca="false">IF(AD2&gt;BE2*1.1,"1","0")</f>
        <v>0</v>
      </c>
      <c r="AG2" s="0" t="str">
        <f aca="false">IF(AE2&lt;BE2*0.9,"1","0")</f>
        <v>0</v>
      </c>
      <c r="AH2" s="0" t="str">
        <f aca="false">IF(AE2&gt;BE2*1.1,"1","0")</f>
        <v>1</v>
      </c>
      <c r="AI2" s="0" t="str">
        <f aca="false">IF(AG2+AH2=0,"1","0")</f>
        <v>0</v>
      </c>
      <c r="AJ2" s="0" t="s">
        <v>95</v>
      </c>
      <c r="AK2" s="0" t="n">
        <v>1</v>
      </c>
      <c r="AL2" s="13" t="n">
        <v>42418</v>
      </c>
      <c r="AN2" s="0" t="n">
        <v>1</v>
      </c>
      <c r="AO2" s="0" t="n">
        <v>0</v>
      </c>
      <c r="AP2" s="0" t="n">
        <v>0</v>
      </c>
      <c r="AR2" s="0" t="n">
        <v>1</v>
      </c>
      <c r="AS2" s="0" t="n">
        <v>0</v>
      </c>
      <c r="AT2" s="0" t="n">
        <v>0</v>
      </c>
      <c r="AV2" s="0" t="n">
        <v>1</v>
      </c>
      <c r="AW2" s="0" t="n">
        <v>1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1.02</v>
      </c>
      <c r="BI2" s="0" t="n">
        <v>3.5</v>
      </c>
      <c r="BJ2" s="0" t="n">
        <v>24.1</v>
      </c>
      <c r="BK2" s="0" t="n">
        <v>17</v>
      </c>
      <c r="BL2" s="0" t="n">
        <v>3.8</v>
      </c>
      <c r="BM2" s="0" t="n">
        <v>2</v>
      </c>
      <c r="BN2" s="0" t="n">
        <v>2</v>
      </c>
      <c r="BO2" s="0" t="n">
        <v>2</v>
      </c>
      <c r="BP2" s="0" t="n">
        <v>2</v>
      </c>
      <c r="BQ2" s="0" t="n">
        <v>0</v>
      </c>
      <c r="BR2" s="0" t="n">
        <v>0</v>
      </c>
      <c r="BS2" s="0" t="str">
        <f aca="false">IF(BR2&gt;BQ2,"1","0")</f>
        <v>0</v>
      </c>
      <c r="BT2" s="14" t="n">
        <v>1</v>
      </c>
      <c r="BV2" s="13" t="n">
        <v>43538</v>
      </c>
      <c r="BW2" s="0" t="n">
        <v>1</v>
      </c>
      <c r="BX2" s="0" t="n">
        <f aca="false">DATEDIF(L2,BV2,"m")</f>
        <v>36</v>
      </c>
      <c r="BY2" s="14" t="s">
        <v>96</v>
      </c>
      <c r="BZ2" s="0" t="n">
        <v>9730203555</v>
      </c>
      <c r="CB2" s="0" t="s">
        <v>97</v>
      </c>
      <c r="CC2" s="0" t="s">
        <v>98</v>
      </c>
      <c r="CD2" s="0" t="n">
        <v>0</v>
      </c>
      <c r="CF2" s="0" t="n">
        <v>0</v>
      </c>
      <c r="CI2" s="0" t="n">
        <v>0</v>
      </c>
      <c r="CK2" s="0" t="n">
        <f aca="false">SUM(CF2,CI2)</f>
        <v>0</v>
      </c>
      <c r="CM2" s="0" t="n">
        <v>0</v>
      </c>
      <c r="CN2" s="0" t="n">
        <v>3</v>
      </c>
      <c r="CO2" s="0" t="n">
        <v>3</v>
      </c>
      <c r="CP2" s="0" t="str">
        <f aca="false">IF(CO2&gt;CN2,"1","0")</f>
        <v>0</v>
      </c>
      <c r="CQ2" s="0" t="str">
        <f aca="false">IF(CO2&lt;3,"1","0")</f>
        <v>0</v>
      </c>
      <c r="CS2" s="0" t="str">
        <f aca="false">IF(CT2&lt;26,"0","1")</f>
        <v>0</v>
      </c>
      <c r="CT2" s="0" t="n">
        <v>24.6</v>
      </c>
      <c r="CU2" s="0" t="n">
        <v>16.3</v>
      </c>
      <c r="CV2" s="0" t="n">
        <f aca="false">MAX(N2,S2,X2,AC2)</f>
        <v>36</v>
      </c>
      <c r="CW2" s="0" t="n">
        <v>1</v>
      </c>
      <c r="CX2" s="0" t="n">
        <v>36</v>
      </c>
    </row>
    <row r="3" customFormat="false" ht="15" hidden="false" customHeight="false" outlineLevel="0" collapsed="false">
      <c r="A3" s="8" t="s">
        <v>94</v>
      </c>
      <c r="C3" s="0" t="n">
        <v>1</v>
      </c>
      <c r="D3" s="0" t="n">
        <v>1</v>
      </c>
      <c r="F3" s="0" t="n">
        <v>1</v>
      </c>
      <c r="G3" s="0" t="n">
        <v>28</v>
      </c>
      <c r="H3" s="0" t="n">
        <v>1</v>
      </c>
      <c r="I3" s="0" t="n">
        <v>101555650</v>
      </c>
      <c r="J3" s="0" t="n">
        <v>4473</v>
      </c>
      <c r="K3" s="0" t="n">
        <v>1</v>
      </c>
      <c r="L3" s="13" t="n">
        <v>42418</v>
      </c>
      <c r="M3" s="13" t="n">
        <v>42788</v>
      </c>
      <c r="N3" s="12" t="n">
        <f aca="false">DATEDIF(L3,M3,"m")</f>
        <v>12</v>
      </c>
      <c r="O3" s="0" t="n">
        <v>0.775</v>
      </c>
      <c r="P3" s="0" t="str">
        <f aca="false">IF(O3&gt;BE3*1.2,"1","0")</f>
        <v>1</v>
      </c>
      <c r="Q3" s="0" t="str">
        <f aca="false">IF(O3&gt;BE3*1.1,"1","0")</f>
        <v>1</v>
      </c>
      <c r="R3" s="13" t="n">
        <v>43439</v>
      </c>
      <c r="S3" s="12" t="n">
        <f aca="false">DATEDIF(L3,R3,"m")</f>
        <v>33</v>
      </c>
      <c r="T3" s="0" t="n">
        <v>1.59</v>
      </c>
      <c r="U3" s="0" t="str">
        <f aca="false">IF(T3&gt;BE3*1.2,"1","0")</f>
        <v>1</v>
      </c>
      <c r="V3" s="0" t="str">
        <f aca="false">IF(T3&gt;BE3*1.1,"1","0")</f>
        <v>1</v>
      </c>
      <c r="W3" s="13" t="n">
        <v>43538</v>
      </c>
      <c r="X3" s="12" t="n">
        <f aca="false">DATEDIF(L3,W3,"m")</f>
        <v>36</v>
      </c>
      <c r="Y3" s="0" t="n">
        <v>1.39</v>
      </c>
      <c r="Z3" s="0" t="str">
        <f aca="false">IF(Y3&gt;BE3*1.2,"1","0")</f>
        <v>1</v>
      </c>
      <c r="AA3" s="0" t="str">
        <f aca="false">IF(Y3&gt;BE3*1.1,"1","0")</f>
        <v>1</v>
      </c>
      <c r="AC3" s="12" t="n">
        <v>0</v>
      </c>
      <c r="AE3" s="0" t="n">
        <v>1.39</v>
      </c>
      <c r="AF3" s="0" t="str">
        <f aca="false">IF(AD3&gt;BE3*1.1,"1","0")</f>
        <v>0</v>
      </c>
      <c r="AG3" s="0" t="str">
        <f aca="false">IF(AE3&lt;BE3*0.9,"1","0")</f>
        <v>0</v>
      </c>
      <c r="AH3" s="0" t="str">
        <f aca="false">IF(AE3&gt;BE3*1.1,"1","0")</f>
        <v>1</v>
      </c>
      <c r="AI3" s="0" t="str">
        <f aca="false">IF(AG3+AH3=0,"1","0")</f>
        <v>0</v>
      </c>
      <c r="AK3" s="0" t="n">
        <v>1</v>
      </c>
      <c r="AL3" s="13" t="n">
        <v>42418</v>
      </c>
      <c r="AN3" s="0" t="n">
        <v>1</v>
      </c>
      <c r="AO3" s="0" t="n">
        <v>1</v>
      </c>
      <c r="AQ3" s="0" t="n">
        <v>1</v>
      </c>
      <c r="AR3" s="0" t="n">
        <v>1</v>
      </c>
      <c r="AS3" s="0" t="n">
        <v>0</v>
      </c>
      <c r="AT3" s="0" t="n">
        <v>0</v>
      </c>
      <c r="AV3" s="0" t="n">
        <v>1</v>
      </c>
      <c r="AW3" s="0" t="n">
        <v>1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0.538</v>
      </c>
      <c r="BI3" s="0" t="n">
        <v>4.9</v>
      </c>
      <c r="BJ3" s="0" t="n">
        <v>24.6</v>
      </c>
      <c r="BK3" s="0" t="n">
        <v>16.3</v>
      </c>
      <c r="BL3" s="0" t="n">
        <v>3.6</v>
      </c>
      <c r="BM3" s="0" t="n">
        <v>2</v>
      </c>
      <c r="BN3" s="0" t="n">
        <v>2</v>
      </c>
      <c r="BO3" s="0" t="n">
        <v>2</v>
      </c>
      <c r="BP3" s="0" t="n">
        <v>2</v>
      </c>
      <c r="BQ3" s="0" t="n">
        <v>0</v>
      </c>
      <c r="BR3" s="0" t="n">
        <v>0</v>
      </c>
      <c r="BS3" s="0" t="str">
        <f aca="false">IF(BR3&gt;BQ3,"1","0")</f>
        <v>0</v>
      </c>
      <c r="BT3" s="14" t="n">
        <v>1</v>
      </c>
      <c r="BV3" s="13" t="n">
        <v>43538</v>
      </c>
      <c r="BW3" s="0" t="n">
        <v>1</v>
      </c>
      <c r="BX3" s="0" t="n">
        <f aca="false">DATEDIF(L3,BV3,"m")</f>
        <v>36</v>
      </c>
      <c r="BY3" s="14" t="s">
        <v>96</v>
      </c>
      <c r="CD3" s="0" t="n">
        <v>0</v>
      </c>
      <c r="CF3" s="0" t="n">
        <v>0</v>
      </c>
      <c r="CI3" s="0" t="n">
        <v>0</v>
      </c>
      <c r="CK3" s="0" t="n">
        <f aca="false">SUM(CF3,CI3)</f>
        <v>0</v>
      </c>
      <c r="CM3" s="0" t="n">
        <v>0</v>
      </c>
      <c r="CN3" s="0" t="n">
        <v>3</v>
      </c>
      <c r="CO3" s="0" t="n">
        <v>3</v>
      </c>
      <c r="CP3" s="0" t="str">
        <f aca="false">IF(CO3&gt;CN3,"1","0")</f>
        <v>0</v>
      </c>
      <c r="CQ3" s="0" t="str">
        <f aca="false">IF(CO3&lt;3,"1","0")</f>
        <v>0</v>
      </c>
      <c r="CS3" s="0" t="str">
        <f aca="false">IF(CT3&lt;26,"0","1")</f>
        <v>0</v>
      </c>
      <c r="CT3" s="9"/>
      <c r="CU3" s="9"/>
      <c r="CV3" s="0" t="n">
        <f aca="false">MAX(N3,S3,X3,AC3)</f>
        <v>36</v>
      </c>
      <c r="CW3" s="0" t="n">
        <v>1</v>
      </c>
      <c r="CX3" s="0" t="n">
        <v>36</v>
      </c>
    </row>
    <row r="4" customFormat="false" ht="15" hidden="false" customHeight="false" outlineLevel="0" collapsed="false">
      <c r="A4" s="8" t="s">
        <v>99</v>
      </c>
      <c r="B4" s="8"/>
      <c r="C4" s="8" t="n">
        <v>1</v>
      </c>
      <c r="D4" s="8" t="n">
        <v>1</v>
      </c>
      <c r="E4" s="0" t="n">
        <v>1</v>
      </c>
      <c r="F4" s="0" t="n">
        <v>0</v>
      </c>
      <c r="G4" s="8" t="n">
        <v>26</v>
      </c>
      <c r="H4" s="8" t="n">
        <v>0</v>
      </c>
      <c r="I4" s="8"/>
      <c r="J4" s="8" t="n">
        <v>4463</v>
      </c>
      <c r="K4" s="8" t="n">
        <v>1</v>
      </c>
      <c r="L4" s="15" t="n">
        <v>42411</v>
      </c>
      <c r="M4" s="15" t="n">
        <v>42609</v>
      </c>
      <c r="N4" s="12" t="n">
        <f aca="false">DATEDIF(L4,M4,"m")</f>
        <v>6</v>
      </c>
      <c r="O4" s="8" t="n">
        <v>2.33</v>
      </c>
      <c r="P4" s="0" t="str">
        <f aca="false">IF(O4&gt;BE4*1.2,"1","0")</f>
        <v>0</v>
      </c>
      <c r="Q4" s="0" t="str">
        <f aca="false">IF(O4&gt;BE4*1.1,"1","0")</f>
        <v>0</v>
      </c>
      <c r="R4" s="15" t="n">
        <v>42998</v>
      </c>
      <c r="S4" s="12" t="n">
        <f aca="false">DATEDIF(L4,R4,"m")</f>
        <v>19</v>
      </c>
      <c r="T4" s="8" t="n">
        <v>3.35</v>
      </c>
      <c r="U4" s="0" t="str">
        <f aca="false">IF(T4&gt;BE4*1.2,"1","0")</f>
        <v>1</v>
      </c>
      <c r="V4" s="0" t="str">
        <f aca="false">IF(T4&gt;BE4*1.1,"1","0")</f>
        <v>1</v>
      </c>
      <c r="W4" s="15" t="n">
        <v>43096</v>
      </c>
      <c r="X4" s="12" t="n">
        <f aca="false">DATEDIF(L4,W4,"m")</f>
        <v>22</v>
      </c>
      <c r="Y4" s="8" t="n">
        <v>4.2</v>
      </c>
      <c r="Z4" s="0" t="str">
        <f aca="false">IF(Y4&gt;BE4*1.2,"1","0")</f>
        <v>1</v>
      </c>
      <c r="AA4" s="0" t="str">
        <f aca="false">IF(Y4&gt;BE4*1.1,"1","0")</f>
        <v>1</v>
      </c>
      <c r="AB4" s="15" t="n">
        <v>43529</v>
      </c>
      <c r="AC4" s="12" t="n">
        <f aca="false">DATEDIF(L4,AB4,"m")</f>
        <v>36</v>
      </c>
      <c r="AD4" s="8" t="n">
        <v>4.7</v>
      </c>
      <c r="AE4" s="8" t="n">
        <v>4.7</v>
      </c>
      <c r="AF4" s="0" t="str">
        <f aca="false">IF(AD4&gt;BE4*1.1,"1","0")</f>
        <v>1</v>
      </c>
      <c r="AG4" s="0" t="str">
        <f aca="false">IF(AE4&lt;BE4*0.9,"1","0")</f>
        <v>0</v>
      </c>
      <c r="AH4" s="0" t="str">
        <f aca="false">IF(AE4&gt;BE4*1.1,"1","0")</f>
        <v>1</v>
      </c>
      <c r="AI4" s="0" t="str">
        <f aca="false">IF(AG4+AH4=0,"1","0")</f>
        <v>0</v>
      </c>
      <c r="AJ4" s="8" t="s">
        <v>100</v>
      </c>
      <c r="AK4" s="8" t="n">
        <v>0</v>
      </c>
      <c r="AL4" s="15" t="n">
        <v>42411</v>
      </c>
      <c r="AM4" s="8"/>
      <c r="AN4" s="8" t="n">
        <v>1</v>
      </c>
      <c r="AO4" s="8" t="n">
        <v>1</v>
      </c>
      <c r="AP4" s="8"/>
      <c r="AQ4" s="8" t="n">
        <v>1</v>
      </c>
      <c r="AR4" s="8" t="n">
        <v>1</v>
      </c>
      <c r="AS4" s="8" t="n">
        <v>0</v>
      </c>
      <c r="AT4" s="8" t="n">
        <v>0</v>
      </c>
      <c r="AU4" s="8"/>
      <c r="AV4" s="8" t="n">
        <v>0</v>
      </c>
      <c r="AW4" s="8" t="n">
        <v>1</v>
      </c>
      <c r="AX4" s="8" t="n">
        <v>1</v>
      </c>
      <c r="AY4" s="8" t="n">
        <v>0</v>
      </c>
      <c r="AZ4" s="8" t="n">
        <v>1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2.2</v>
      </c>
      <c r="BF4" s="8"/>
      <c r="BG4" s="8"/>
      <c r="BH4" s="8"/>
      <c r="BI4" s="8" t="n">
        <v>7.1</v>
      </c>
      <c r="BJ4" s="8" t="n">
        <v>24.1</v>
      </c>
      <c r="BK4" s="8" t="n">
        <v>15.1</v>
      </c>
      <c r="BL4" s="8" t="n">
        <v>2.6</v>
      </c>
      <c r="BM4" s="8" t="n">
        <v>3</v>
      </c>
      <c r="BN4" s="8" t="n">
        <v>4</v>
      </c>
      <c r="BO4" s="8" t="n">
        <v>3</v>
      </c>
      <c r="BP4" s="8" t="n">
        <v>4</v>
      </c>
      <c r="BQ4" s="0" t="n">
        <v>0</v>
      </c>
      <c r="BR4" s="0" t="n">
        <v>0</v>
      </c>
      <c r="BS4" s="0" t="str">
        <f aca="false">IF(BR4&gt;BQ4,"1","0")</f>
        <v>0</v>
      </c>
      <c r="BT4" s="8" t="n">
        <v>1</v>
      </c>
      <c r="BU4" s="8"/>
      <c r="BV4" s="15" t="n">
        <v>43096</v>
      </c>
      <c r="BW4" s="8" t="n">
        <v>1</v>
      </c>
      <c r="BX4" s="0" t="n">
        <f aca="false">DATEDIF(L4,BV4,"m")</f>
        <v>22</v>
      </c>
      <c r="BY4" s="14" t="s">
        <v>96</v>
      </c>
      <c r="BZ4" s="8" t="n">
        <v>7529928809</v>
      </c>
      <c r="CA4" s="8"/>
      <c r="CB4" s="8" t="s">
        <v>97</v>
      </c>
      <c r="CC4" s="8" t="s">
        <v>101</v>
      </c>
      <c r="CD4" s="8" t="n">
        <v>1</v>
      </c>
      <c r="CE4" s="8" t="s">
        <v>102</v>
      </c>
      <c r="CF4" s="8" t="n">
        <v>1</v>
      </c>
      <c r="CG4" s="8" t="s">
        <v>103</v>
      </c>
      <c r="CH4" s="8"/>
      <c r="CI4" s="0" t="n">
        <v>0</v>
      </c>
      <c r="CJ4" s="8"/>
      <c r="CK4" s="0" t="n">
        <f aca="false">SUM(CF4,CI4)</f>
        <v>1</v>
      </c>
      <c r="CL4" s="8" t="s">
        <v>104</v>
      </c>
      <c r="CM4" s="0" t="n">
        <v>0</v>
      </c>
      <c r="CN4" s="0" t="n">
        <v>4</v>
      </c>
      <c r="CO4" s="0" t="n">
        <v>4</v>
      </c>
      <c r="CP4" s="0" t="str">
        <f aca="false">IF(CO4&gt;CN4,"1","0")</f>
        <v>0</v>
      </c>
      <c r="CQ4" s="0" t="str">
        <f aca="false">IF(CO4&lt;3,"1","0")</f>
        <v>0</v>
      </c>
      <c r="CS4" s="0" t="str">
        <f aca="false">IF(CT4&lt;26,"0","1")</f>
        <v>0</v>
      </c>
      <c r="CT4" s="0" t="n">
        <v>24.2</v>
      </c>
      <c r="CU4" s="0" t="n">
        <v>15.4</v>
      </c>
      <c r="CV4" s="0" t="n">
        <f aca="false">MAX(N4,S4,X4,AC4)</f>
        <v>36</v>
      </c>
      <c r="CW4" s="0" t="n">
        <v>1</v>
      </c>
      <c r="CX4" s="0" t="n">
        <v>19</v>
      </c>
    </row>
    <row r="5" customFormat="false" ht="15" hidden="false" customHeight="false" outlineLevel="0" collapsed="false">
      <c r="A5" s="8" t="s">
        <v>105</v>
      </c>
      <c r="B5" s="0" t="n">
        <v>0</v>
      </c>
      <c r="D5" s="0" t="n">
        <v>1</v>
      </c>
      <c r="E5" s="0" t="n">
        <v>2</v>
      </c>
      <c r="F5" s="0" t="n">
        <v>1</v>
      </c>
      <c r="G5" s="0" t="n">
        <v>27</v>
      </c>
      <c r="H5" s="0" t="n">
        <v>0</v>
      </c>
      <c r="I5" s="0" t="n">
        <v>101058201</v>
      </c>
      <c r="J5" s="0" t="n">
        <v>4215</v>
      </c>
      <c r="K5" s="0" t="n">
        <v>1</v>
      </c>
      <c r="L5" s="13" t="n">
        <v>42186</v>
      </c>
      <c r="M5" s="13" t="n">
        <v>42374</v>
      </c>
      <c r="N5" s="12" t="n">
        <v>6</v>
      </c>
      <c r="O5" s="0" t="n">
        <v>3.14</v>
      </c>
      <c r="P5" s="0" t="str">
        <f aca="false">IF(O5&gt;BE5*1.2,"1","0")</f>
        <v>1</v>
      </c>
      <c r="Q5" s="0" t="str">
        <f aca="false">IF(O5&gt;BE5*1.1,"1","0")</f>
        <v>1</v>
      </c>
      <c r="R5" s="13" t="n">
        <v>42746</v>
      </c>
      <c r="S5" s="12" t="n">
        <v>18</v>
      </c>
      <c r="T5" s="0" t="n">
        <v>3.22</v>
      </c>
      <c r="U5" s="0" t="str">
        <f aca="false">IF(T5&gt;BE5*1.2,"1","0")</f>
        <v>1</v>
      </c>
      <c r="V5" s="0" t="str">
        <f aca="false">IF(T5&gt;BE5*1.1,"1","0")</f>
        <v>1</v>
      </c>
      <c r="W5" s="13" t="n">
        <v>42789</v>
      </c>
      <c r="X5" s="12" t="n">
        <v>19</v>
      </c>
      <c r="Y5" s="0" t="n">
        <v>3.18</v>
      </c>
      <c r="Z5" s="0" t="str">
        <f aca="false">IF(Y5&gt;BE5*1.2,"1","0")</f>
        <v>1</v>
      </c>
      <c r="AA5" s="0" t="str">
        <f aca="false">IF(Y5&gt;BE5*1.1,"1","0")</f>
        <v>1</v>
      </c>
      <c r="AB5" s="13" t="n">
        <v>43438</v>
      </c>
      <c r="AC5" s="12" t="n">
        <v>41</v>
      </c>
      <c r="AD5" s="0" t="n">
        <v>2.8</v>
      </c>
      <c r="AE5" s="0" t="n">
        <v>2.8</v>
      </c>
      <c r="AF5" s="0" t="str">
        <f aca="false">IF(AD5&gt;BE5*1.1,"1","0")</f>
        <v>1</v>
      </c>
      <c r="AG5" s="0" t="str">
        <f aca="false">IF(AE5&lt;BE5*0.9,"1","0")</f>
        <v>0</v>
      </c>
      <c r="AH5" s="0" t="str">
        <f aca="false">IF(AE5&gt;BE5*1.1,"1","0")</f>
        <v>1</v>
      </c>
      <c r="AI5" s="0" t="str">
        <f aca="false">IF(AG5+AH5=0,"1","0")</f>
        <v>0</v>
      </c>
      <c r="AJ5" s="0" t="s">
        <v>106</v>
      </c>
      <c r="AK5" s="0" t="n">
        <v>1</v>
      </c>
      <c r="AL5" s="13" t="n">
        <v>42186</v>
      </c>
      <c r="AN5" s="0" t="n">
        <v>1</v>
      </c>
      <c r="AO5" s="0" t="n">
        <v>0</v>
      </c>
      <c r="AP5" s="0" t="n">
        <v>0</v>
      </c>
      <c r="AR5" s="0" t="n">
        <v>1</v>
      </c>
      <c r="AS5" s="0" t="n">
        <v>0</v>
      </c>
      <c r="AT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2.21</v>
      </c>
      <c r="BM5" s="0" t="n">
        <v>2</v>
      </c>
      <c r="BO5" s="0" t="n">
        <v>4</v>
      </c>
      <c r="BQ5" s="0" t="n">
        <v>0</v>
      </c>
      <c r="BR5" s="0" t="n">
        <v>2</v>
      </c>
      <c r="BS5" s="16" t="str">
        <f aca="false">IF(BR5&gt;BQ5,"1","0")</f>
        <v>1</v>
      </c>
      <c r="BT5" s="0" t="n">
        <v>1</v>
      </c>
      <c r="BV5" s="13" t="n">
        <v>42789</v>
      </c>
      <c r="BW5" s="0" t="n">
        <v>1</v>
      </c>
      <c r="BX5" s="0" t="n">
        <v>19</v>
      </c>
      <c r="BY5" s="14" t="s">
        <v>107</v>
      </c>
      <c r="BZ5" s="0" t="n">
        <v>9891029056</v>
      </c>
      <c r="CB5" s="0" t="s">
        <v>108</v>
      </c>
      <c r="CC5" s="0" t="s">
        <v>101</v>
      </c>
      <c r="CD5" s="0" t="n">
        <v>1</v>
      </c>
      <c r="CE5" s="0" t="s">
        <v>109</v>
      </c>
      <c r="CF5" s="0" t="n">
        <v>1</v>
      </c>
      <c r="CG5" s="0" t="s">
        <v>110</v>
      </c>
      <c r="CH5" s="0" t="s">
        <v>111</v>
      </c>
      <c r="CI5" s="0" t="n">
        <v>1</v>
      </c>
      <c r="CJ5" s="0" t="s">
        <v>110</v>
      </c>
      <c r="CK5" s="0" t="n">
        <v>2</v>
      </c>
      <c r="CM5" s="0" t="n">
        <v>0</v>
      </c>
      <c r="CN5" s="0" t="n">
        <v>2</v>
      </c>
      <c r="CO5" s="0" t="n">
        <v>4</v>
      </c>
      <c r="CP5" s="0" t="str">
        <f aca="false">IF(CO5&gt;CN5,"1","0")</f>
        <v>1</v>
      </c>
      <c r="CQ5" s="0" t="str">
        <f aca="false">IF(CO5&lt;3,"1","0")</f>
        <v>0</v>
      </c>
      <c r="CR5" s="0" t="str">
        <f aca="false">IF(CO5&lt;3,"1","0")</f>
        <v>0</v>
      </c>
      <c r="CS5" s="0" t="str">
        <f aca="false">IF(CT5&lt;26,"0","1")</f>
        <v>0</v>
      </c>
      <c r="CT5" s="0" t="n">
        <v>24.4</v>
      </c>
      <c r="CU5" s="0" t="n">
        <v>15.2</v>
      </c>
      <c r="CV5" s="0" t="n">
        <f aca="false">MAX(N5,S5,X5,AC5)</f>
        <v>41</v>
      </c>
      <c r="CW5" s="0" t="n">
        <v>1</v>
      </c>
      <c r="CX5" s="0" t="n">
        <v>18</v>
      </c>
    </row>
    <row r="6" customFormat="false" ht="15" hidden="false" customHeight="false" outlineLevel="0" collapsed="false">
      <c r="A6" s="8" t="s">
        <v>112</v>
      </c>
      <c r="B6" s="0" t="n">
        <v>0</v>
      </c>
      <c r="D6" s="0" t="n">
        <v>0</v>
      </c>
      <c r="E6" s="0" t="n">
        <v>0</v>
      </c>
      <c r="G6" s="8" t="n">
        <v>65</v>
      </c>
      <c r="H6" s="8" t="n">
        <v>1</v>
      </c>
      <c r="I6" s="8" t="n">
        <v>100600875</v>
      </c>
      <c r="J6" s="8" t="n">
        <v>4081</v>
      </c>
      <c r="K6" s="8" t="n">
        <v>1</v>
      </c>
      <c r="L6" s="13" t="n">
        <v>42075</v>
      </c>
      <c r="M6" s="13" t="n">
        <v>42268</v>
      </c>
      <c r="N6" s="12" t="n">
        <f aca="false">DATEDIF(L6,M6,"m")</f>
        <v>6</v>
      </c>
      <c r="O6" s="0" t="n">
        <v>4.5</v>
      </c>
      <c r="P6" s="0" t="str">
        <f aca="false">IF(O6&gt;BE6*1.2,"1","0")</f>
        <v>0</v>
      </c>
      <c r="Q6" s="0" t="str">
        <f aca="false">IF(O6&gt;BE6*1.1,"1","0")</f>
        <v>0</v>
      </c>
      <c r="R6" s="13" t="n">
        <v>42502</v>
      </c>
      <c r="S6" s="12" t="n">
        <f aca="false">DATEDIF(L6,R6,"m")</f>
        <v>14</v>
      </c>
      <c r="T6" s="0" t="n">
        <v>6.41</v>
      </c>
      <c r="U6" s="0" t="str">
        <f aca="false">IF(T6&gt;BE6*1.2,"1","0")</f>
        <v>0</v>
      </c>
      <c r="V6" s="0" t="str">
        <f aca="false">IF(T6&gt;BE6*1.1,"1","0")</f>
        <v>0</v>
      </c>
      <c r="W6" s="13" t="n">
        <v>42838</v>
      </c>
      <c r="X6" s="12" t="n">
        <f aca="false">DATEDIF(L6,W6,"m")</f>
        <v>25</v>
      </c>
      <c r="Y6" s="0" t="n">
        <v>8.24</v>
      </c>
      <c r="Z6" s="0" t="n">
        <v>1</v>
      </c>
      <c r="AA6" s="0" t="str">
        <f aca="false">IF(Y6&gt;BE6*1.1,"1","0")</f>
        <v>1</v>
      </c>
      <c r="AB6" s="13" t="n">
        <v>43418</v>
      </c>
      <c r="AC6" s="12" t="n">
        <f aca="false">DATEDIF(L6,AB6,"m")</f>
        <v>44</v>
      </c>
      <c r="AD6" s="0" t="n">
        <v>7.21</v>
      </c>
      <c r="AE6" s="0" t="n">
        <v>7.21</v>
      </c>
      <c r="AF6" s="0" t="str">
        <f aca="false">IF(AD6&gt;BE6*1.1,"1","0")</f>
        <v>0</v>
      </c>
      <c r="AG6" s="0" t="str">
        <f aca="false">IF(AE6&lt;BE6*0.9,"1","0")</f>
        <v>0</v>
      </c>
      <c r="AH6" s="0" t="str">
        <f aca="false">IF(AE6&gt;BE6*1.1,"1","0")</f>
        <v>0</v>
      </c>
      <c r="AI6" s="0" t="str">
        <f aca="false">IF(AG6+AH6=0,"1","0")</f>
        <v>1</v>
      </c>
      <c r="AJ6" s="0" t="s">
        <v>113</v>
      </c>
      <c r="AK6" s="0" t="n">
        <v>0</v>
      </c>
      <c r="AL6" s="13" t="n">
        <v>42075</v>
      </c>
      <c r="AM6" s="0" t="n">
        <v>0</v>
      </c>
      <c r="AO6" s="0" t="n">
        <v>0</v>
      </c>
      <c r="AP6" s="0" t="n">
        <v>0</v>
      </c>
      <c r="AR6" s="0" t="n">
        <v>1</v>
      </c>
      <c r="AS6" s="0" t="n">
        <v>0</v>
      </c>
      <c r="AT6" s="0" t="n">
        <v>0</v>
      </c>
      <c r="AV6" s="0" t="n">
        <v>0</v>
      </c>
      <c r="AW6" s="0" t="n">
        <v>1</v>
      </c>
      <c r="AX6" s="0" t="n">
        <v>0</v>
      </c>
      <c r="AY6" s="0" t="n">
        <v>0</v>
      </c>
      <c r="AZ6" s="0" t="n">
        <v>1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7.32</v>
      </c>
      <c r="BH6" s="0" t="n">
        <v>6.64</v>
      </c>
      <c r="BI6" s="0" t="n">
        <v>5</v>
      </c>
      <c r="BJ6" s="0" t="n">
        <v>24.1</v>
      </c>
      <c r="BK6" s="0" t="n">
        <v>16</v>
      </c>
      <c r="BL6" s="0" t="n">
        <v>3.2</v>
      </c>
      <c r="BM6" s="0" t="n">
        <v>3</v>
      </c>
      <c r="BN6" s="0" t="n">
        <v>0</v>
      </c>
      <c r="BQ6" s="0" t="n">
        <v>2</v>
      </c>
      <c r="BT6" s="0" t="n">
        <v>1</v>
      </c>
      <c r="BV6" s="13" t="n">
        <v>42838</v>
      </c>
      <c r="BW6" s="0" t="n">
        <v>1</v>
      </c>
      <c r="BX6" s="0" t="n">
        <f aca="false">DATEDIF(AL6,BV6,"m")</f>
        <v>25</v>
      </c>
      <c r="BY6" s="14" t="s">
        <v>114</v>
      </c>
      <c r="BZ6" s="0" t="n">
        <v>9891992004</v>
      </c>
      <c r="CB6" s="0" t="s">
        <v>108</v>
      </c>
      <c r="CC6" s="0" t="s">
        <v>101</v>
      </c>
      <c r="CD6" s="0" t="n">
        <v>1</v>
      </c>
      <c r="CE6" s="0" t="s">
        <v>115</v>
      </c>
      <c r="CF6" s="0" t="n">
        <v>1</v>
      </c>
      <c r="CG6" s="0" t="s">
        <v>116</v>
      </c>
      <c r="CI6" s="0" t="n">
        <v>0</v>
      </c>
      <c r="CK6" s="0" t="n">
        <f aca="false">SUM(CF6,CI6)</f>
        <v>1</v>
      </c>
      <c r="CM6" s="0" t="n">
        <v>0</v>
      </c>
      <c r="CN6" s="0" t="n">
        <v>3</v>
      </c>
      <c r="CS6" s="0" t="str">
        <f aca="false">IF(CT6&lt;26,"0","1")</f>
        <v>0</v>
      </c>
      <c r="CT6" s="0" t="n">
        <v>24.6</v>
      </c>
      <c r="CU6" s="0" t="n">
        <v>16</v>
      </c>
      <c r="CV6" s="0" t="n">
        <f aca="false">MAX(N6,S6,X6,AC6)</f>
        <v>44</v>
      </c>
      <c r="CW6" s="0" t="n">
        <v>1</v>
      </c>
      <c r="CX6" s="0" t="n">
        <v>25</v>
      </c>
    </row>
    <row r="8" customFormat="false" ht="15" hidden="false" customHeight="false" outlineLevel="0" collapsed="false">
      <c r="A8" s="0" t="s">
        <v>117</v>
      </c>
      <c r="B8" s="0" t="n">
        <v>0</v>
      </c>
      <c r="D8" s="0" t="n">
        <v>1</v>
      </c>
      <c r="F8" s="0" t="n">
        <v>1</v>
      </c>
      <c r="G8" s="0" t="n">
        <v>20</v>
      </c>
      <c r="H8" s="0" t="n">
        <v>0</v>
      </c>
      <c r="J8" s="0" t="n">
        <v>3682</v>
      </c>
      <c r="K8" s="0" t="n">
        <v>1</v>
      </c>
      <c r="L8" s="13" t="n">
        <v>41723</v>
      </c>
      <c r="M8" s="13" t="n">
        <v>42691</v>
      </c>
      <c r="N8" s="12" t="n">
        <v>10</v>
      </c>
      <c r="O8" s="8"/>
      <c r="P8" s="0" t="n">
        <v>1</v>
      </c>
      <c r="Q8" s="0" t="n">
        <v>1</v>
      </c>
      <c r="S8" s="12" t="n">
        <v>31</v>
      </c>
      <c r="T8" s="0" t="n">
        <v>0.2</v>
      </c>
      <c r="U8" s="0" t="str">
        <f aca="false">IF(T8&gt;BE8*1.2,"1","0")</f>
        <v>0</v>
      </c>
      <c r="V8" s="0" t="str">
        <f aca="false">IF(T8&gt;BE8*1.1,"1","0")</f>
        <v>0</v>
      </c>
      <c r="X8" s="12" t="n">
        <v>0</v>
      </c>
      <c r="Z8" s="0" t="str">
        <f aca="false">IF(Y8&gt;BE8*1.2,"1","0")</f>
        <v>0</v>
      </c>
      <c r="AA8" s="0" t="str">
        <f aca="false">IF(Y8&gt;BE8*1.1,"1","0")</f>
        <v>0</v>
      </c>
      <c r="AC8" s="12" t="n">
        <v>0</v>
      </c>
      <c r="AE8" s="8" t="n">
        <v>0.2</v>
      </c>
      <c r="AF8" s="0" t="str">
        <f aca="false">IF(AD8&gt;BE8*1.1,"1","0")</f>
        <v>0</v>
      </c>
      <c r="AG8" s="0" t="str">
        <f aca="false">IF(AE8&lt;BE8*0.9,"1","0")</f>
        <v>1</v>
      </c>
      <c r="AH8" s="0" t="str">
        <f aca="false">IF(AE8&gt;BE8*1.1,"1","0")</f>
        <v>0</v>
      </c>
      <c r="AI8" s="0" t="str">
        <f aca="false">IF(AG8+AH8=0,"1","0")</f>
        <v>0</v>
      </c>
      <c r="AJ8" s="0" t="s">
        <v>118</v>
      </c>
      <c r="AK8" s="0" t="n">
        <v>0</v>
      </c>
      <c r="AL8" s="13" t="n">
        <v>41723</v>
      </c>
      <c r="AN8" s="0" t="n">
        <v>1</v>
      </c>
      <c r="AO8" s="0" t="n">
        <v>0</v>
      </c>
      <c r="AP8" s="0" t="n">
        <v>0</v>
      </c>
      <c r="AR8" s="0" t="n">
        <v>1</v>
      </c>
      <c r="AS8" s="0" t="n">
        <v>0</v>
      </c>
      <c r="AT8" s="0" t="n">
        <v>0</v>
      </c>
      <c r="AV8" s="0" t="n">
        <v>0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8" t="n">
        <v>18.36</v>
      </c>
      <c r="BH8" s="0" t="n">
        <v>16.46</v>
      </c>
      <c r="BI8" s="0" t="n">
        <v>6.2</v>
      </c>
      <c r="BJ8" s="0" t="n">
        <v>24.2</v>
      </c>
      <c r="BK8" s="0" t="n">
        <v>16</v>
      </c>
      <c r="BL8" s="0" t="n">
        <v>3.1</v>
      </c>
      <c r="BM8" s="0" t="n">
        <v>4</v>
      </c>
      <c r="BN8" s="0" t="n">
        <v>2</v>
      </c>
      <c r="BO8" s="0" t="n">
        <v>4</v>
      </c>
      <c r="BP8" s="0" t="n">
        <v>4</v>
      </c>
      <c r="BQ8" s="0" t="n">
        <v>0</v>
      </c>
      <c r="BR8" s="0" t="n">
        <v>0</v>
      </c>
      <c r="BS8" s="0" t="str">
        <f aca="false">IF(BR8&gt;BQ8,"1","0")</f>
        <v>0</v>
      </c>
      <c r="BU8" s="14" t="n">
        <v>1</v>
      </c>
      <c r="BV8" s="17" t="n">
        <v>42036</v>
      </c>
      <c r="BW8" s="0" t="n">
        <v>1</v>
      </c>
      <c r="BX8" s="0" t="n">
        <f aca="false">DATEDIF(L8,BV8,"m")</f>
        <v>10</v>
      </c>
      <c r="BY8" s="14" t="s">
        <v>110</v>
      </c>
      <c r="BZ8" s="0" t="n">
        <v>9990290166</v>
      </c>
      <c r="CB8" s="0" t="s">
        <v>97</v>
      </c>
      <c r="CC8" s="0" t="s">
        <v>98</v>
      </c>
      <c r="CD8" s="0" t="n">
        <v>0</v>
      </c>
      <c r="CF8" s="0" t="n">
        <v>0</v>
      </c>
      <c r="CI8" s="0" t="n">
        <v>0</v>
      </c>
      <c r="CK8" s="0" t="n">
        <f aca="false">SUM(CF8,CI8)</f>
        <v>0</v>
      </c>
      <c r="CM8" s="0" t="n">
        <v>1</v>
      </c>
      <c r="CN8" s="0" t="n">
        <v>4</v>
      </c>
      <c r="CO8" s="0" t="n">
        <v>4</v>
      </c>
      <c r="CP8" s="0" t="str">
        <f aca="false">IF(CO8&gt;CN8,"1","0")</f>
        <v>0</v>
      </c>
      <c r="CQ8" s="0" t="str">
        <f aca="false">IF(CO8&lt;3,"1","0")</f>
        <v>0</v>
      </c>
      <c r="CS8" s="0" t="str">
        <f aca="false">IF(CT8&lt;26,"0","1")</f>
        <v>1</v>
      </c>
      <c r="CT8" s="0" t="n">
        <v>28.4</v>
      </c>
      <c r="CU8" s="0" t="n">
        <v>17.2</v>
      </c>
      <c r="CV8" s="0" t="n">
        <f aca="false">MAX(N8,S8,X8,AC8)</f>
        <v>31</v>
      </c>
      <c r="CW8" s="0" t="n">
        <v>1</v>
      </c>
      <c r="CX8" s="0" t="n">
        <v>10</v>
      </c>
    </row>
    <row r="9" customFormat="false" ht="15" hidden="false" customHeight="false" outlineLevel="0" collapsed="false">
      <c r="A9" s="0" t="s">
        <v>119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27</v>
      </c>
      <c r="H9" s="0" t="n">
        <v>0</v>
      </c>
      <c r="J9" s="0" t="n">
        <v>2471</v>
      </c>
      <c r="K9" s="0" t="n">
        <v>1</v>
      </c>
      <c r="L9" s="13" t="n">
        <v>40319</v>
      </c>
      <c r="M9" s="13" t="n">
        <v>40856</v>
      </c>
      <c r="N9" s="12" t="n">
        <v>17</v>
      </c>
      <c r="O9" s="0" t="n">
        <v>8.5</v>
      </c>
      <c r="P9" s="0" t="str">
        <f aca="false">IF(O9&gt;BE9*1.2,"1","0")</f>
        <v>0</v>
      </c>
      <c r="Q9" s="0" t="str">
        <f aca="false">IF(O9&gt;BE9*1.1,"1","0")</f>
        <v>0</v>
      </c>
      <c r="R9" s="13" t="n">
        <v>43414</v>
      </c>
      <c r="S9" s="12" t="n">
        <v>77</v>
      </c>
      <c r="T9" s="0" t="n">
        <v>18</v>
      </c>
      <c r="U9" s="0" t="str">
        <f aca="false">IF(T9&gt;BE9*1.2,"1","0")</f>
        <v>1</v>
      </c>
      <c r="V9" s="0" t="str">
        <f aca="false">IF(T9&gt;BE9*1.1,"1","0")</f>
        <v>1</v>
      </c>
      <c r="X9" s="12" t="n">
        <v>0</v>
      </c>
      <c r="Z9" s="0" t="str">
        <f aca="false">IF(Y9&gt;BE9*1.2,"1","0")</f>
        <v>0</v>
      </c>
      <c r="AA9" s="0" t="str">
        <f aca="false">IF(Y9&gt;BE9*1.1,"1","0")</f>
        <v>0</v>
      </c>
      <c r="AC9" s="12" t="n">
        <v>0</v>
      </c>
      <c r="AE9" s="0" t="n">
        <v>18</v>
      </c>
      <c r="AF9" s="0" t="str">
        <f aca="false">IF(AD9&gt;BE9*1.1,"1","0")</f>
        <v>0</v>
      </c>
      <c r="AG9" s="0" t="str">
        <f aca="false">IF(AE9&lt;BE9*0.9,"1","0")</f>
        <v>0</v>
      </c>
      <c r="AH9" s="0" t="str">
        <f aca="false">IF(AE9&gt;BE9*1.1,"1","0")</f>
        <v>1</v>
      </c>
      <c r="AI9" s="0" t="str">
        <f aca="false">IF(AG9+AH9=0,"1","0")</f>
        <v>0</v>
      </c>
      <c r="AJ9" s="0" t="s">
        <v>120</v>
      </c>
      <c r="AK9" s="0" t="n">
        <v>0</v>
      </c>
      <c r="AL9" s="13" t="n">
        <v>40319</v>
      </c>
      <c r="AN9" s="0" t="n">
        <v>1</v>
      </c>
      <c r="AO9" s="0" t="n">
        <v>1</v>
      </c>
      <c r="AQ9" s="0" t="n">
        <v>1</v>
      </c>
      <c r="AR9" s="0" t="n">
        <v>1</v>
      </c>
      <c r="AS9" s="0" t="n">
        <v>0</v>
      </c>
      <c r="AT9" s="0" t="n">
        <v>0</v>
      </c>
      <c r="AV9" s="0" t="n">
        <v>0</v>
      </c>
      <c r="AW9" s="0" t="n">
        <v>1</v>
      </c>
      <c r="AX9" s="0" t="n">
        <v>0</v>
      </c>
      <c r="AY9" s="0" t="n">
        <v>1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9.1</v>
      </c>
      <c r="BH9" s="0" t="n">
        <v>8.3</v>
      </c>
      <c r="BI9" s="0" t="n">
        <v>6.8</v>
      </c>
      <c r="BJ9" s="0" t="n">
        <v>24</v>
      </c>
      <c r="BK9" s="0" t="n">
        <v>15.6</v>
      </c>
      <c r="BL9" s="0" t="n">
        <v>2.6</v>
      </c>
      <c r="BM9" s="0" t="n">
        <v>3</v>
      </c>
      <c r="BN9" s="0" t="n">
        <v>3</v>
      </c>
      <c r="BO9" s="0" t="n">
        <v>3</v>
      </c>
      <c r="BP9" s="0" t="n">
        <v>3</v>
      </c>
      <c r="BQ9" s="0" t="n">
        <v>0</v>
      </c>
      <c r="BR9" s="0" t="n">
        <v>0</v>
      </c>
      <c r="BS9" s="0" t="str">
        <f aca="false">IF(BR9&gt;BQ9,"1","0")</f>
        <v>0</v>
      </c>
      <c r="BY9" s="14" t="s">
        <v>121</v>
      </c>
      <c r="BZ9" s="0" t="n">
        <v>9999082325</v>
      </c>
      <c r="CB9" s="0" t="s">
        <v>122</v>
      </c>
      <c r="CC9" s="0" t="s">
        <v>98</v>
      </c>
      <c r="CD9" s="0" t="n">
        <v>0</v>
      </c>
      <c r="CF9" s="0" t="n">
        <v>0</v>
      </c>
      <c r="CI9" s="0" t="n">
        <v>0</v>
      </c>
      <c r="CK9" s="0" t="n">
        <f aca="false">SUM(CF9,CI9)</f>
        <v>0</v>
      </c>
      <c r="CM9" s="0" t="n">
        <v>0</v>
      </c>
      <c r="CN9" s="0" t="n">
        <v>3</v>
      </c>
      <c r="CO9" s="0" t="n">
        <v>3</v>
      </c>
      <c r="CP9" s="0" t="str">
        <f aca="false">IF(CO9&gt;CN9,"1","0")</f>
        <v>0</v>
      </c>
      <c r="CQ9" s="0" t="str">
        <f aca="false">IF(CO9&lt;3,"1","0")</f>
        <v>0</v>
      </c>
      <c r="CS9" s="0" t="str">
        <f aca="false">IF(CT9&lt;26,"0","1")</f>
        <v>0</v>
      </c>
      <c r="CT9" s="0" t="n">
        <v>18.2</v>
      </c>
      <c r="CU9" s="0" t="n">
        <v>12.3</v>
      </c>
      <c r="CV9" s="0" t="n">
        <f aca="false">MAX(N9,S9,X9,AC9)</f>
        <v>77</v>
      </c>
      <c r="CW9" s="0" t="n">
        <v>1</v>
      </c>
      <c r="CX9" s="0" t="n">
        <v>77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" defaultRowHeight="15" zeroHeight="false" outlineLevelRow="0" outlineLevelCol="0"/>
  <sheetData>
    <row r="1" customFormat="false" ht="15" hidden="false" customHeight="false" outlineLevel="0" collapsed="false">
      <c r="A1" s="0" t="s">
        <v>123</v>
      </c>
      <c r="B1" s="0" t="s">
        <v>124</v>
      </c>
      <c r="C1" s="0" t="s">
        <v>125</v>
      </c>
      <c r="D1" s="0" t="s">
        <v>126</v>
      </c>
    </row>
    <row r="2" customFormat="false" ht="15" hidden="false" customHeight="false" outlineLevel="0" collapsed="false">
      <c r="A2" s="0" t="n">
        <v>19</v>
      </c>
      <c r="B2" s="0" t="n">
        <v>7.32</v>
      </c>
      <c r="C2" s="0" t="n">
        <v>8</v>
      </c>
      <c r="D2" s="0" t="n">
        <v>7.21</v>
      </c>
      <c r="E2" s="0" t="str">
        <f aca="false">IF(D2&gt;B2*1.1,"1","0")</f>
        <v>0</v>
      </c>
    </row>
    <row r="3" customFormat="false" ht="15" hidden="false" customHeight="false" outlineLevel="0" collapsed="false">
      <c r="B3" s="0" t="n">
        <v>1.02</v>
      </c>
      <c r="C3" s="0" t="n">
        <v>2</v>
      </c>
      <c r="E3" s="0" t="str">
        <f aca="false">IF(D3&gt;B3*1.1,"1","0")</f>
        <v>0</v>
      </c>
    </row>
    <row r="4" customFormat="false" ht="15" hidden="false" customHeight="false" outlineLevel="0" collapsed="false">
      <c r="B4" s="0" t="n">
        <v>0.538</v>
      </c>
      <c r="C4" s="0" t="n">
        <v>1</v>
      </c>
      <c r="E4" s="0" t="str">
        <f aca="false">IF(D4&gt;B4*1.1,"1","0")</f>
        <v>0</v>
      </c>
    </row>
    <row r="5" customFormat="false" ht="15" hidden="false" customHeight="false" outlineLevel="0" collapsed="false">
      <c r="A5" s="0" t="n">
        <v>22</v>
      </c>
      <c r="B5" s="0" t="n">
        <v>2.21</v>
      </c>
      <c r="C5" s="0" t="n">
        <v>3</v>
      </c>
      <c r="D5" s="0" t="n">
        <v>2.8</v>
      </c>
      <c r="E5" s="0" t="str">
        <f aca="false">IF(D5&gt;B5*1.1,"1","0")</f>
        <v>1</v>
      </c>
    </row>
    <row r="6" customFormat="false" ht="15" hidden="false" customHeight="false" outlineLevel="0" collapsed="false">
      <c r="A6" s="0" t="n">
        <v>14</v>
      </c>
      <c r="B6" s="0" t="n">
        <v>2</v>
      </c>
      <c r="C6" s="0" t="n">
        <v>4</v>
      </c>
      <c r="D6" s="0" t="n">
        <v>4</v>
      </c>
      <c r="E6" s="0" t="str">
        <f aca="false">IF(D6&gt;B6*1.1,"1","0")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8984375" defaultRowHeight="15" zeroHeight="false" outlineLevelRow="0" outlineLevelCol="0"/>
  <cols>
    <col collapsed="false" customWidth="true" hidden="false" outlineLevel="0" max="1" min="1" style="0" width="8.6"/>
    <col collapsed="false" customWidth="true" hidden="false" outlineLevel="0" max="10" min="2" style="0" width="9"/>
  </cols>
  <sheetData>
    <row r="1" customFormat="false" ht="15" hidden="false" customHeight="false" outlineLevel="0" collapsed="false">
      <c r="A1" s="0" t="s">
        <v>73</v>
      </c>
      <c r="B1" s="0" t="s">
        <v>2</v>
      </c>
      <c r="C1" s="0" t="s">
        <v>3</v>
      </c>
      <c r="D1" s="0" t="s">
        <v>53</v>
      </c>
      <c r="E1" s="0" t="s">
        <v>58</v>
      </c>
      <c r="F1" s="0" t="s">
        <v>57</v>
      </c>
      <c r="G1" s="0" t="s">
        <v>12</v>
      </c>
      <c r="H1" s="0" t="s">
        <v>13</v>
      </c>
      <c r="I1" s="0" t="s">
        <v>14</v>
      </c>
      <c r="J1" s="0" t="s">
        <v>15</v>
      </c>
    </row>
    <row r="2" customFormat="false" ht="15" hidden="false" customHeight="false" outlineLevel="0" collapsed="false">
      <c r="A2" s="0" t="s">
        <v>98</v>
      </c>
      <c r="B2" s="0" t="n">
        <v>36</v>
      </c>
      <c r="C2" s="0" t="s">
        <v>127</v>
      </c>
      <c r="D2" s="0" t="s">
        <v>128</v>
      </c>
      <c r="E2" s="0" t="s">
        <v>98</v>
      </c>
      <c r="F2" s="0" t="s">
        <v>101</v>
      </c>
      <c r="G2" s="0" t="n">
        <v>2.5</v>
      </c>
      <c r="H2" s="0" t="n">
        <v>24.1</v>
      </c>
      <c r="I2" s="0" t="n">
        <v>16.8</v>
      </c>
      <c r="J2" s="0" t="n">
        <v>1</v>
      </c>
    </row>
    <row r="3" customFormat="false" ht="15" hidden="false" customHeight="false" outlineLevel="0" collapsed="false">
      <c r="A3" s="0" t="s">
        <v>98</v>
      </c>
      <c r="B3" s="0" t="n">
        <v>16</v>
      </c>
      <c r="C3" s="0" t="s">
        <v>127</v>
      </c>
      <c r="D3" s="0" t="s">
        <v>128</v>
      </c>
      <c r="E3" s="0" t="s">
        <v>98</v>
      </c>
      <c r="F3" s="0" t="s">
        <v>98</v>
      </c>
      <c r="G3" s="0" t="n">
        <v>3.42</v>
      </c>
      <c r="H3" s="0" t="n">
        <v>24.8</v>
      </c>
      <c r="I3" s="0" t="n">
        <v>15.4</v>
      </c>
      <c r="J3" s="0" t="n">
        <v>1</v>
      </c>
    </row>
    <row r="4" customFormat="false" ht="15" hidden="false" customHeight="false" outlineLevel="0" collapsed="false">
      <c r="A4" s="0" t="s">
        <v>98</v>
      </c>
      <c r="B4" s="0" t="n">
        <v>16</v>
      </c>
      <c r="C4" s="0" t="s">
        <v>127</v>
      </c>
      <c r="D4" s="0" t="s">
        <v>128</v>
      </c>
      <c r="E4" s="0" t="s">
        <v>101</v>
      </c>
      <c r="F4" s="0" t="s">
        <v>98</v>
      </c>
      <c r="G4" s="0" t="n">
        <v>0.92</v>
      </c>
      <c r="H4" s="0" t="n">
        <v>24</v>
      </c>
      <c r="I4" s="0" t="n">
        <v>16.2</v>
      </c>
      <c r="J4" s="0" t="n">
        <v>1</v>
      </c>
    </row>
    <row r="5" customFormat="false" ht="15" hidden="false" customHeight="false" outlineLevel="0" collapsed="false">
      <c r="A5" s="0" t="s">
        <v>98</v>
      </c>
      <c r="B5" s="8" t="n">
        <v>21</v>
      </c>
      <c r="C5" s="0" t="s">
        <v>127</v>
      </c>
      <c r="D5" s="0" t="s">
        <v>128</v>
      </c>
      <c r="E5" s="8" t="s">
        <v>98</v>
      </c>
      <c r="F5" s="0" t="s">
        <v>98</v>
      </c>
      <c r="G5" s="8" t="n">
        <v>19.66</v>
      </c>
      <c r="H5" s="8" t="n">
        <v>24.6</v>
      </c>
      <c r="I5" s="8" t="n">
        <v>15</v>
      </c>
      <c r="J5" s="8" t="n">
        <v>1</v>
      </c>
    </row>
    <row r="6" customFormat="false" ht="15" hidden="false" customHeight="false" outlineLevel="0" collapsed="false">
      <c r="A6" s="0" t="s">
        <v>98</v>
      </c>
      <c r="B6" s="8" t="n">
        <v>21</v>
      </c>
      <c r="C6" s="0" t="s">
        <v>127</v>
      </c>
      <c r="D6" s="8" t="s">
        <v>129</v>
      </c>
      <c r="E6" s="8" t="s">
        <v>98</v>
      </c>
      <c r="F6" s="0" t="s">
        <v>98</v>
      </c>
      <c r="G6" s="8" t="n">
        <v>7.31</v>
      </c>
      <c r="H6" s="8" t="n">
        <v>24.2</v>
      </c>
      <c r="I6" s="8" t="n">
        <v>15.3</v>
      </c>
      <c r="J6" s="8" t="n">
        <v>1</v>
      </c>
    </row>
    <row r="7" customFormat="false" ht="15" hidden="false" customHeight="false" outlineLevel="0" collapsed="false">
      <c r="A7" s="0" t="s">
        <v>98</v>
      </c>
      <c r="B7" s="0" t="n">
        <v>20</v>
      </c>
      <c r="C7" s="0" t="s">
        <v>127</v>
      </c>
      <c r="D7" s="8" t="s">
        <v>129</v>
      </c>
      <c r="E7" s="8" t="s">
        <v>98</v>
      </c>
      <c r="F7" s="0" t="s">
        <v>98</v>
      </c>
      <c r="G7" s="0" t="n">
        <v>3.82</v>
      </c>
      <c r="H7" s="0" t="n">
        <v>24.1</v>
      </c>
      <c r="I7" s="0" t="n">
        <v>15.6</v>
      </c>
      <c r="J7" s="0" t="n">
        <v>0</v>
      </c>
    </row>
    <row r="8" customFormat="false" ht="15" hidden="false" customHeight="false" outlineLevel="0" collapsed="false">
      <c r="A8" s="0" t="s">
        <v>98</v>
      </c>
      <c r="B8" s="0" t="n">
        <v>20</v>
      </c>
      <c r="C8" s="0" t="s">
        <v>127</v>
      </c>
      <c r="D8" s="0" t="s">
        <v>128</v>
      </c>
      <c r="E8" s="8" t="s">
        <v>98</v>
      </c>
      <c r="F8" s="0" t="s">
        <v>98</v>
      </c>
      <c r="G8" s="0" t="n">
        <v>5.12</v>
      </c>
      <c r="H8" s="0" t="n">
        <v>24</v>
      </c>
      <c r="I8" s="0" t="n">
        <v>15.7</v>
      </c>
      <c r="J8" s="0" t="n">
        <v>0</v>
      </c>
    </row>
    <row r="9" customFormat="false" ht="15" hidden="false" customHeight="false" outlineLevel="0" collapsed="false">
      <c r="A9" s="0" t="s">
        <v>98</v>
      </c>
      <c r="B9" s="0" t="n">
        <v>32</v>
      </c>
      <c r="C9" s="0" t="s">
        <v>130</v>
      </c>
      <c r="D9" s="0" t="s">
        <v>129</v>
      </c>
      <c r="E9" s="8" t="s">
        <v>98</v>
      </c>
      <c r="F9" s="0" t="s">
        <v>101</v>
      </c>
      <c r="G9" s="0" t="n">
        <v>0.486</v>
      </c>
      <c r="H9" s="0" t="n">
        <v>20.2</v>
      </c>
      <c r="I9" s="0" t="n">
        <v>16.5</v>
      </c>
      <c r="J9" s="0" t="n">
        <v>1</v>
      </c>
    </row>
    <row r="10" customFormat="false" ht="15" hidden="false" customHeight="false" outlineLevel="0" collapsed="false">
      <c r="A10" s="0" t="s">
        <v>98</v>
      </c>
      <c r="B10" s="0" t="n">
        <v>15</v>
      </c>
      <c r="C10" s="0" t="s">
        <v>130</v>
      </c>
      <c r="D10" s="0" t="s">
        <v>128</v>
      </c>
      <c r="E10" s="8" t="s">
        <v>98</v>
      </c>
      <c r="F10" s="0" t="s">
        <v>98</v>
      </c>
      <c r="G10" s="0" t="n">
        <v>1.6</v>
      </c>
      <c r="H10" s="0" t="n">
        <v>19.6</v>
      </c>
      <c r="I10" s="0" t="n">
        <v>15.5</v>
      </c>
      <c r="J10" s="0" t="n">
        <v>1</v>
      </c>
    </row>
    <row r="11" customFormat="false" ht="15" hidden="false" customHeight="false" outlineLevel="0" collapsed="false">
      <c r="A11" s="0" t="s">
        <v>98</v>
      </c>
      <c r="B11" s="0" t="n">
        <v>22</v>
      </c>
      <c r="C11" s="0" t="s">
        <v>130</v>
      </c>
      <c r="D11" s="0" t="s">
        <v>129</v>
      </c>
      <c r="E11" s="8" t="s">
        <v>98</v>
      </c>
      <c r="F11" s="0" t="s">
        <v>98</v>
      </c>
      <c r="G11" s="0" t="n">
        <v>0.417</v>
      </c>
      <c r="H11" s="0" t="n">
        <v>30</v>
      </c>
      <c r="I11" s="0" t="n">
        <v>20</v>
      </c>
      <c r="J11" s="0" t="n">
        <v>0</v>
      </c>
    </row>
    <row r="12" customFormat="false" ht="15" hidden="false" customHeight="false" outlineLevel="0" collapsed="false">
      <c r="A12" s="0" t="s">
        <v>98</v>
      </c>
      <c r="B12" s="0" t="n">
        <v>22</v>
      </c>
      <c r="C12" s="0" t="s">
        <v>130</v>
      </c>
      <c r="D12" s="0" t="s">
        <v>128</v>
      </c>
      <c r="E12" s="8" t="s">
        <v>98</v>
      </c>
      <c r="F12" s="0" t="s">
        <v>98</v>
      </c>
      <c r="G12" s="0" t="n">
        <v>2.21</v>
      </c>
      <c r="H12" s="0" t="n">
        <v>28.2</v>
      </c>
      <c r="I12" s="0" t="n">
        <v>18.3</v>
      </c>
      <c r="J12" s="0" t="n">
        <v>0</v>
      </c>
    </row>
    <row r="13" customFormat="false" ht="15" hidden="false" customHeight="false" outlineLevel="0" collapsed="false">
      <c r="B13" s="0" t="n">
        <v>15</v>
      </c>
      <c r="C13" s="0" t="s">
        <v>130</v>
      </c>
      <c r="D13" s="0" t="s">
        <v>128</v>
      </c>
      <c r="E13" s="8" t="s">
        <v>98</v>
      </c>
      <c r="F13" s="0" t="s">
        <v>98</v>
      </c>
      <c r="G13" s="0" t="n">
        <v>4.5</v>
      </c>
      <c r="J13" s="0" t="n">
        <v>0</v>
      </c>
    </row>
    <row r="14" customFormat="false" ht="15" hidden="false" customHeight="false" outlineLevel="0" collapsed="false">
      <c r="B14" s="0" t="n">
        <v>15</v>
      </c>
      <c r="C14" s="0" t="s">
        <v>130</v>
      </c>
      <c r="D14" s="0" t="s">
        <v>128</v>
      </c>
      <c r="E14" s="8" t="s">
        <v>98</v>
      </c>
      <c r="F14" s="0" t="s">
        <v>98</v>
      </c>
      <c r="G14" s="0" t="n">
        <v>8.74</v>
      </c>
      <c r="J14" s="0" t="n">
        <v>0</v>
      </c>
    </row>
    <row r="15" customFormat="false" ht="15" hidden="false" customHeight="false" outlineLevel="0" collapsed="false">
      <c r="A15" s="0" t="s">
        <v>98</v>
      </c>
      <c r="B15" s="0" t="n">
        <v>35</v>
      </c>
      <c r="C15" s="0" t="s">
        <v>130</v>
      </c>
      <c r="D15" s="0" t="s">
        <v>128</v>
      </c>
      <c r="E15" s="8" t="s">
        <v>98</v>
      </c>
      <c r="F15" s="0" t="s">
        <v>98</v>
      </c>
      <c r="G15" s="0" t="n">
        <v>4.34</v>
      </c>
      <c r="H15" s="0" t="n">
        <v>24.5</v>
      </c>
      <c r="I15" s="0" t="n">
        <v>15.6</v>
      </c>
      <c r="J15" s="0" t="n">
        <v>0</v>
      </c>
    </row>
    <row r="16" customFormat="false" ht="15" hidden="false" customHeight="false" outlineLevel="0" collapsed="false">
      <c r="A16" s="0" t="s">
        <v>98</v>
      </c>
      <c r="B16" s="0" t="n">
        <v>35</v>
      </c>
      <c r="C16" s="0" t="s">
        <v>130</v>
      </c>
      <c r="D16" s="0" t="s">
        <v>129</v>
      </c>
      <c r="E16" s="8" t="s">
        <v>98</v>
      </c>
      <c r="F16" s="0" t="s">
        <v>101</v>
      </c>
      <c r="G16" s="0" t="n">
        <v>0.9</v>
      </c>
      <c r="H16" s="0" t="n">
        <v>24.1</v>
      </c>
      <c r="I16" s="0" t="n">
        <v>16.5</v>
      </c>
      <c r="J16" s="0" t="n">
        <v>0</v>
      </c>
    </row>
    <row r="17" customFormat="false" ht="15" hidden="false" customHeight="false" outlineLevel="0" collapsed="false">
      <c r="A17" s="0" t="s">
        <v>98</v>
      </c>
      <c r="B17" s="0" t="n">
        <v>47</v>
      </c>
      <c r="C17" s="0" t="s">
        <v>130</v>
      </c>
      <c r="D17" s="0" t="s">
        <v>128</v>
      </c>
      <c r="E17" s="8" t="s">
        <v>98</v>
      </c>
      <c r="F17" s="0" t="s">
        <v>98</v>
      </c>
      <c r="G17" s="0" t="n">
        <v>4.07</v>
      </c>
      <c r="H17" s="0" t="n">
        <v>24.1</v>
      </c>
      <c r="I17" s="0" t="n">
        <v>15.7</v>
      </c>
      <c r="J17" s="0" t="n">
        <v>0</v>
      </c>
    </row>
    <row r="18" customFormat="false" ht="15" hidden="false" customHeight="false" outlineLevel="0" collapsed="false">
      <c r="A18" s="0" t="s">
        <v>98</v>
      </c>
      <c r="B18" s="0" t="n">
        <v>47</v>
      </c>
      <c r="C18" s="0" t="s">
        <v>130</v>
      </c>
      <c r="D18" s="0" t="s">
        <v>129</v>
      </c>
      <c r="E18" s="8" t="s">
        <v>98</v>
      </c>
      <c r="F18" s="0" t="s">
        <v>101</v>
      </c>
      <c r="G18" s="0" t="n">
        <v>0.36</v>
      </c>
      <c r="H18" s="0" t="n">
        <v>24.1</v>
      </c>
      <c r="I18" s="0" t="n">
        <v>16.5</v>
      </c>
      <c r="J18" s="0" t="n">
        <v>0</v>
      </c>
    </row>
    <row r="19" customFormat="false" ht="15" hidden="false" customHeight="false" outlineLevel="0" collapsed="false">
      <c r="A19" s="0" t="s">
        <v>98</v>
      </c>
      <c r="B19" s="0" t="n">
        <v>37</v>
      </c>
      <c r="C19" s="0" t="s">
        <v>127</v>
      </c>
      <c r="D19" s="0" t="s">
        <v>128</v>
      </c>
      <c r="E19" s="8" t="s">
        <v>98</v>
      </c>
      <c r="F19" s="0" t="s">
        <v>98</v>
      </c>
      <c r="G19" s="0" t="n">
        <v>0.72</v>
      </c>
      <c r="H19" s="0" t="n">
        <v>24</v>
      </c>
      <c r="I19" s="0" t="n">
        <v>17.4</v>
      </c>
      <c r="J19" s="0" t="n">
        <v>0</v>
      </c>
    </row>
    <row r="20" customFormat="false" ht="15" hidden="false" customHeight="false" outlineLevel="0" collapsed="false">
      <c r="A20" s="0" t="s">
        <v>98</v>
      </c>
      <c r="B20" s="0" t="n">
        <v>37</v>
      </c>
      <c r="C20" s="0" t="s">
        <v>127</v>
      </c>
      <c r="D20" s="0" t="s">
        <v>128</v>
      </c>
      <c r="E20" s="8" t="s">
        <v>98</v>
      </c>
      <c r="F20" s="0" t="s">
        <v>101</v>
      </c>
      <c r="G20" s="0" t="n">
        <v>3.07</v>
      </c>
      <c r="H20" s="0" t="n">
        <v>24.2</v>
      </c>
      <c r="I20" s="0" t="n">
        <v>16.7</v>
      </c>
      <c r="J20" s="0" t="n">
        <v>0</v>
      </c>
    </row>
    <row r="21" customFormat="false" ht="15" hidden="false" customHeight="false" outlineLevel="0" collapsed="false">
      <c r="A21" s="0" t="s">
        <v>98</v>
      </c>
      <c r="B21" s="0" t="n">
        <v>14</v>
      </c>
      <c r="C21" s="0" t="s">
        <v>127</v>
      </c>
      <c r="D21" s="0" t="s">
        <v>128</v>
      </c>
      <c r="E21" s="8" t="s">
        <v>98</v>
      </c>
      <c r="F21" s="0" t="s">
        <v>98</v>
      </c>
      <c r="G21" s="0" t="n">
        <v>0.4</v>
      </c>
      <c r="H21" s="0" t="n">
        <v>24.2</v>
      </c>
      <c r="I21" s="0" t="n">
        <v>15.7</v>
      </c>
      <c r="J21" s="0" t="n">
        <v>1</v>
      </c>
    </row>
    <row r="22" customFormat="false" ht="15" hidden="false" customHeight="false" outlineLevel="0" collapsed="false">
      <c r="A22" s="0" t="s">
        <v>98</v>
      </c>
      <c r="B22" s="0" t="n">
        <v>14</v>
      </c>
      <c r="C22" s="0" t="s">
        <v>127</v>
      </c>
      <c r="D22" s="0" t="s">
        <v>128</v>
      </c>
      <c r="E22" s="8" t="s">
        <v>98</v>
      </c>
      <c r="F22" s="0" t="s">
        <v>98</v>
      </c>
      <c r="G22" s="0" t="n">
        <v>0.16</v>
      </c>
      <c r="H22" s="0" t="n">
        <v>24.1</v>
      </c>
      <c r="I22" s="0" t="n">
        <v>16.4</v>
      </c>
      <c r="J22" s="0" t="n">
        <v>1</v>
      </c>
    </row>
    <row r="23" customFormat="false" ht="15" hidden="false" customHeight="false" outlineLevel="0" collapsed="false">
      <c r="A23" s="0" t="s">
        <v>98</v>
      </c>
      <c r="B23" s="0" t="n">
        <v>20</v>
      </c>
      <c r="C23" s="0" t="s">
        <v>127</v>
      </c>
      <c r="D23" s="0" t="s">
        <v>129</v>
      </c>
      <c r="E23" s="8" t="s">
        <v>98</v>
      </c>
      <c r="F23" s="0" t="s">
        <v>101</v>
      </c>
      <c r="G23" s="0" t="n">
        <v>5.6</v>
      </c>
      <c r="H23" s="0" t="n">
        <v>24.5</v>
      </c>
      <c r="I23" s="0" t="n">
        <v>15.9</v>
      </c>
      <c r="J23" s="0" t="n">
        <v>1</v>
      </c>
    </row>
    <row r="24" customFormat="false" ht="15" hidden="false" customHeight="false" outlineLevel="0" collapsed="false">
      <c r="A24" s="0" t="s">
        <v>98</v>
      </c>
      <c r="B24" s="0" t="n">
        <v>20</v>
      </c>
      <c r="C24" s="0" t="s">
        <v>127</v>
      </c>
      <c r="D24" s="0" t="s">
        <v>129</v>
      </c>
      <c r="E24" s="8" t="s">
        <v>98</v>
      </c>
      <c r="F24" s="0" t="s">
        <v>101</v>
      </c>
      <c r="G24" s="0" t="n">
        <v>4</v>
      </c>
      <c r="H24" s="0" t="n">
        <v>24</v>
      </c>
      <c r="I24" s="0" t="n">
        <v>15.6</v>
      </c>
      <c r="J24" s="0" t="n">
        <v>1</v>
      </c>
    </row>
    <row r="25" customFormat="false" ht="15" hidden="false" customHeight="false" outlineLevel="0" collapsed="false">
      <c r="A25" s="0" t="s">
        <v>98</v>
      </c>
      <c r="B25" s="0" t="n">
        <v>29</v>
      </c>
      <c r="C25" s="0" t="s">
        <v>127</v>
      </c>
      <c r="D25" s="0" t="s">
        <v>128</v>
      </c>
      <c r="E25" s="8" t="s">
        <v>98</v>
      </c>
      <c r="F25" s="0" t="s">
        <v>98</v>
      </c>
      <c r="G25" s="0" t="n">
        <v>1.9</v>
      </c>
      <c r="H25" s="0" t="n">
        <v>23.1</v>
      </c>
      <c r="I25" s="0" t="n">
        <v>15.5</v>
      </c>
      <c r="J25" s="0" t="n">
        <v>1</v>
      </c>
    </row>
    <row r="26" customFormat="false" ht="15" hidden="false" customHeight="false" outlineLevel="0" collapsed="false">
      <c r="A26" s="0" t="s">
        <v>98</v>
      </c>
      <c r="B26" s="0" t="n">
        <v>29</v>
      </c>
      <c r="C26" s="0" t="s">
        <v>127</v>
      </c>
      <c r="D26" s="0" t="s">
        <v>128</v>
      </c>
      <c r="E26" s="8" t="s">
        <v>98</v>
      </c>
      <c r="F26" s="0" t="s">
        <v>98</v>
      </c>
      <c r="G26" s="0" t="n">
        <v>0.698</v>
      </c>
      <c r="H26" s="0" t="n">
        <v>24.2</v>
      </c>
      <c r="I26" s="0" t="n">
        <v>16.5</v>
      </c>
      <c r="J26" s="0" t="n">
        <v>1</v>
      </c>
    </row>
    <row r="27" customFormat="false" ht="15" hidden="false" customHeight="false" outlineLevel="0" collapsed="false">
      <c r="A27" s="0" t="s">
        <v>98</v>
      </c>
      <c r="B27" s="0" t="n">
        <v>22</v>
      </c>
      <c r="C27" s="0" t="s">
        <v>127</v>
      </c>
      <c r="D27" s="0" t="s">
        <v>129</v>
      </c>
      <c r="E27" s="8" t="s">
        <v>98</v>
      </c>
      <c r="F27" s="0" t="s">
        <v>101</v>
      </c>
      <c r="G27" s="0" t="n">
        <v>0.747</v>
      </c>
      <c r="H27" s="0" t="n">
        <v>24.1</v>
      </c>
      <c r="I27" s="0" t="n">
        <v>16.8</v>
      </c>
      <c r="J27" s="0" t="n">
        <v>1</v>
      </c>
    </row>
    <row r="28" customFormat="false" ht="15" hidden="false" customHeight="false" outlineLevel="0" collapsed="false">
      <c r="A28" s="16" t="s">
        <v>101</v>
      </c>
      <c r="B28" s="0" t="n">
        <v>22</v>
      </c>
      <c r="C28" s="0" t="s">
        <v>127</v>
      </c>
      <c r="D28" s="0" t="s">
        <v>129</v>
      </c>
      <c r="E28" s="8" t="s">
        <v>98</v>
      </c>
      <c r="F28" s="0" t="s">
        <v>101</v>
      </c>
      <c r="G28" s="0" t="n">
        <v>1.9</v>
      </c>
      <c r="H28" s="0" t="n">
        <v>24</v>
      </c>
      <c r="I28" s="0" t="n">
        <v>15.6</v>
      </c>
      <c r="J28" s="0" t="n">
        <v>1</v>
      </c>
    </row>
    <row r="29" customFormat="false" ht="15" hidden="false" customHeight="false" outlineLevel="0" collapsed="false">
      <c r="A29" s="0" t="s">
        <v>98</v>
      </c>
      <c r="B29" s="0" t="n">
        <v>30</v>
      </c>
      <c r="C29" s="0" t="s">
        <v>127</v>
      </c>
      <c r="D29" s="0" t="s">
        <v>128</v>
      </c>
      <c r="E29" s="8" t="s">
        <v>98</v>
      </c>
      <c r="F29" s="0" t="s">
        <v>98</v>
      </c>
      <c r="G29" s="0" t="n">
        <v>8.62</v>
      </c>
      <c r="H29" s="0" t="n">
        <v>24.2</v>
      </c>
      <c r="I29" s="0" t="n">
        <v>15.7</v>
      </c>
      <c r="J29" s="0" t="n">
        <v>1</v>
      </c>
    </row>
    <row r="30" customFormat="false" ht="15" hidden="false" customHeight="false" outlineLevel="0" collapsed="false">
      <c r="A30" s="0" t="s">
        <v>98</v>
      </c>
      <c r="B30" s="0" t="n">
        <v>12</v>
      </c>
      <c r="C30" s="0" t="s">
        <v>130</v>
      </c>
      <c r="D30" s="0" t="s">
        <v>128</v>
      </c>
      <c r="E30" s="8" t="s">
        <v>98</v>
      </c>
      <c r="F30" s="0" t="s">
        <v>98</v>
      </c>
      <c r="G30" s="0" t="n">
        <v>2.87</v>
      </c>
      <c r="H30" s="0" t="n">
        <v>24</v>
      </c>
      <c r="I30" s="0" t="n">
        <v>15.6</v>
      </c>
      <c r="J30" s="0" t="n">
        <v>1</v>
      </c>
    </row>
    <row r="31" customFormat="false" ht="15" hidden="false" customHeight="false" outlineLevel="0" collapsed="false">
      <c r="A31" s="0" t="s">
        <v>98</v>
      </c>
      <c r="B31" s="0" t="n">
        <v>12</v>
      </c>
      <c r="C31" s="0" t="s">
        <v>130</v>
      </c>
      <c r="D31" s="0" t="s">
        <v>129</v>
      </c>
      <c r="E31" s="0" t="s">
        <v>101</v>
      </c>
      <c r="F31" s="0" t="s">
        <v>101</v>
      </c>
      <c r="G31" s="0" t="n">
        <v>24.36</v>
      </c>
      <c r="H31" s="0" t="n">
        <v>30.2</v>
      </c>
      <c r="I31" s="0" t="n">
        <v>19.7</v>
      </c>
      <c r="J31" s="0" t="n">
        <v>1</v>
      </c>
    </row>
    <row r="32" customFormat="false" ht="15" hidden="false" customHeight="false" outlineLevel="0" collapsed="false">
      <c r="A32" s="0" t="s">
        <v>98</v>
      </c>
      <c r="B32" s="8" t="n">
        <v>51</v>
      </c>
      <c r="C32" s="8" t="s">
        <v>127</v>
      </c>
      <c r="D32" s="8" t="s">
        <v>129</v>
      </c>
      <c r="E32" s="8" t="s">
        <v>98</v>
      </c>
      <c r="F32" s="8" t="s">
        <v>101</v>
      </c>
      <c r="G32" s="8" t="n">
        <v>1.83</v>
      </c>
      <c r="H32" s="8" t="n">
        <v>24.3</v>
      </c>
      <c r="I32" s="8" t="n">
        <v>15.9</v>
      </c>
      <c r="J32" s="0" t="n">
        <v>1</v>
      </c>
    </row>
    <row r="33" customFormat="false" ht="15" hidden="false" customHeight="false" outlineLevel="0" collapsed="false">
      <c r="A33" s="0" t="s">
        <v>98</v>
      </c>
      <c r="B33" s="8" t="n">
        <v>18</v>
      </c>
      <c r="C33" s="8" t="s">
        <v>127</v>
      </c>
      <c r="D33" s="8" t="s">
        <v>129</v>
      </c>
      <c r="E33" s="8" t="s">
        <v>98</v>
      </c>
      <c r="F33" s="8" t="s">
        <v>98</v>
      </c>
      <c r="G33" s="8" t="n">
        <v>14.99</v>
      </c>
      <c r="H33" s="8" t="n">
        <v>24.2</v>
      </c>
      <c r="I33" s="8" t="n">
        <v>16.3</v>
      </c>
      <c r="J33" s="0" t="n">
        <v>0</v>
      </c>
    </row>
    <row r="34" customFormat="false" ht="15" hidden="false" customHeight="false" outlineLevel="0" collapsed="false">
      <c r="A34" s="0" t="s">
        <v>98</v>
      </c>
      <c r="B34" s="0" t="n">
        <v>28</v>
      </c>
      <c r="C34" s="8" t="s">
        <v>127</v>
      </c>
      <c r="D34" s="0" t="s">
        <v>129</v>
      </c>
      <c r="E34" s="8" t="s">
        <v>98</v>
      </c>
      <c r="F34" s="0" t="s">
        <v>101</v>
      </c>
      <c r="G34" s="0" t="n">
        <v>15.42</v>
      </c>
      <c r="H34" s="0" t="n">
        <v>28.5</v>
      </c>
      <c r="I34" s="0" t="n">
        <v>17.3</v>
      </c>
      <c r="J34" s="0" t="n">
        <v>0</v>
      </c>
    </row>
    <row r="35" customFormat="false" ht="15" hidden="false" customHeight="false" outlineLevel="0" collapsed="false">
      <c r="A35" s="0" t="s">
        <v>98</v>
      </c>
      <c r="B35" s="0" t="n">
        <v>28</v>
      </c>
      <c r="C35" s="8" t="s">
        <v>127</v>
      </c>
      <c r="D35" s="0" t="s">
        <v>129</v>
      </c>
      <c r="E35" s="8" t="s">
        <v>98</v>
      </c>
      <c r="F35" s="0" t="s">
        <v>101</v>
      </c>
      <c r="G35" s="0" t="n">
        <v>11.48</v>
      </c>
      <c r="H35" s="0" t="n">
        <v>28.4</v>
      </c>
      <c r="I35" s="0" t="n">
        <v>17.2</v>
      </c>
      <c r="J35" s="0" t="n">
        <v>0</v>
      </c>
    </row>
    <row r="36" customFormat="false" ht="15" hidden="false" customHeight="false" outlineLevel="0" collapsed="false">
      <c r="A36" s="0" t="s">
        <v>98</v>
      </c>
      <c r="B36" s="0" t="n">
        <v>43</v>
      </c>
      <c r="C36" s="0" t="s">
        <v>130</v>
      </c>
      <c r="D36" s="0" t="s">
        <v>129</v>
      </c>
      <c r="E36" s="8" t="s">
        <v>98</v>
      </c>
      <c r="F36" s="0" t="s">
        <v>98</v>
      </c>
      <c r="G36" s="0" t="n">
        <v>6.03</v>
      </c>
      <c r="J36" s="0" t="n">
        <v>1</v>
      </c>
    </row>
    <row r="37" customFormat="false" ht="15" hidden="false" customHeight="false" outlineLevel="0" collapsed="false">
      <c r="B37" s="0" t="n">
        <v>43</v>
      </c>
      <c r="C37" s="0" t="s">
        <v>127</v>
      </c>
      <c r="D37" s="0" t="s">
        <v>128</v>
      </c>
      <c r="E37" s="8" t="s">
        <v>98</v>
      </c>
      <c r="F37" s="0" t="s">
        <v>101</v>
      </c>
      <c r="G37" s="0" t="n">
        <v>1.32</v>
      </c>
      <c r="H37" s="0" t="n">
        <v>24.6</v>
      </c>
      <c r="I37" s="0" t="n">
        <v>16</v>
      </c>
      <c r="J37" s="0" t="n">
        <v>1</v>
      </c>
    </row>
    <row r="38" customFormat="false" ht="15" hidden="false" customHeight="false" outlineLevel="0" collapsed="false">
      <c r="B38" s="0" t="n">
        <v>35</v>
      </c>
      <c r="C38" s="0" t="s">
        <v>127</v>
      </c>
      <c r="D38" s="0" t="s">
        <v>128</v>
      </c>
      <c r="E38" s="8" t="s">
        <v>98</v>
      </c>
      <c r="F38" s="0" t="s">
        <v>98</v>
      </c>
      <c r="G38" s="0" t="n">
        <v>7.4</v>
      </c>
      <c r="H38" s="0" t="n">
        <v>24.2</v>
      </c>
      <c r="I38" s="0" t="n">
        <v>16</v>
      </c>
      <c r="J38" s="0" t="n">
        <v>1</v>
      </c>
    </row>
    <row r="39" customFormat="false" ht="15" hidden="false" customHeight="false" outlineLevel="0" collapsed="false">
      <c r="A39" s="0" t="s">
        <v>98</v>
      </c>
      <c r="B39" s="0" t="n">
        <v>18</v>
      </c>
      <c r="C39" s="0" t="s">
        <v>130</v>
      </c>
      <c r="D39" s="0" t="s">
        <v>128</v>
      </c>
      <c r="E39" s="8" t="s">
        <v>98</v>
      </c>
      <c r="F39" s="0" t="s">
        <v>98</v>
      </c>
      <c r="G39" s="0" t="n">
        <v>0.385</v>
      </c>
      <c r="H39" s="0" t="n">
        <v>24.6</v>
      </c>
      <c r="I39" s="0" t="n">
        <v>16.7</v>
      </c>
      <c r="J39" s="0" t="n">
        <v>0</v>
      </c>
    </row>
    <row r="40" customFormat="false" ht="15" hidden="false" customHeight="false" outlineLevel="0" collapsed="false">
      <c r="A40" s="0" t="s">
        <v>98</v>
      </c>
      <c r="B40" s="0" t="n">
        <v>31</v>
      </c>
      <c r="C40" s="0" t="s">
        <v>130</v>
      </c>
      <c r="D40" s="0" t="s">
        <v>129</v>
      </c>
      <c r="E40" s="0" t="s">
        <v>101</v>
      </c>
      <c r="F40" s="0" t="s">
        <v>101</v>
      </c>
      <c r="G40" s="0" t="n">
        <v>9.31</v>
      </c>
      <c r="H40" s="0" t="n">
        <v>24</v>
      </c>
      <c r="I40" s="0" t="n">
        <v>16.7</v>
      </c>
      <c r="J40" s="0" t="n">
        <v>1</v>
      </c>
    </row>
    <row r="41" customFormat="false" ht="15" hidden="false" customHeight="false" outlineLevel="0" collapsed="false">
      <c r="A41" s="0" t="s">
        <v>98</v>
      </c>
      <c r="B41" s="0" t="n">
        <v>33</v>
      </c>
      <c r="C41" s="0" t="s">
        <v>130</v>
      </c>
      <c r="D41" s="0" t="s">
        <v>128</v>
      </c>
      <c r="E41" s="0" t="s">
        <v>98</v>
      </c>
      <c r="F41" s="0" t="s">
        <v>98</v>
      </c>
      <c r="G41" s="0" t="n">
        <v>7.67</v>
      </c>
      <c r="H41" s="0" t="n">
        <v>24.1</v>
      </c>
      <c r="I41" s="0" t="n">
        <v>15.6</v>
      </c>
      <c r="J41" s="0" t="n">
        <v>1</v>
      </c>
    </row>
    <row r="42" customFormat="false" ht="15" hidden="false" customHeight="false" outlineLevel="0" collapsed="false">
      <c r="A42" s="0" t="s">
        <v>98</v>
      </c>
      <c r="B42" s="0" t="n">
        <v>33</v>
      </c>
      <c r="C42" s="0" t="s">
        <v>130</v>
      </c>
      <c r="D42" s="0" t="s">
        <v>128</v>
      </c>
      <c r="E42" s="0" t="s">
        <v>98</v>
      </c>
      <c r="F42" s="0" t="s">
        <v>98</v>
      </c>
      <c r="G42" s="0" t="n">
        <v>3.31</v>
      </c>
      <c r="H42" s="0" t="n">
        <v>24.3</v>
      </c>
      <c r="I42" s="0" t="n">
        <v>15.7</v>
      </c>
      <c r="J42" s="0" t="n">
        <v>1</v>
      </c>
    </row>
    <row r="43" customFormat="false" ht="15" hidden="false" customHeight="false" outlineLevel="0" collapsed="false">
      <c r="A43" s="0" t="s">
        <v>98</v>
      </c>
      <c r="B43" s="0" t="n">
        <v>28</v>
      </c>
      <c r="C43" s="0" t="s">
        <v>130</v>
      </c>
      <c r="D43" s="0" t="s">
        <v>128</v>
      </c>
      <c r="E43" s="0" t="s">
        <v>98</v>
      </c>
      <c r="F43" s="0" t="s">
        <v>98</v>
      </c>
      <c r="G43" s="0" t="n">
        <v>1.02</v>
      </c>
      <c r="H43" s="0" t="n">
        <v>24.1</v>
      </c>
      <c r="I43" s="0" t="n">
        <v>17</v>
      </c>
      <c r="J43" s="0" t="n">
        <v>0</v>
      </c>
    </row>
    <row r="44" customFormat="false" ht="15" hidden="false" customHeight="false" outlineLevel="0" collapsed="false">
      <c r="A44" s="0" t="s">
        <v>98</v>
      </c>
      <c r="B44" s="0" t="n">
        <v>28</v>
      </c>
      <c r="C44" s="0" t="s">
        <v>130</v>
      </c>
      <c r="D44" s="0" t="s">
        <v>128</v>
      </c>
      <c r="E44" s="0" t="s">
        <v>98</v>
      </c>
      <c r="F44" s="0" t="s">
        <v>98</v>
      </c>
      <c r="G44" s="0" t="n">
        <v>0.538</v>
      </c>
      <c r="H44" s="0" t="n">
        <v>24.6</v>
      </c>
      <c r="I44" s="0" t="n">
        <v>16.3</v>
      </c>
      <c r="J44" s="0" t="n">
        <v>0</v>
      </c>
    </row>
    <row r="45" customFormat="false" ht="15" hidden="false" customHeight="false" outlineLevel="0" collapsed="false">
      <c r="A45" s="0" t="s">
        <v>98</v>
      </c>
      <c r="B45" s="8" t="n">
        <v>26</v>
      </c>
      <c r="C45" s="8" t="s">
        <v>127</v>
      </c>
      <c r="D45" s="8" t="s">
        <v>128</v>
      </c>
      <c r="E45" s="0" t="s">
        <v>98</v>
      </c>
      <c r="F45" s="8" t="s">
        <v>101</v>
      </c>
      <c r="G45" s="8" t="n">
        <v>2.2</v>
      </c>
      <c r="H45" s="8" t="n">
        <v>24.1</v>
      </c>
      <c r="I45" s="8" t="n">
        <v>15.1</v>
      </c>
      <c r="J45" s="8" t="n">
        <v>1</v>
      </c>
    </row>
    <row r="46" customFormat="false" ht="15" hidden="false" customHeight="false" outlineLevel="0" collapsed="false">
      <c r="A46" s="0" t="s">
        <v>98</v>
      </c>
      <c r="B46" s="0" t="n">
        <v>17</v>
      </c>
      <c r="C46" s="0" t="s">
        <v>130</v>
      </c>
      <c r="D46" s="0" t="s">
        <v>128</v>
      </c>
      <c r="E46" s="0" t="s">
        <v>98</v>
      </c>
      <c r="F46" s="0" t="s">
        <v>98</v>
      </c>
      <c r="G46" s="0" t="n">
        <v>5.61</v>
      </c>
      <c r="H46" s="0" t="n">
        <v>24.6</v>
      </c>
      <c r="I46" s="0" t="n">
        <v>16</v>
      </c>
      <c r="J46" s="0" t="n">
        <v>1</v>
      </c>
    </row>
    <row r="47" customFormat="false" ht="15" hidden="false" customHeight="false" outlineLevel="0" collapsed="false">
      <c r="A47" s="0" t="s">
        <v>98</v>
      </c>
      <c r="B47" s="0" t="n">
        <v>17</v>
      </c>
      <c r="C47" s="0" t="s">
        <v>130</v>
      </c>
      <c r="D47" s="0" t="s">
        <v>128</v>
      </c>
      <c r="E47" s="0" t="s">
        <v>101</v>
      </c>
      <c r="F47" s="0" t="s">
        <v>101</v>
      </c>
      <c r="G47" s="0" t="n">
        <v>5.91</v>
      </c>
      <c r="H47" s="0" t="n">
        <v>24.3</v>
      </c>
      <c r="I47" s="0" t="n">
        <v>14.9</v>
      </c>
      <c r="J47" s="0" t="n">
        <v>1</v>
      </c>
    </row>
    <row r="48" customFormat="false" ht="15" hidden="false" customHeight="false" outlineLevel="0" collapsed="false">
      <c r="A48" s="0" t="s">
        <v>98</v>
      </c>
      <c r="B48" s="0" t="n">
        <v>33</v>
      </c>
      <c r="C48" s="0" t="s">
        <v>130</v>
      </c>
      <c r="D48" s="0" t="s">
        <v>129</v>
      </c>
      <c r="E48" s="0" t="s">
        <v>98</v>
      </c>
      <c r="F48" s="0" t="s">
        <v>101</v>
      </c>
      <c r="G48" s="0" t="n">
        <v>1.11</v>
      </c>
      <c r="H48" s="0" t="n">
        <v>28.3</v>
      </c>
      <c r="I48" s="0" t="n">
        <v>18.4</v>
      </c>
      <c r="J48" s="0" t="n">
        <v>0</v>
      </c>
    </row>
    <row r="49" customFormat="false" ht="15" hidden="false" customHeight="false" outlineLevel="0" collapsed="false">
      <c r="A49" s="0" t="s">
        <v>98</v>
      </c>
      <c r="B49" s="0" t="n">
        <v>33</v>
      </c>
      <c r="C49" s="0" t="s">
        <v>130</v>
      </c>
      <c r="D49" s="0" t="s">
        <v>128</v>
      </c>
      <c r="E49" s="0" t="s">
        <v>98</v>
      </c>
      <c r="F49" s="0" t="s">
        <v>98</v>
      </c>
      <c r="G49" s="0" t="n">
        <v>3.58</v>
      </c>
      <c r="H49" s="0" t="n">
        <v>28</v>
      </c>
      <c r="I49" s="0" t="n">
        <v>18.8</v>
      </c>
      <c r="J49" s="0" t="n">
        <v>0</v>
      </c>
    </row>
    <row r="50" customFormat="false" ht="15" hidden="false" customHeight="false" outlineLevel="0" collapsed="false">
      <c r="A50" s="0" t="s">
        <v>98</v>
      </c>
      <c r="B50" s="0" t="n">
        <v>26</v>
      </c>
      <c r="C50" s="0" t="s">
        <v>127</v>
      </c>
      <c r="D50" s="0" t="s">
        <v>131</v>
      </c>
      <c r="E50" s="0" t="s">
        <v>98</v>
      </c>
      <c r="F50" s="0" t="s">
        <v>98</v>
      </c>
      <c r="G50" s="0" t="n">
        <v>2.43</v>
      </c>
      <c r="H50" s="0" t="n">
        <v>24.3</v>
      </c>
      <c r="I50" s="0" t="n">
        <v>15.6</v>
      </c>
      <c r="J50" s="0" t="n">
        <v>1</v>
      </c>
    </row>
    <row r="51" customFormat="false" ht="15" hidden="false" customHeight="false" outlineLevel="0" collapsed="false">
      <c r="A51" s="0" t="s">
        <v>98</v>
      </c>
      <c r="B51" s="0" t="n">
        <v>24</v>
      </c>
      <c r="C51" s="0" t="s">
        <v>127</v>
      </c>
      <c r="D51" s="0" t="s">
        <v>129</v>
      </c>
      <c r="E51" s="0" t="s">
        <v>98</v>
      </c>
      <c r="F51" s="0" t="s">
        <v>98</v>
      </c>
      <c r="G51" s="0" t="n">
        <v>16.12</v>
      </c>
      <c r="H51" s="0" t="n">
        <v>24.4</v>
      </c>
      <c r="I51" s="0" t="n">
        <v>15.2</v>
      </c>
      <c r="J51" s="0" t="n">
        <v>1</v>
      </c>
    </row>
    <row r="52" customFormat="false" ht="15" hidden="false" customHeight="false" outlineLevel="0" collapsed="false">
      <c r="A52" s="0" t="s">
        <v>98</v>
      </c>
      <c r="B52" s="0" t="n">
        <v>24</v>
      </c>
      <c r="C52" s="0" t="s">
        <v>127</v>
      </c>
      <c r="D52" s="0" t="s">
        <v>129</v>
      </c>
      <c r="E52" s="0" t="s">
        <v>98</v>
      </c>
      <c r="F52" s="0" t="s">
        <v>101</v>
      </c>
      <c r="G52" s="0" t="n">
        <v>4.6</v>
      </c>
      <c r="H52" s="0" t="n">
        <v>24.3</v>
      </c>
      <c r="I52" s="0" t="n">
        <v>16.3</v>
      </c>
      <c r="J52" s="0" t="n">
        <v>1</v>
      </c>
    </row>
    <row r="53" customFormat="false" ht="15" hidden="false" customHeight="false" outlineLevel="0" collapsed="false">
      <c r="A53" s="0" t="s">
        <v>98</v>
      </c>
      <c r="B53" s="0" t="n">
        <v>29</v>
      </c>
      <c r="C53" s="0" t="s">
        <v>130</v>
      </c>
      <c r="D53" s="0" t="s">
        <v>128</v>
      </c>
      <c r="E53" s="0" t="s">
        <v>98</v>
      </c>
      <c r="F53" s="0" t="s">
        <v>98</v>
      </c>
      <c r="G53" s="0" t="n">
        <v>1.23</v>
      </c>
      <c r="H53" s="0" t="n">
        <v>24.4</v>
      </c>
      <c r="I53" s="0" t="n">
        <v>17.7</v>
      </c>
      <c r="J53" s="0" t="n">
        <v>0</v>
      </c>
    </row>
    <row r="54" customFormat="false" ht="15" hidden="false" customHeight="false" outlineLevel="0" collapsed="false">
      <c r="A54" s="0" t="s">
        <v>98</v>
      </c>
      <c r="B54" s="0" t="n">
        <v>16</v>
      </c>
      <c r="C54" s="0" t="s">
        <v>127</v>
      </c>
      <c r="D54" s="0" t="s">
        <v>128</v>
      </c>
      <c r="E54" s="0" t="s">
        <v>98</v>
      </c>
      <c r="F54" s="0" t="s">
        <v>98</v>
      </c>
      <c r="G54" s="0" t="n">
        <v>0.39</v>
      </c>
      <c r="H54" s="0" t="n">
        <v>24.3</v>
      </c>
      <c r="I54" s="0" t="n">
        <v>16</v>
      </c>
      <c r="J54" s="0" t="n">
        <v>0</v>
      </c>
    </row>
    <row r="55" customFormat="false" ht="15" hidden="false" customHeight="false" outlineLevel="0" collapsed="false">
      <c r="A55" s="0" t="s">
        <v>98</v>
      </c>
      <c r="B55" s="0" t="n">
        <v>16</v>
      </c>
      <c r="C55" s="0" t="s">
        <v>127</v>
      </c>
      <c r="D55" s="0" t="s">
        <v>128</v>
      </c>
      <c r="E55" s="0" t="s">
        <v>98</v>
      </c>
      <c r="F55" s="0" t="s">
        <v>98</v>
      </c>
      <c r="G55" s="0" t="n">
        <v>9.25</v>
      </c>
      <c r="H55" s="0" t="n">
        <v>24.1</v>
      </c>
      <c r="I55" s="0" t="n">
        <v>15.7</v>
      </c>
      <c r="J55" s="0" t="n">
        <v>0</v>
      </c>
    </row>
    <row r="56" customFormat="false" ht="15" hidden="false" customHeight="false" outlineLevel="0" collapsed="false">
      <c r="B56" s="0" t="n">
        <v>25</v>
      </c>
      <c r="C56" s="0" t="s">
        <v>130</v>
      </c>
      <c r="D56" s="0" t="s">
        <v>129</v>
      </c>
      <c r="E56" s="0" t="s">
        <v>98</v>
      </c>
      <c r="F56" s="0" t="s">
        <v>101</v>
      </c>
      <c r="G56" s="0" t="n">
        <v>0.654</v>
      </c>
      <c r="H56" s="0" t="n">
        <v>24.3</v>
      </c>
      <c r="I56" s="0" t="n">
        <v>15.9</v>
      </c>
      <c r="J56" s="0" t="n">
        <v>1</v>
      </c>
    </row>
    <row r="57" customFormat="false" ht="15" hidden="false" customHeight="false" outlineLevel="0" collapsed="false">
      <c r="B57" s="0" t="n">
        <v>25</v>
      </c>
      <c r="C57" s="0" t="s">
        <v>130</v>
      </c>
      <c r="D57" s="0" t="s">
        <v>128</v>
      </c>
      <c r="E57" s="0" t="s">
        <v>98</v>
      </c>
      <c r="F57" s="0" t="s">
        <v>98</v>
      </c>
      <c r="G57" s="0" t="n">
        <v>5.7</v>
      </c>
      <c r="H57" s="0" t="n">
        <v>24.4</v>
      </c>
      <c r="I57" s="0" t="n">
        <v>16.3</v>
      </c>
      <c r="J57" s="0" t="n">
        <v>1</v>
      </c>
    </row>
    <row r="58" customFormat="false" ht="15" hidden="false" customHeight="false" outlineLevel="0" collapsed="false">
      <c r="A58" s="16" t="s">
        <v>101</v>
      </c>
      <c r="B58" s="0" t="n">
        <v>27</v>
      </c>
      <c r="C58" s="0" t="s">
        <v>127</v>
      </c>
      <c r="D58" s="0" t="s">
        <v>128</v>
      </c>
      <c r="E58" s="0" t="s">
        <v>98</v>
      </c>
      <c r="F58" s="0" t="s">
        <v>98</v>
      </c>
      <c r="G58" s="0" t="n">
        <v>2.21</v>
      </c>
      <c r="J58" s="0" t="n">
        <v>1</v>
      </c>
    </row>
    <row r="59" customFormat="false" ht="15" hidden="false" customHeight="false" outlineLevel="0" collapsed="false">
      <c r="A59" s="0" t="s">
        <v>98</v>
      </c>
      <c r="B59" s="0" t="n">
        <v>27</v>
      </c>
      <c r="C59" s="0" t="s">
        <v>127</v>
      </c>
      <c r="D59" s="0" t="s">
        <v>128</v>
      </c>
      <c r="E59" s="0" t="s">
        <v>98</v>
      </c>
      <c r="F59" s="0" t="s">
        <v>98</v>
      </c>
      <c r="G59" s="0" t="n">
        <v>0.892</v>
      </c>
      <c r="J59" s="0" t="n">
        <v>1</v>
      </c>
    </row>
    <row r="60" customFormat="false" ht="15" hidden="false" customHeight="false" outlineLevel="0" collapsed="false">
      <c r="A60" s="0" t="s">
        <v>98</v>
      </c>
      <c r="B60" s="0" t="n">
        <v>53</v>
      </c>
      <c r="C60" s="0" t="s">
        <v>127</v>
      </c>
      <c r="D60" s="0" t="s">
        <v>129</v>
      </c>
      <c r="E60" s="0" t="s">
        <v>98</v>
      </c>
      <c r="F60" s="0" t="s">
        <v>98</v>
      </c>
      <c r="G60" s="0" t="n">
        <v>2.72</v>
      </c>
      <c r="H60" s="0" t="n">
        <v>24.1</v>
      </c>
      <c r="I60" s="0" t="n">
        <v>16.1</v>
      </c>
      <c r="J60" s="0" t="n">
        <v>1</v>
      </c>
    </row>
    <row r="61" customFormat="false" ht="15" hidden="false" customHeight="false" outlineLevel="0" collapsed="false">
      <c r="A61" s="0" t="s">
        <v>98</v>
      </c>
      <c r="B61" s="0" t="n">
        <v>65</v>
      </c>
      <c r="C61" s="0" t="s">
        <v>130</v>
      </c>
      <c r="D61" s="0" t="s">
        <v>128</v>
      </c>
      <c r="E61" s="0" t="s">
        <v>98</v>
      </c>
      <c r="F61" s="0" t="s">
        <v>98</v>
      </c>
      <c r="G61" s="0" t="n">
        <v>1.96</v>
      </c>
      <c r="H61" s="0" t="n">
        <v>24.3</v>
      </c>
      <c r="I61" s="0" t="n">
        <v>15.8</v>
      </c>
      <c r="J61" s="0" t="n">
        <v>0</v>
      </c>
    </row>
    <row r="62" customFormat="false" ht="15" hidden="false" customHeight="false" outlineLevel="0" collapsed="false">
      <c r="A62" s="0" t="s">
        <v>98</v>
      </c>
      <c r="B62" s="0" t="n">
        <v>65</v>
      </c>
      <c r="C62" s="0" t="s">
        <v>130</v>
      </c>
      <c r="D62" s="0" t="s">
        <v>128</v>
      </c>
      <c r="E62" s="0" t="s">
        <v>98</v>
      </c>
      <c r="F62" s="0" t="s">
        <v>98</v>
      </c>
      <c r="G62" s="0" t="n">
        <v>0.217</v>
      </c>
      <c r="H62" s="0" t="n">
        <v>24.1</v>
      </c>
      <c r="I62" s="0" t="n">
        <v>16.2</v>
      </c>
      <c r="J62" s="0" t="n">
        <v>0</v>
      </c>
    </row>
    <row r="63" customFormat="false" ht="15" hidden="false" customHeight="false" outlineLevel="0" collapsed="false">
      <c r="B63" s="8" t="n">
        <v>65</v>
      </c>
      <c r="C63" s="8" t="s">
        <v>130</v>
      </c>
      <c r="D63" s="0" t="s">
        <v>128</v>
      </c>
      <c r="E63" s="0" t="s">
        <v>98</v>
      </c>
      <c r="F63" s="0" t="s">
        <v>101</v>
      </c>
      <c r="G63" s="0" t="n">
        <v>7.32</v>
      </c>
      <c r="H63" s="0" t="n">
        <v>24.1</v>
      </c>
      <c r="I63" s="0" t="n">
        <v>16</v>
      </c>
      <c r="J63" s="0" t="n">
        <v>1</v>
      </c>
    </row>
    <row r="64" customFormat="false" ht="15" hidden="false" customHeight="false" outlineLevel="0" collapsed="false">
      <c r="A64" s="0" t="s">
        <v>98</v>
      </c>
      <c r="B64" s="0" t="n">
        <v>27</v>
      </c>
      <c r="C64" s="0" t="s">
        <v>127</v>
      </c>
      <c r="D64" s="0" t="s">
        <v>128</v>
      </c>
      <c r="E64" s="0" t="s">
        <v>98</v>
      </c>
      <c r="F64" s="0" t="s">
        <v>98</v>
      </c>
      <c r="G64" s="0" t="n">
        <v>1.51</v>
      </c>
      <c r="H64" s="0" t="n">
        <v>24.5</v>
      </c>
      <c r="I64" s="0" t="n">
        <v>16.2</v>
      </c>
      <c r="J64" s="0" t="n">
        <v>0</v>
      </c>
    </row>
    <row r="65" customFormat="false" ht="15" hidden="false" customHeight="false" outlineLevel="0" collapsed="false">
      <c r="A65" s="0" t="s">
        <v>98</v>
      </c>
      <c r="B65" s="0" t="n">
        <v>27</v>
      </c>
      <c r="C65" s="0" t="s">
        <v>127</v>
      </c>
      <c r="D65" s="0" t="s">
        <v>129</v>
      </c>
      <c r="E65" s="0" t="s">
        <v>101</v>
      </c>
      <c r="F65" s="0" t="s">
        <v>101</v>
      </c>
      <c r="G65" s="0" t="n">
        <v>0.91</v>
      </c>
      <c r="H65" s="0" t="n">
        <v>24.5</v>
      </c>
      <c r="I65" s="0" t="n">
        <v>17.2</v>
      </c>
      <c r="J65" s="0" t="n">
        <v>0</v>
      </c>
    </row>
    <row r="66" customFormat="false" ht="15" hidden="false" customHeight="false" outlineLevel="0" collapsed="false">
      <c r="A66" s="0" t="s">
        <v>98</v>
      </c>
      <c r="B66" s="0" t="n">
        <v>20</v>
      </c>
      <c r="C66" s="0" t="s">
        <v>127</v>
      </c>
      <c r="D66" s="0" t="s">
        <v>128</v>
      </c>
      <c r="E66" s="0" t="s">
        <v>98</v>
      </c>
      <c r="F66" s="0" t="s">
        <v>98</v>
      </c>
      <c r="G66" s="0" t="n">
        <v>3.99</v>
      </c>
      <c r="H66" s="0" t="n">
        <v>24.2</v>
      </c>
      <c r="I66" s="0" t="n">
        <v>15.4</v>
      </c>
      <c r="J66" s="0" t="n">
        <v>0</v>
      </c>
    </row>
    <row r="67" customFormat="false" ht="15" hidden="false" customHeight="false" outlineLevel="0" collapsed="false">
      <c r="A67" s="0" t="s">
        <v>98</v>
      </c>
      <c r="B67" s="0" t="n">
        <v>20</v>
      </c>
      <c r="C67" s="0" t="s">
        <v>127</v>
      </c>
      <c r="D67" s="0" t="s">
        <v>129</v>
      </c>
      <c r="E67" s="0" t="s">
        <v>98</v>
      </c>
      <c r="F67" s="0" t="s">
        <v>101</v>
      </c>
      <c r="G67" s="0" t="n">
        <v>1.76</v>
      </c>
      <c r="H67" s="0" t="n">
        <v>24.4</v>
      </c>
      <c r="I67" s="0" t="n">
        <v>15.3</v>
      </c>
      <c r="J67" s="0" t="n">
        <v>0</v>
      </c>
    </row>
    <row r="68" customFormat="false" ht="15" hidden="false" customHeight="false" outlineLevel="0" collapsed="false">
      <c r="A68" s="0" t="s">
        <v>98</v>
      </c>
      <c r="B68" s="0" t="n">
        <v>22</v>
      </c>
      <c r="C68" s="0" t="s">
        <v>127</v>
      </c>
      <c r="D68" s="0" t="s">
        <v>128</v>
      </c>
      <c r="E68" s="0" t="s">
        <v>98</v>
      </c>
      <c r="F68" s="0" t="s">
        <v>101</v>
      </c>
      <c r="G68" s="0" t="n">
        <v>4.47</v>
      </c>
      <c r="H68" s="9" t="n">
        <v>1.013</v>
      </c>
      <c r="I68" s="9" t="n">
        <v>0.688</v>
      </c>
      <c r="J68" s="0" t="n">
        <v>1</v>
      </c>
    </row>
    <row r="69" customFormat="false" ht="15" hidden="false" customHeight="false" outlineLevel="0" collapsed="false">
      <c r="A69" s="16" t="s">
        <v>101</v>
      </c>
      <c r="B69" s="0" t="n">
        <v>27</v>
      </c>
      <c r="C69" s="0" t="s">
        <v>130</v>
      </c>
      <c r="D69" s="0" t="s">
        <v>129</v>
      </c>
      <c r="E69" s="0" t="s">
        <v>98</v>
      </c>
      <c r="F69" s="0" t="s">
        <v>98</v>
      </c>
      <c r="G69" s="0" t="n">
        <v>2.7</v>
      </c>
      <c r="H69" s="0" t="n">
        <v>24.8</v>
      </c>
      <c r="I69" s="0" t="n">
        <v>16.3</v>
      </c>
      <c r="J69" s="0" t="n">
        <v>0</v>
      </c>
    </row>
    <row r="70" customFormat="false" ht="15" hidden="false" customHeight="false" outlineLevel="0" collapsed="false">
      <c r="A70" s="0" t="s">
        <v>98</v>
      </c>
      <c r="B70" s="0" t="n">
        <v>27</v>
      </c>
      <c r="C70" s="0" t="s">
        <v>130</v>
      </c>
      <c r="D70" s="0" t="s">
        <v>128</v>
      </c>
      <c r="E70" s="0" t="s">
        <v>98</v>
      </c>
      <c r="F70" s="0" t="s">
        <v>98</v>
      </c>
      <c r="G70" s="0" t="n">
        <v>7.99</v>
      </c>
      <c r="H70" s="0" t="n">
        <v>24.6</v>
      </c>
      <c r="I70" s="0" t="n">
        <v>16.3</v>
      </c>
      <c r="J70" s="0" t="n">
        <v>0</v>
      </c>
    </row>
    <row r="71" customFormat="false" ht="15" hidden="false" customHeight="false" outlineLevel="0" collapsed="false">
      <c r="A71" s="0" t="s">
        <v>98</v>
      </c>
      <c r="B71" s="0" t="n">
        <v>21</v>
      </c>
      <c r="C71" s="0" t="s">
        <v>127</v>
      </c>
      <c r="D71" s="0" t="s">
        <v>128</v>
      </c>
      <c r="E71" s="0" t="s">
        <v>98</v>
      </c>
      <c r="F71" s="0" t="s">
        <v>98</v>
      </c>
      <c r="G71" s="0" t="n">
        <v>4.19</v>
      </c>
      <c r="H71" s="0" t="n">
        <v>21.9</v>
      </c>
      <c r="I71" s="0" t="n">
        <v>14.7</v>
      </c>
      <c r="J71" s="0" t="n">
        <v>0</v>
      </c>
    </row>
    <row r="72" customFormat="false" ht="15" hidden="false" customHeight="false" outlineLevel="0" collapsed="false">
      <c r="A72" s="0" t="s">
        <v>98</v>
      </c>
      <c r="B72" s="0" t="n">
        <v>21</v>
      </c>
      <c r="C72" s="0" t="s">
        <v>127</v>
      </c>
      <c r="D72" s="0" t="s">
        <v>129</v>
      </c>
      <c r="E72" s="0" t="s">
        <v>98</v>
      </c>
      <c r="F72" s="0" t="s">
        <v>101</v>
      </c>
      <c r="G72" s="0" t="n">
        <v>1.66</v>
      </c>
      <c r="H72" s="0" t="n">
        <v>24</v>
      </c>
      <c r="I72" s="0" t="n">
        <v>16.9</v>
      </c>
      <c r="J72" s="0" t="n">
        <v>0</v>
      </c>
    </row>
    <row r="73" customFormat="false" ht="15" hidden="false" customHeight="false" outlineLevel="0" collapsed="false">
      <c r="A73" s="0" t="s">
        <v>98</v>
      </c>
      <c r="B73" s="0" t="n">
        <v>57</v>
      </c>
      <c r="C73" s="0" t="s">
        <v>127</v>
      </c>
      <c r="D73" s="0" t="s">
        <v>128</v>
      </c>
      <c r="E73" s="0" t="s">
        <v>98</v>
      </c>
      <c r="F73" s="0" t="s">
        <v>98</v>
      </c>
      <c r="G73" s="0" t="n">
        <v>6.2</v>
      </c>
      <c r="H73" s="0" t="n">
        <v>24</v>
      </c>
      <c r="I73" s="0" t="n">
        <v>16.6</v>
      </c>
      <c r="J73" s="0" t="n">
        <v>0</v>
      </c>
    </row>
    <row r="74" customFormat="false" ht="15" hidden="false" customHeight="false" outlineLevel="0" collapsed="false">
      <c r="A74" s="0" t="s">
        <v>98</v>
      </c>
      <c r="B74" s="0" t="n">
        <v>17</v>
      </c>
      <c r="C74" s="0" t="s">
        <v>127</v>
      </c>
      <c r="D74" s="0" t="s">
        <v>128</v>
      </c>
      <c r="E74" s="0" t="s">
        <v>98</v>
      </c>
      <c r="F74" s="0" t="s">
        <v>98</v>
      </c>
      <c r="G74" s="0" t="n">
        <v>6.67</v>
      </c>
      <c r="H74" s="0" t="n">
        <v>28.1</v>
      </c>
      <c r="I74" s="0" t="n">
        <v>18.6</v>
      </c>
      <c r="J74" s="0" t="n">
        <v>1</v>
      </c>
    </row>
    <row r="75" customFormat="false" ht="15" hidden="false" customHeight="false" outlineLevel="0" collapsed="false">
      <c r="A75" s="0" t="s">
        <v>98</v>
      </c>
      <c r="B75" s="0" t="n">
        <v>17</v>
      </c>
      <c r="C75" s="0" t="s">
        <v>127</v>
      </c>
      <c r="D75" s="0" t="s">
        <v>129</v>
      </c>
      <c r="E75" s="0" t="s">
        <v>98</v>
      </c>
      <c r="F75" s="0" t="s">
        <v>98</v>
      </c>
      <c r="G75" s="0" t="n">
        <v>1.63</v>
      </c>
      <c r="H75" s="0" t="n">
        <v>27.9</v>
      </c>
      <c r="I75" s="0" t="n">
        <v>19.2</v>
      </c>
      <c r="J75" s="0" t="n">
        <v>1</v>
      </c>
    </row>
    <row r="76" customFormat="false" ht="15" hidden="false" customHeight="false" outlineLevel="0" collapsed="false">
      <c r="A76" s="0" t="s">
        <v>98</v>
      </c>
      <c r="B76" s="0" t="n">
        <v>21</v>
      </c>
      <c r="C76" s="0" t="s">
        <v>127</v>
      </c>
      <c r="D76" s="0" t="s">
        <v>129</v>
      </c>
      <c r="E76" s="0" t="s">
        <v>101</v>
      </c>
      <c r="F76" s="0" t="s">
        <v>101</v>
      </c>
      <c r="G76" s="0" t="n">
        <v>3.8</v>
      </c>
      <c r="H76" s="0" t="n">
        <v>24.1</v>
      </c>
      <c r="I76" s="0" t="n">
        <v>16.1</v>
      </c>
      <c r="J76" s="0" t="n">
        <v>0</v>
      </c>
    </row>
    <row r="77" customFormat="false" ht="15" hidden="false" customHeight="false" outlineLevel="0" collapsed="false">
      <c r="A77" s="0" t="s">
        <v>98</v>
      </c>
      <c r="B77" s="0" t="n">
        <v>20</v>
      </c>
      <c r="C77" s="0" t="s">
        <v>127</v>
      </c>
      <c r="D77" s="0" t="s">
        <v>128</v>
      </c>
      <c r="E77" s="0" t="s">
        <v>98</v>
      </c>
      <c r="F77" s="0" t="s">
        <v>98</v>
      </c>
      <c r="G77" s="8" t="n">
        <v>18.36</v>
      </c>
      <c r="H77" s="0" t="n">
        <v>24.2</v>
      </c>
      <c r="I77" s="0" t="n">
        <v>16</v>
      </c>
      <c r="J77" s="0" t="n">
        <v>0</v>
      </c>
    </row>
    <row r="78" customFormat="false" ht="15" hidden="false" customHeight="false" outlineLevel="0" collapsed="false">
      <c r="A78" s="0" t="s">
        <v>98</v>
      </c>
      <c r="B78" s="0" t="n">
        <v>15</v>
      </c>
      <c r="C78" s="0" t="s">
        <v>127</v>
      </c>
      <c r="D78" s="0" t="s">
        <v>128</v>
      </c>
      <c r="E78" s="0" t="s">
        <v>98</v>
      </c>
      <c r="F78" s="0" t="s">
        <v>98</v>
      </c>
      <c r="G78" s="0" t="n">
        <v>2.66</v>
      </c>
      <c r="H78" s="0" t="n">
        <v>24.1</v>
      </c>
      <c r="I78" s="0" t="n">
        <v>15.2</v>
      </c>
      <c r="J78" s="0" t="n">
        <v>1</v>
      </c>
    </row>
    <row r="79" customFormat="false" ht="15" hidden="false" customHeight="false" outlineLevel="0" collapsed="false">
      <c r="A79" s="0" t="s">
        <v>98</v>
      </c>
      <c r="B79" s="0" t="n">
        <v>15</v>
      </c>
      <c r="C79" s="0" t="s">
        <v>127</v>
      </c>
      <c r="D79" s="0" t="s">
        <v>128</v>
      </c>
      <c r="E79" s="0" t="s">
        <v>98</v>
      </c>
      <c r="F79" s="0" t="s">
        <v>101</v>
      </c>
      <c r="G79" s="0" t="n">
        <v>9.38</v>
      </c>
      <c r="H79" s="0" t="n">
        <v>24</v>
      </c>
      <c r="I79" s="0" t="n">
        <v>15.3</v>
      </c>
      <c r="J79" s="0" t="n">
        <v>1</v>
      </c>
    </row>
    <row r="80" customFormat="false" ht="15" hidden="false" customHeight="false" outlineLevel="0" collapsed="false">
      <c r="A80" s="0" t="s">
        <v>98</v>
      </c>
      <c r="B80" s="0" t="n">
        <v>27</v>
      </c>
      <c r="C80" s="0" t="s">
        <v>127</v>
      </c>
      <c r="D80" s="0" t="s">
        <v>128</v>
      </c>
      <c r="E80" s="0" t="s">
        <v>98</v>
      </c>
      <c r="F80" s="0" t="s">
        <v>98</v>
      </c>
      <c r="G80" s="0" t="n">
        <v>12.64</v>
      </c>
      <c r="H80" s="0" t="n">
        <v>24</v>
      </c>
      <c r="I80" s="0" t="n">
        <v>15.3</v>
      </c>
      <c r="J80" s="0" t="n">
        <v>1</v>
      </c>
    </row>
    <row r="81" customFormat="false" ht="15" hidden="false" customHeight="false" outlineLevel="0" collapsed="false">
      <c r="B81" s="8" t="n">
        <v>34</v>
      </c>
      <c r="C81" s="0" t="s">
        <v>127</v>
      </c>
      <c r="D81" s="8" t="s">
        <v>128</v>
      </c>
      <c r="E81" s="0" t="s">
        <v>98</v>
      </c>
      <c r="F81" s="0" t="s">
        <v>98</v>
      </c>
      <c r="G81" s="8" t="n">
        <v>2.21</v>
      </c>
      <c r="H81" s="8" t="n">
        <v>24.1</v>
      </c>
      <c r="I81" s="8" t="n">
        <v>16</v>
      </c>
      <c r="J81" s="0" t="n">
        <v>1</v>
      </c>
    </row>
    <row r="82" customFormat="false" ht="15" hidden="false" customHeight="false" outlineLevel="0" collapsed="false">
      <c r="A82" s="0" t="s">
        <v>98</v>
      </c>
      <c r="B82" s="0" t="n">
        <v>40</v>
      </c>
      <c r="C82" s="0" t="s">
        <v>127</v>
      </c>
      <c r="D82" s="0" t="s">
        <v>128</v>
      </c>
      <c r="E82" s="0" t="s">
        <v>98</v>
      </c>
      <c r="F82" s="0" t="s">
        <v>98</v>
      </c>
      <c r="G82" s="0" t="n">
        <v>5.15</v>
      </c>
      <c r="H82" s="0" t="n">
        <v>24</v>
      </c>
      <c r="I82" s="0" t="n">
        <v>17.2</v>
      </c>
      <c r="J82" s="0" t="n">
        <v>0</v>
      </c>
    </row>
    <row r="83" customFormat="false" ht="15" hidden="false" customHeight="false" outlineLevel="0" collapsed="false">
      <c r="A83" s="0" t="s">
        <v>98</v>
      </c>
      <c r="B83" s="0" t="n">
        <v>17</v>
      </c>
      <c r="C83" s="0" t="s">
        <v>130</v>
      </c>
      <c r="D83" s="0" t="s">
        <v>128</v>
      </c>
      <c r="E83" s="0" t="s">
        <v>98</v>
      </c>
      <c r="F83" s="0" t="s">
        <v>98</v>
      </c>
      <c r="G83" s="0" t="n">
        <v>3.58</v>
      </c>
      <c r="H83" s="0" t="n">
        <v>24</v>
      </c>
      <c r="I83" s="0" t="n">
        <v>15.9</v>
      </c>
      <c r="J83" s="0" t="n">
        <v>1</v>
      </c>
    </row>
    <row r="84" customFormat="false" ht="15" hidden="false" customHeight="false" outlineLevel="0" collapsed="false">
      <c r="B84" s="0" t="n">
        <v>23</v>
      </c>
      <c r="C84" s="0" t="s">
        <v>127</v>
      </c>
      <c r="D84" s="0" t="s">
        <v>128</v>
      </c>
      <c r="E84" s="0" t="s">
        <v>98</v>
      </c>
      <c r="F84" s="0" t="s">
        <v>98</v>
      </c>
      <c r="G84" s="0" t="n">
        <v>4.36</v>
      </c>
      <c r="H84" s="0" t="n">
        <v>26.3</v>
      </c>
      <c r="I84" s="0" t="n">
        <v>18.2</v>
      </c>
      <c r="J84" s="0" t="n">
        <v>1</v>
      </c>
    </row>
    <row r="85" customFormat="false" ht="15" hidden="false" customHeight="false" outlineLevel="0" collapsed="false">
      <c r="A85" s="0" t="s">
        <v>98</v>
      </c>
      <c r="B85" s="0" t="n">
        <v>27</v>
      </c>
      <c r="C85" s="0" t="s">
        <v>127</v>
      </c>
      <c r="D85" s="0" t="s">
        <v>128</v>
      </c>
      <c r="E85" s="0" t="s">
        <v>98</v>
      </c>
      <c r="F85" s="0" t="s">
        <v>98</v>
      </c>
      <c r="G85" s="0" t="n">
        <v>10.46</v>
      </c>
      <c r="H85" s="0" t="n">
        <v>24.1</v>
      </c>
      <c r="I85" s="0" t="n">
        <v>15.5</v>
      </c>
      <c r="J85" s="0" t="n">
        <v>0</v>
      </c>
    </row>
    <row r="86" customFormat="false" ht="15" hidden="false" customHeight="false" outlineLevel="0" collapsed="false">
      <c r="A86" s="0" t="s">
        <v>98</v>
      </c>
      <c r="B86" s="0" t="n">
        <v>27</v>
      </c>
      <c r="C86" s="0" t="s">
        <v>127</v>
      </c>
      <c r="D86" s="0" t="s">
        <v>129</v>
      </c>
      <c r="E86" s="0" t="s">
        <v>98</v>
      </c>
      <c r="F86" s="0" t="s">
        <v>98</v>
      </c>
      <c r="G86" s="0" t="n">
        <v>1.79</v>
      </c>
      <c r="H86" s="0" t="n">
        <v>30.6</v>
      </c>
      <c r="I86" s="0" t="n">
        <v>20</v>
      </c>
      <c r="J86" s="0" t="n">
        <v>0</v>
      </c>
    </row>
    <row r="87" customFormat="false" ht="15" hidden="false" customHeight="false" outlineLevel="0" collapsed="false">
      <c r="A87" s="0" t="s">
        <v>98</v>
      </c>
      <c r="B87" s="0" t="n">
        <v>12</v>
      </c>
      <c r="C87" s="0" t="s">
        <v>127</v>
      </c>
      <c r="D87" s="0" t="s">
        <v>128</v>
      </c>
      <c r="E87" s="0" t="s">
        <v>98</v>
      </c>
      <c r="F87" s="0" t="s">
        <v>98</v>
      </c>
      <c r="G87" s="0" t="n">
        <v>8.3</v>
      </c>
      <c r="H87" s="0" t="n">
        <v>24.3</v>
      </c>
      <c r="I87" s="0" t="n">
        <v>16.5</v>
      </c>
      <c r="J87" s="0" t="n">
        <v>0</v>
      </c>
    </row>
    <row r="88" customFormat="false" ht="15" hidden="false" customHeight="false" outlineLevel="0" collapsed="false">
      <c r="A88" s="0" t="s">
        <v>98</v>
      </c>
      <c r="B88" s="0" t="n">
        <v>12</v>
      </c>
      <c r="C88" s="0" t="s">
        <v>127</v>
      </c>
      <c r="D88" s="0" t="s">
        <v>129</v>
      </c>
      <c r="E88" s="0" t="s">
        <v>98</v>
      </c>
      <c r="F88" s="0" t="s">
        <v>101</v>
      </c>
      <c r="G88" s="0" t="n">
        <v>12.2</v>
      </c>
      <c r="H88" s="0" t="n">
        <v>25.9</v>
      </c>
      <c r="I88" s="0" t="n">
        <v>15.7</v>
      </c>
      <c r="J88" s="0" t="n">
        <v>0</v>
      </c>
    </row>
    <row r="89" customFormat="false" ht="15" hidden="false" customHeight="false" outlineLevel="0" collapsed="false">
      <c r="A89" s="0" t="s">
        <v>98</v>
      </c>
      <c r="B89" s="8" t="n">
        <v>26</v>
      </c>
      <c r="C89" s="8" t="s">
        <v>130</v>
      </c>
      <c r="D89" s="8" t="s">
        <v>128</v>
      </c>
      <c r="E89" s="0" t="s">
        <v>98</v>
      </c>
      <c r="F89" s="8" t="s">
        <v>98</v>
      </c>
      <c r="G89" s="8" t="n">
        <v>1.48</v>
      </c>
      <c r="H89" s="8" t="n">
        <v>24</v>
      </c>
      <c r="I89" s="8" t="n">
        <v>15.6</v>
      </c>
      <c r="J89" s="8" t="n">
        <v>0</v>
      </c>
    </row>
    <row r="90" customFormat="false" ht="15" hidden="false" customHeight="false" outlineLevel="0" collapsed="false">
      <c r="A90" s="0" t="s">
        <v>98</v>
      </c>
      <c r="B90" s="0" t="n">
        <v>26</v>
      </c>
      <c r="C90" s="0" t="s">
        <v>130</v>
      </c>
      <c r="D90" s="0" t="s">
        <v>128</v>
      </c>
      <c r="E90" s="0" t="s">
        <v>98</v>
      </c>
      <c r="F90" s="0" t="s">
        <v>98</v>
      </c>
      <c r="G90" s="0" t="n">
        <v>4.4</v>
      </c>
      <c r="H90" s="0" t="n">
        <v>24.2</v>
      </c>
      <c r="I90" s="0" t="n">
        <v>15.8</v>
      </c>
      <c r="J90" s="0" t="n">
        <v>0</v>
      </c>
    </row>
    <row r="91" customFormat="false" ht="15" hidden="false" customHeight="false" outlineLevel="0" collapsed="false">
      <c r="A91" s="0" t="s">
        <v>98</v>
      </c>
      <c r="B91" s="0" t="n">
        <v>15</v>
      </c>
      <c r="C91" s="0" t="s">
        <v>127</v>
      </c>
      <c r="D91" s="0" t="s">
        <v>128</v>
      </c>
      <c r="E91" s="0" t="s">
        <v>98</v>
      </c>
      <c r="F91" s="0" t="s">
        <v>98</v>
      </c>
      <c r="G91" s="0" t="n">
        <v>1.33</v>
      </c>
      <c r="H91" s="0" t="n">
        <v>24.3</v>
      </c>
      <c r="I91" s="0" t="n">
        <v>16.7</v>
      </c>
      <c r="J91" s="0" t="n">
        <v>1</v>
      </c>
    </row>
    <row r="92" customFormat="false" ht="15" hidden="false" customHeight="false" outlineLevel="0" collapsed="false">
      <c r="A92" s="0" t="s">
        <v>98</v>
      </c>
      <c r="B92" s="0" t="n">
        <v>41</v>
      </c>
      <c r="C92" s="0" t="s">
        <v>127</v>
      </c>
      <c r="D92" s="0" t="s">
        <v>128</v>
      </c>
      <c r="E92" s="0" t="s">
        <v>98</v>
      </c>
      <c r="F92" s="0" t="s">
        <v>101</v>
      </c>
      <c r="G92" s="0" t="n">
        <v>0.354</v>
      </c>
      <c r="H92" s="9" t="n">
        <v>0.098</v>
      </c>
      <c r="I92" s="9" t="n">
        <v>0.066</v>
      </c>
      <c r="J92" s="0" t="n">
        <v>1</v>
      </c>
    </row>
    <row r="93" customFormat="false" ht="15" hidden="false" customHeight="false" outlineLevel="0" collapsed="false">
      <c r="A93" s="0" t="s">
        <v>98</v>
      </c>
      <c r="B93" s="0" t="n">
        <v>41</v>
      </c>
      <c r="C93" s="0" t="s">
        <v>127</v>
      </c>
      <c r="D93" s="0" t="s">
        <v>129</v>
      </c>
      <c r="E93" s="0" t="s">
        <v>98</v>
      </c>
      <c r="F93" s="0" t="s">
        <v>98</v>
      </c>
      <c r="G93" s="0" t="n">
        <v>5.48</v>
      </c>
      <c r="H93" s="10" t="n">
        <v>1.01</v>
      </c>
      <c r="I93" s="9" t="n">
        <v>0.627</v>
      </c>
      <c r="J93" s="0" t="n">
        <v>1</v>
      </c>
    </row>
    <row r="94" customFormat="false" ht="15" hidden="false" customHeight="false" outlineLevel="0" collapsed="false">
      <c r="B94" s="0" t="n">
        <v>33</v>
      </c>
      <c r="C94" s="0" t="s">
        <v>127</v>
      </c>
      <c r="D94" s="0" t="s">
        <v>128</v>
      </c>
      <c r="E94" s="0" t="s">
        <v>98</v>
      </c>
      <c r="F94" s="0" t="s">
        <v>98</v>
      </c>
      <c r="G94" s="0" t="n">
        <v>0.481</v>
      </c>
      <c r="H94" s="0" t="n">
        <v>24.1</v>
      </c>
      <c r="I94" s="0" t="n">
        <v>16.8</v>
      </c>
      <c r="J94" s="0" t="n">
        <v>1</v>
      </c>
    </row>
    <row r="95" customFormat="false" ht="15" hidden="false" customHeight="false" outlineLevel="0" collapsed="false">
      <c r="B95" s="0" t="n">
        <v>33</v>
      </c>
      <c r="C95" s="0" t="s">
        <v>127</v>
      </c>
      <c r="D95" s="0" t="s">
        <v>128</v>
      </c>
      <c r="E95" s="0" t="s">
        <v>98</v>
      </c>
      <c r="F95" s="0" t="s">
        <v>98</v>
      </c>
      <c r="G95" s="0" t="n">
        <v>2.04</v>
      </c>
      <c r="H95" s="0" t="n">
        <v>24.1</v>
      </c>
      <c r="I95" s="0" t="n">
        <v>16</v>
      </c>
      <c r="J95" s="0" t="n">
        <v>1</v>
      </c>
    </row>
    <row r="96" customFormat="false" ht="15" hidden="false" customHeight="false" outlineLevel="0" collapsed="false">
      <c r="A96" s="0" t="s">
        <v>98</v>
      </c>
      <c r="B96" s="0" t="n">
        <v>14</v>
      </c>
      <c r="C96" s="0" t="s">
        <v>127</v>
      </c>
      <c r="D96" s="0" t="s">
        <v>128</v>
      </c>
      <c r="E96" s="0" t="s">
        <v>98</v>
      </c>
      <c r="F96" s="0" t="s">
        <v>101</v>
      </c>
      <c r="G96" s="0" t="n">
        <v>1.35</v>
      </c>
      <c r="H96" s="0" t="n">
        <v>24.6</v>
      </c>
      <c r="I96" s="0" t="n">
        <v>16.5</v>
      </c>
      <c r="J96" s="0" t="n">
        <v>1</v>
      </c>
    </row>
    <row r="97" customFormat="false" ht="15" hidden="false" customHeight="false" outlineLevel="0" collapsed="false">
      <c r="A97" s="0" t="s">
        <v>98</v>
      </c>
      <c r="B97" s="0" t="n">
        <v>14</v>
      </c>
      <c r="C97" s="0" t="s">
        <v>127</v>
      </c>
      <c r="D97" s="0" t="s">
        <v>128</v>
      </c>
      <c r="E97" s="0" t="s">
        <v>98</v>
      </c>
      <c r="F97" s="0" t="s">
        <v>101</v>
      </c>
      <c r="G97" s="0" t="n">
        <v>2.69</v>
      </c>
      <c r="H97" s="0" t="n">
        <v>24.1</v>
      </c>
      <c r="I97" s="0" t="n">
        <v>16.2</v>
      </c>
      <c r="J97" s="0" t="n">
        <v>1</v>
      </c>
    </row>
    <row r="98" customFormat="false" ht="15" hidden="false" customHeight="false" outlineLevel="0" collapsed="false">
      <c r="A98" s="0" t="s">
        <v>98</v>
      </c>
      <c r="B98" s="0" t="n">
        <v>32</v>
      </c>
      <c r="C98" s="0" t="s">
        <v>127</v>
      </c>
      <c r="D98" s="0" t="s">
        <v>128</v>
      </c>
      <c r="E98" s="0" t="s">
        <v>98</v>
      </c>
      <c r="F98" s="0" t="s">
        <v>98</v>
      </c>
      <c r="G98" s="0" t="n">
        <v>1.52</v>
      </c>
      <c r="H98" s="0" t="n">
        <v>24.1</v>
      </c>
      <c r="I98" s="0" t="n">
        <v>16.7</v>
      </c>
      <c r="J98" s="0" t="n">
        <v>0</v>
      </c>
    </row>
    <row r="99" customFormat="false" ht="15" hidden="false" customHeight="false" outlineLevel="0" collapsed="false">
      <c r="A99" s="0" t="s">
        <v>98</v>
      </c>
      <c r="B99" s="0" t="n">
        <v>26</v>
      </c>
      <c r="C99" s="0" t="s">
        <v>130</v>
      </c>
      <c r="D99" s="0" t="s">
        <v>128</v>
      </c>
      <c r="E99" s="0" t="s">
        <v>98</v>
      </c>
      <c r="F99" s="0" t="s">
        <v>98</v>
      </c>
      <c r="G99" s="0" t="n">
        <v>2.76</v>
      </c>
      <c r="H99" s="0" t="n">
        <v>24.5</v>
      </c>
      <c r="I99" s="0" t="n">
        <v>15.9</v>
      </c>
      <c r="J99" s="0" t="n">
        <v>1</v>
      </c>
    </row>
    <row r="100" customFormat="false" ht="15" hidden="false" customHeight="false" outlineLevel="0" collapsed="false">
      <c r="A100" s="0" t="s">
        <v>98</v>
      </c>
      <c r="B100" s="0" t="n">
        <v>26</v>
      </c>
      <c r="C100" s="0" t="s">
        <v>130</v>
      </c>
      <c r="D100" s="0" t="s">
        <v>128</v>
      </c>
      <c r="E100" s="0" t="s">
        <v>98</v>
      </c>
      <c r="F100" s="0" t="s">
        <v>98</v>
      </c>
      <c r="G100" s="0" t="n">
        <v>1.73</v>
      </c>
      <c r="H100" s="0" t="n">
        <v>30.6</v>
      </c>
      <c r="I100" s="0" t="n">
        <v>21.1</v>
      </c>
      <c r="J100" s="0" t="n">
        <v>1</v>
      </c>
    </row>
    <row r="101" customFormat="false" ht="15" hidden="false" customHeight="false" outlineLevel="0" collapsed="false">
      <c r="A101" s="0" t="s">
        <v>98</v>
      </c>
      <c r="B101" s="0" t="n">
        <v>25</v>
      </c>
      <c r="C101" s="0" t="s">
        <v>127</v>
      </c>
      <c r="D101" s="0" t="s">
        <v>128</v>
      </c>
      <c r="E101" s="0" t="s">
        <v>98</v>
      </c>
      <c r="F101" s="0" t="s">
        <v>98</v>
      </c>
      <c r="G101" s="0" t="n">
        <v>2.7</v>
      </c>
      <c r="H101" s="0" t="n">
        <v>24.3</v>
      </c>
      <c r="I101" s="0" t="n">
        <v>16.1</v>
      </c>
      <c r="J101" s="0" t="n">
        <v>1</v>
      </c>
    </row>
    <row r="102" customFormat="false" ht="15" hidden="false" customHeight="false" outlineLevel="0" collapsed="false">
      <c r="A102" s="0" t="s">
        <v>98</v>
      </c>
      <c r="B102" s="0" t="n">
        <v>14</v>
      </c>
      <c r="C102" s="0" t="s">
        <v>127</v>
      </c>
      <c r="D102" s="0" t="s">
        <v>128</v>
      </c>
      <c r="E102" s="0" t="s">
        <v>98</v>
      </c>
      <c r="F102" s="0" t="s">
        <v>101</v>
      </c>
      <c r="G102" s="0" t="n">
        <v>4.32</v>
      </c>
      <c r="H102" s="0" t="n">
        <v>24</v>
      </c>
      <c r="I102" s="0" t="n">
        <v>16.6</v>
      </c>
      <c r="J102" s="0" t="n">
        <v>1</v>
      </c>
    </row>
    <row r="103" customFormat="false" ht="15" hidden="false" customHeight="false" outlineLevel="0" collapsed="false">
      <c r="A103" s="0" t="s">
        <v>98</v>
      </c>
      <c r="B103" s="0" t="n">
        <v>40</v>
      </c>
      <c r="C103" s="0" t="s">
        <v>127</v>
      </c>
      <c r="D103" s="0" t="s">
        <v>128</v>
      </c>
      <c r="E103" s="0" t="s">
        <v>98</v>
      </c>
      <c r="F103" s="0" t="s">
        <v>98</v>
      </c>
      <c r="G103" s="0" t="n">
        <v>4.29</v>
      </c>
      <c r="H103" s="0" t="n">
        <v>24.1</v>
      </c>
      <c r="I103" s="0" t="n">
        <v>16.2</v>
      </c>
      <c r="J103" s="0" t="n">
        <v>0</v>
      </c>
    </row>
    <row r="104" customFormat="false" ht="15" hidden="false" customHeight="false" outlineLevel="0" collapsed="false">
      <c r="A104" s="0" t="s">
        <v>98</v>
      </c>
      <c r="B104" s="0" t="n">
        <v>40</v>
      </c>
      <c r="C104" s="0" t="s">
        <v>127</v>
      </c>
      <c r="D104" s="0" t="s">
        <v>128</v>
      </c>
      <c r="E104" s="0" t="s">
        <v>98</v>
      </c>
      <c r="F104" s="0" t="s">
        <v>98</v>
      </c>
      <c r="G104" s="0" t="n">
        <v>0.804</v>
      </c>
      <c r="H104" s="0" t="n">
        <v>24.2</v>
      </c>
      <c r="I104" s="0" t="n">
        <v>16.3</v>
      </c>
      <c r="J104" s="0" t="n">
        <v>0</v>
      </c>
    </row>
    <row r="105" customFormat="false" ht="15" hidden="false" customHeight="false" outlineLevel="0" collapsed="false">
      <c r="A105" s="0" t="s">
        <v>98</v>
      </c>
      <c r="B105" s="0" t="n">
        <v>33</v>
      </c>
      <c r="C105" s="0" t="s">
        <v>130</v>
      </c>
      <c r="D105" s="0" t="s">
        <v>128</v>
      </c>
      <c r="E105" s="0" t="s">
        <v>98</v>
      </c>
      <c r="F105" s="0" t="s">
        <v>98</v>
      </c>
      <c r="G105" s="0" t="n">
        <v>2.31</v>
      </c>
      <c r="H105" s="0" t="n">
        <v>30.1</v>
      </c>
      <c r="I105" s="0" t="n">
        <v>20.3</v>
      </c>
      <c r="J105" s="0" t="n">
        <v>0</v>
      </c>
    </row>
    <row r="106" customFormat="false" ht="15" hidden="false" customHeight="false" outlineLevel="0" collapsed="false">
      <c r="A106" s="0" t="s">
        <v>98</v>
      </c>
      <c r="B106" s="0" t="n">
        <v>54</v>
      </c>
      <c r="C106" s="0" t="s">
        <v>127</v>
      </c>
      <c r="D106" s="0" t="s">
        <v>128</v>
      </c>
      <c r="E106" s="0" t="s">
        <v>98</v>
      </c>
      <c r="F106" s="0" t="s">
        <v>98</v>
      </c>
      <c r="G106" s="0" t="n">
        <v>0.785</v>
      </c>
      <c r="H106" s="0" t="n">
        <v>24</v>
      </c>
      <c r="I106" s="0" t="n">
        <v>17.5</v>
      </c>
      <c r="J106" s="0" t="n">
        <v>0</v>
      </c>
    </row>
    <row r="107" customFormat="false" ht="15" hidden="false" customHeight="false" outlineLevel="0" collapsed="false">
      <c r="A107" s="0" t="s">
        <v>98</v>
      </c>
      <c r="B107" s="0" t="n">
        <v>16</v>
      </c>
      <c r="C107" s="0" t="s">
        <v>127</v>
      </c>
      <c r="D107" s="0" t="s">
        <v>128</v>
      </c>
      <c r="E107" s="0" t="s">
        <v>98</v>
      </c>
      <c r="F107" s="0" t="s">
        <v>98</v>
      </c>
      <c r="G107" s="0" t="n">
        <v>1.52</v>
      </c>
      <c r="H107" s="0" t="n">
        <v>24.2</v>
      </c>
      <c r="I107" s="0" t="n">
        <v>16.4</v>
      </c>
      <c r="J107" s="0" t="n">
        <v>1</v>
      </c>
    </row>
    <row r="108" customFormat="false" ht="15" hidden="false" customHeight="false" outlineLevel="0" collapsed="false">
      <c r="A108" s="0" t="s">
        <v>98</v>
      </c>
      <c r="B108" s="0" t="n">
        <v>16</v>
      </c>
      <c r="C108" s="0" t="s">
        <v>127</v>
      </c>
      <c r="D108" s="0" t="s">
        <v>128</v>
      </c>
      <c r="E108" s="0" t="s">
        <v>98</v>
      </c>
      <c r="F108" s="0" t="s">
        <v>98</v>
      </c>
      <c r="G108" s="0" t="n">
        <v>2.22</v>
      </c>
      <c r="H108" s="0" t="n">
        <v>24.2</v>
      </c>
      <c r="I108" s="0" t="n">
        <v>16.3</v>
      </c>
      <c r="J108" s="0" t="n">
        <v>1</v>
      </c>
    </row>
    <row r="109" customFormat="false" ht="15" hidden="false" customHeight="false" outlineLevel="0" collapsed="false">
      <c r="A109" s="0" t="s">
        <v>98</v>
      </c>
      <c r="B109" s="0" t="n">
        <v>30</v>
      </c>
      <c r="C109" s="0" t="s">
        <v>127</v>
      </c>
      <c r="D109" s="0" t="s">
        <v>128</v>
      </c>
      <c r="E109" s="0" t="s">
        <v>98</v>
      </c>
      <c r="F109" s="0" t="s">
        <v>98</v>
      </c>
      <c r="G109" s="0" t="n">
        <v>2.33</v>
      </c>
      <c r="H109" s="0" t="n">
        <v>24</v>
      </c>
      <c r="I109" s="0" t="n">
        <v>16.4</v>
      </c>
      <c r="J109" s="0" t="n">
        <v>0</v>
      </c>
    </row>
    <row r="110" customFormat="false" ht="15" hidden="false" customHeight="false" outlineLevel="0" collapsed="false">
      <c r="A110" s="16" t="s">
        <v>101</v>
      </c>
      <c r="B110" s="0" t="n">
        <v>21</v>
      </c>
      <c r="C110" s="0" t="s">
        <v>127</v>
      </c>
      <c r="D110" s="0" t="s">
        <v>128</v>
      </c>
      <c r="E110" s="0" t="s">
        <v>98</v>
      </c>
      <c r="F110" s="0" t="s">
        <v>98</v>
      </c>
      <c r="G110" s="0" t="n">
        <v>3.26</v>
      </c>
      <c r="H110" s="0" t="n">
        <v>23.9</v>
      </c>
      <c r="I110" s="0" t="n">
        <v>16.3</v>
      </c>
      <c r="J110" s="0" t="n">
        <v>0</v>
      </c>
    </row>
    <row r="111" customFormat="false" ht="15" hidden="false" customHeight="false" outlineLevel="0" collapsed="false">
      <c r="A111" s="0" t="s">
        <v>98</v>
      </c>
      <c r="B111" s="0" t="n">
        <v>21</v>
      </c>
      <c r="C111" s="0" t="s">
        <v>127</v>
      </c>
      <c r="D111" s="0" t="s">
        <v>128</v>
      </c>
      <c r="E111" s="0" t="s">
        <v>98</v>
      </c>
      <c r="F111" s="0" t="s">
        <v>98</v>
      </c>
      <c r="G111" s="0" t="n">
        <v>3.26</v>
      </c>
      <c r="H111" s="0" t="n">
        <v>24.2</v>
      </c>
      <c r="I111" s="0" t="n">
        <v>15.5</v>
      </c>
      <c r="J111" s="0" t="n">
        <v>0</v>
      </c>
    </row>
    <row r="112" customFormat="false" ht="15" hidden="false" customHeight="false" outlineLevel="0" collapsed="false">
      <c r="A112" s="0" t="s">
        <v>98</v>
      </c>
      <c r="B112" s="0" t="n">
        <v>42</v>
      </c>
      <c r="C112" s="0" t="s">
        <v>130</v>
      </c>
      <c r="D112" s="0" t="s">
        <v>128</v>
      </c>
      <c r="E112" s="0" t="s">
        <v>98</v>
      </c>
      <c r="F112" s="0" t="s">
        <v>98</v>
      </c>
      <c r="G112" s="0" t="n">
        <v>13.97</v>
      </c>
      <c r="H112" s="0" t="n">
        <v>24.1</v>
      </c>
      <c r="I112" s="0" t="n">
        <v>15.3</v>
      </c>
      <c r="J112" s="0" t="n">
        <v>1</v>
      </c>
    </row>
    <row r="113" customFormat="false" ht="15" hidden="false" customHeight="false" outlineLevel="0" collapsed="false">
      <c r="A113" s="0" t="s">
        <v>98</v>
      </c>
      <c r="B113" s="0" t="n">
        <v>35</v>
      </c>
      <c r="C113" s="0" t="s">
        <v>127</v>
      </c>
      <c r="D113" s="0" t="s">
        <v>128</v>
      </c>
      <c r="E113" s="0" t="s">
        <v>98</v>
      </c>
      <c r="F113" s="0" t="s">
        <v>98</v>
      </c>
      <c r="G113" s="0" t="n">
        <v>6.05</v>
      </c>
      <c r="H113" s="0" t="n">
        <v>24.2</v>
      </c>
      <c r="I113" s="0" t="n">
        <v>16.6</v>
      </c>
      <c r="J113" s="0" t="n">
        <v>1</v>
      </c>
    </row>
    <row r="114" customFormat="false" ht="15" hidden="false" customHeight="false" outlineLevel="0" collapsed="false">
      <c r="A114" s="0" t="s">
        <v>98</v>
      </c>
      <c r="B114" s="0" t="n">
        <v>35</v>
      </c>
      <c r="C114" s="0" t="s">
        <v>127</v>
      </c>
      <c r="D114" s="0" t="s">
        <v>128</v>
      </c>
      <c r="E114" s="0" t="s">
        <v>98</v>
      </c>
      <c r="F114" s="0" t="s">
        <v>98</v>
      </c>
      <c r="G114" s="0" t="n">
        <v>0.511</v>
      </c>
      <c r="H114" s="0" t="n">
        <v>24.1</v>
      </c>
      <c r="I114" s="0" t="n">
        <v>17.6</v>
      </c>
      <c r="J114" s="0" t="n">
        <v>1</v>
      </c>
    </row>
    <row r="115" customFormat="false" ht="15" hidden="false" customHeight="false" outlineLevel="0" collapsed="false">
      <c r="A115" s="0" t="s">
        <v>98</v>
      </c>
      <c r="B115" s="0" t="n">
        <v>27</v>
      </c>
      <c r="C115" s="0" t="s">
        <v>130</v>
      </c>
      <c r="D115" s="0" t="s">
        <v>128</v>
      </c>
      <c r="E115" s="0" t="s">
        <v>98</v>
      </c>
      <c r="F115" s="0" t="s">
        <v>98</v>
      </c>
      <c r="G115" s="0" t="n">
        <v>0.928</v>
      </c>
      <c r="H115" s="0" t="n">
        <v>29</v>
      </c>
      <c r="I115" s="0" t="n">
        <v>20.3</v>
      </c>
      <c r="J115" s="0" t="n">
        <v>1</v>
      </c>
    </row>
    <row r="116" customFormat="false" ht="15" hidden="false" customHeight="false" outlineLevel="0" collapsed="false">
      <c r="A116" s="0" t="s">
        <v>98</v>
      </c>
      <c r="B116" s="0" t="n">
        <v>27</v>
      </c>
      <c r="C116" s="0" t="s">
        <v>130</v>
      </c>
      <c r="D116" s="0" t="s">
        <v>128</v>
      </c>
      <c r="E116" s="0" t="s">
        <v>98</v>
      </c>
      <c r="F116" s="0" t="s">
        <v>98</v>
      </c>
      <c r="G116" s="0" t="n">
        <v>1.73</v>
      </c>
      <c r="H116" s="0" t="n">
        <v>28.2</v>
      </c>
      <c r="I116" s="0" t="n">
        <v>19.9</v>
      </c>
      <c r="J116" s="0" t="n">
        <v>1</v>
      </c>
    </row>
    <row r="117" customFormat="false" ht="15" hidden="false" customHeight="false" outlineLevel="0" collapsed="false">
      <c r="A117" s="0" t="s">
        <v>98</v>
      </c>
      <c r="B117" s="0" t="n">
        <v>34</v>
      </c>
      <c r="C117" s="0" t="s">
        <v>127</v>
      </c>
      <c r="D117" s="0" t="s">
        <v>128</v>
      </c>
      <c r="E117" s="0" t="s">
        <v>98</v>
      </c>
      <c r="F117" s="0" t="s">
        <v>98</v>
      </c>
      <c r="G117" s="0" t="n">
        <v>0.396</v>
      </c>
      <c r="H117" s="0" t="n">
        <v>24.2</v>
      </c>
      <c r="I117" s="0" t="n">
        <v>17.4</v>
      </c>
      <c r="J117" s="0" t="n">
        <v>0</v>
      </c>
    </row>
    <row r="118" customFormat="false" ht="15" hidden="false" customHeight="false" outlineLevel="0" collapsed="false">
      <c r="A118" s="0" t="s">
        <v>98</v>
      </c>
      <c r="B118" s="0" t="n">
        <v>34</v>
      </c>
      <c r="C118" s="0" t="s">
        <v>127</v>
      </c>
      <c r="D118" s="0" t="s">
        <v>128</v>
      </c>
      <c r="E118" s="0" t="s">
        <v>98</v>
      </c>
      <c r="F118" s="0" t="s">
        <v>101</v>
      </c>
      <c r="G118" s="0" t="n">
        <v>4.53</v>
      </c>
      <c r="H118" s="0" t="n">
        <v>24.2</v>
      </c>
      <c r="I118" s="0" t="n">
        <v>17.6</v>
      </c>
      <c r="J118" s="0" t="n">
        <v>0</v>
      </c>
    </row>
    <row r="119" customFormat="false" ht="15" hidden="false" customHeight="false" outlineLevel="0" collapsed="false">
      <c r="A119" s="0" t="s">
        <v>98</v>
      </c>
      <c r="B119" s="0" t="n">
        <v>61</v>
      </c>
      <c r="C119" s="0" t="s">
        <v>130</v>
      </c>
      <c r="D119" s="0" t="s">
        <v>128</v>
      </c>
      <c r="E119" s="0" t="s">
        <v>98</v>
      </c>
      <c r="F119" s="0" t="s">
        <v>98</v>
      </c>
      <c r="G119" s="0" t="n">
        <v>6.84</v>
      </c>
      <c r="H119" s="0" t="n">
        <v>28.3</v>
      </c>
      <c r="I119" s="0" t="n">
        <v>18.3</v>
      </c>
      <c r="J119" s="0" t="n">
        <v>0</v>
      </c>
    </row>
    <row r="120" customFormat="false" ht="15" hidden="false" customHeight="false" outlineLevel="0" collapsed="false">
      <c r="A120" s="0" t="s">
        <v>98</v>
      </c>
      <c r="B120" s="0" t="n">
        <v>22</v>
      </c>
      <c r="C120" s="0" t="s">
        <v>130</v>
      </c>
      <c r="D120" s="0" t="s">
        <v>128</v>
      </c>
      <c r="E120" s="0" t="s">
        <v>98</v>
      </c>
      <c r="F120" s="0" t="s">
        <v>98</v>
      </c>
      <c r="G120" s="0" t="n">
        <v>6.4</v>
      </c>
      <c r="H120" s="0" t="n">
        <v>24.2</v>
      </c>
      <c r="I120" s="0" t="n">
        <v>15.3</v>
      </c>
      <c r="J120" s="0" t="n">
        <v>0</v>
      </c>
    </row>
    <row r="121" customFormat="false" ht="15" hidden="false" customHeight="false" outlineLevel="0" collapsed="false">
      <c r="A121" s="0" t="s">
        <v>98</v>
      </c>
      <c r="B121" s="0" t="n">
        <v>22</v>
      </c>
      <c r="C121" s="0" t="s">
        <v>130</v>
      </c>
      <c r="D121" s="0" t="s">
        <v>129</v>
      </c>
      <c r="E121" s="0" t="s">
        <v>98</v>
      </c>
      <c r="F121" s="0" t="s">
        <v>101</v>
      </c>
      <c r="G121" s="0" t="n">
        <v>1.9</v>
      </c>
      <c r="H121" s="0" t="n">
        <v>23.9</v>
      </c>
      <c r="I121" s="0" t="n">
        <v>15.5</v>
      </c>
      <c r="J121" s="0" t="n">
        <v>0</v>
      </c>
    </row>
    <row r="122" customFormat="false" ht="15" hidden="false" customHeight="false" outlineLevel="0" collapsed="false">
      <c r="A122" s="0" t="s">
        <v>98</v>
      </c>
      <c r="B122" s="0" t="n">
        <v>32</v>
      </c>
      <c r="C122" s="0" t="s">
        <v>127</v>
      </c>
      <c r="D122" s="0" t="s">
        <v>128</v>
      </c>
      <c r="E122" s="0" t="s">
        <v>98</v>
      </c>
      <c r="F122" s="0" t="s">
        <v>98</v>
      </c>
      <c r="G122" s="0" t="n">
        <v>3.17</v>
      </c>
      <c r="H122" s="0" t="n">
        <v>32.1</v>
      </c>
      <c r="I122" s="0" t="n">
        <v>20.6</v>
      </c>
      <c r="J122" s="0" t="n">
        <v>1</v>
      </c>
    </row>
    <row r="123" customFormat="false" ht="15" hidden="false" customHeight="false" outlineLevel="0" collapsed="false">
      <c r="A123" s="0" t="s">
        <v>98</v>
      </c>
      <c r="B123" s="0" t="n">
        <v>60</v>
      </c>
      <c r="C123" s="0" t="s">
        <v>130</v>
      </c>
      <c r="D123" s="0" t="s">
        <v>128</v>
      </c>
      <c r="E123" s="0" t="s">
        <v>98</v>
      </c>
      <c r="F123" s="0" t="s">
        <v>98</v>
      </c>
      <c r="G123" s="0" t="n">
        <v>1.9</v>
      </c>
      <c r="H123" s="0" t="n">
        <v>24</v>
      </c>
      <c r="I123" s="0" t="n">
        <v>16.1</v>
      </c>
      <c r="J123" s="0" t="n">
        <v>0</v>
      </c>
    </row>
    <row r="124" customFormat="false" ht="15" hidden="false" customHeight="false" outlineLevel="0" collapsed="false">
      <c r="A124" s="0" t="s">
        <v>98</v>
      </c>
      <c r="B124" s="0" t="n">
        <v>27</v>
      </c>
      <c r="C124" s="0" t="s">
        <v>127</v>
      </c>
      <c r="D124" s="0" t="s">
        <v>128</v>
      </c>
      <c r="E124" s="0" t="s">
        <v>98</v>
      </c>
      <c r="F124" s="0" t="s">
        <v>98</v>
      </c>
      <c r="G124" s="0" t="n">
        <v>9.1</v>
      </c>
      <c r="H124" s="0" t="n">
        <v>24</v>
      </c>
      <c r="I124" s="0" t="n">
        <v>15.6</v>
      </c>
      <c r="J124" s="0" t="n">
        <v>0</v>
      </c>
    </row>
    <row r="125" customFormat="false" ht="15" hidden="false" customHeight="false" outlineLevel="0" collapsed="false">
      <c r="A125" s="0" t="s">
        <v>98</v>
      </c>
      <c r="B125" s="0" t="n">
        <v>32</v>
      </c>
      <c r="C125" s="0" t="s">
        <v>127</v>
      </c>
      <c r="D125" s="0" t="s">
        <v>128</v>
      </c>
      <c r="E125" s="0" t="s">
        <v>98</v>
      </c>
      <c r="F125" s="0" t="s">
        <v>98</v>
      </c>
      <c r="G125" s="0" t="n">
        <v>3.8</v>
      </c>
      <c r="H125" s="0" t="n">
        <v>24</v>
      </c>
      <c r="I125" s="0" t="n">
        <v>15.8</v>
      </c>
      <c r="J125" s="0" t="n">
        <v>1</v>
      </c>
    </row>
    <row r="126" customFormat="false" ht="15" hidden="false" customHeight="false" outlineLevel="0" collapsed="false">
      <c r="A126" s="0" t="s">
        <v>98</v>
      </c>
      <c r="B126" s="0" t="n">
        <v>54</v>
      </c>
      <c r="C126" s="0" t="s">
        <v>130</v>
      </c>
      <c r="D126" s="0" t="s">
        <v>128</v>
      </c>
      <c r="E126" s="0" t="s">
        <v>98</v>
      </c>
      <c r="F126" s="0" t="s">
        <v>98</v>
      </c>
      <c r="G126" s="0" t="n">
        <v>8.5</v>
      </c>
      <c r="H126" s="0" t="n">
        <v>23</v>
      </c>
      <c r="I126" s="0" t="n">
        <v>15.3</v>
      </c>
      <c r="J126" s="0" t="n">
        <v>0</v>
      </c>
    </row>
    <row r="127" customFormat="false" ht="15" hidden="false" customHeight="false" outlineLevel="0" collapsed="false">
      <c r="A127" s="0" t="s">
        <v>98</v>
      </c>
      <c r="B127" s="0" t="n">
        <v>48</v>
      </c>
      <c r="C127" s="0" t="s">
        <v>130</v>
      </c>
      <c r="D127" s="0" t="s">
        <v>128</v>
      </c>
      <c r="E127" s="0" t="s">
        <v>98</v>
      </c>
      <c r="F127" s="0" t="s">
        <v>98</v>
      </c>
      <c r="G127" s="0" t="n">
        <v>2.44</v>
      </c>
      <c r="H127" s="0" t="n">
        <v>32</v>
      </c>
      <c r="I127" s="0" t="n">
        <v>20.6</v>
      </c>
      <c r="J127" s="0" t="n">
        <v>1</v>
      </c>
    </row>
    <row r="128" customFormat="false" ht="15" hidden="false" customHeight="false" outlineLevel="0" collapsed="false">
      <c r="A128" s="0" t="s">
        <v>98</v>
      </c>
      <c r="B128" s="0" t="n">
        <v>48</v>
      </c>
      <c r="C128" s="0" t="s">
        <v>130</v>
      </c>
      <c r="D128" s="0" t="s">
        <v>128</v>
      </c>
      <c r="E128" s="0" t="s">
        <v>98</v>
      </c>
      <c r="F128" s="0" t="s">
        <v>98</v>
      </c>
      <c r="G128" s="0" t="n">
        <v>0.976</v>
      </c>
      <c r="H128" s="0" t="n">
        <v>32.1</v>
      </c>
      <c r="I128" s="0" t="n">
        <v>20.4</v>
      </c>
      <c r="J128" s="0" t="n">
        <v>1</v>
      </c>
    </row>
    <row r="129" customFormat="false" ht="15" hidden="false" customHeight="false" outlineLevel="0" collapsed="false">
      <c r="A129" s="0" t="s">
        <v>98</v>
      </c>
      <c r="B129" s="0" t="n">
        <v>20</v>
      </c>
      <c r="C129" s="0" t="s">
        <v>127</v>
      </c>
      <c r="D129" s="0" t="s">
        <v>128</v>
      </c>
      <c r="E129" s="0" t="s">
        <v>98</v>
      </c>
      <c r="F129" s="0" t="s">
        <v>98</v>
      </c>
      <c r="G129" s="0" t="n">
        <v>10.1</v>
      </c>
      <c r="H129" s="0" t="n">
        <v>24.7</v>
      </c>
      <c r="I129" s="0" t="n">
        <v>16</v>
      </c>
      <c r="J129" s="0" t="n">
        <v>1</v>
      </c>
    </row>
    <row r="130" customFormat="false" ht="15" hidden="false" customHeight="false" outlineLevel="0" collapsed="false">
      <c r="A130" s="0" t="s">
        <v>98</v>
      </c>
      <c r="B130" s="0" t="n">
        <v>38</v>
      </c>
      <c r="C130" s="0" t="s">
        <v>130</v>
      </c>
      <c r="D130" s="0" t="s">
        <v>128</v>
      </c>
      <c r="E130" s="0" t="s">
        <v>98</v>
      </c>
      <c r="F130" s="0" t="s">
        <v>98</v>
      </c>
      <c r="G130" s="0" t="n">
        <v>2.32</v>
      </c>
      <c r="H130" s="8" t="n">
        <v>24.6</v>
      </c>
      <c r="I130" s="8" t="n">
        <v>15.7</v>
      </c>
      <c r="J130" s="0" t="n">
        <v>0</v>
      </c>
    </row>
    <row r="131" customFormat="false" ht="15" hidden="false" customHeight="false" outlineLevel="0" collapsed="false">
      <c r="A131" s="0" t="s">
        <v>98</v>
      </c>
      <c r="B131" s="0" t="n">
        <v>38</v>
      </c>
      <c r="C131" s="0" t="s">
        <v>130</v>
      </c>
      <c r="D131" s="0" t="s">
        <v>128</v>
      </c>
      <c r="E131" s="0" t="s">
        <v>98</v>
      </c>
      <c r="F131" s="0" t="s">
        <v>98</v>
      </c>
      <c r="G131" s="0" t="n">
        <v>1.83</v>
      </c>
      <c r="H131" s="0" t="n">
        <v>24</v>
      </c>
      <c r="I131" s="0" t="n">
        <v>15.9</v>
      </c>
      <c r="J131" s="0" t="n">
        <v>0</v>
      </c>
    </row>
    <row r="132" customFormat="false" ht="15" hidden="false" customHeight="false" outlineLevel="0" collapsed="false">
      <c r="A132" s="0" t="s">
        <v>98</v>
      </c>
      <c r="B132" s="0" t="n">
        <v>33</v>
      </c>
      <c r="C132" s="0" t="s">
        <v>127</v>
      </c>
      <c r="D132" s="0" t="s">
        <v>128</v>
      </c>
      <c r="E132" s="0" t="s">
        <v>98</v>
      </c>
      <c r="F132" s="0" t="s">
        <v>98</v>
      </c>
      <c r="G132" s="0" t="n">
        <v>0.183</v>
      </c>
      <c r="H132" s="0" t="n">
        <v>23</v>
      </c>
      <c r="I132" s="0" t="n">
        <v>15</v>
      </c>
      <c r="J132" s="0" t="n">
        <v>0</v>
      </c>
    </row>
    <row r="133" customFormat="false" ht="15" hidden="false" customHeight="false" outlineLevel="0" collapsed="false">
      <c r="B133" s="0" t="n">
        <v>44</v>
      </c>
      <c r="C133" s="0" t="s">
        <v>127</v>
      </c>
      <c r="D133" s="0" t="s">
        <v>128</v>
      </c>
      <c r="E133" s="0" t="s">
        <v>98</v>
      </c>
      <c r="F133" s="0" t="s">
        <v>98</v>
      </c>
      <c r="G133" s="0" t="n">
        <v>0.696</v>
      </c>
      <c r="H133" s="0" t="n">
        <v>18.6</v>
      </c>
      <c r="I133" s="0" t="n">
        <v>14.7</v>
      </c>
      <c r="J133" s="0" t="n">
        <v>1</v>
      </c>
    </row>
    <row r="134" customFormat="false" ht="15" hidden="false" customHeight="false" outlineLevel="0" collapsed="false">
      <c r="B134" s="0" t="n">
        <v>44</v>
      </c>
      <c r="C134" s="0" t="s">
        <v>127</v>
      </c>
      <c r="D134" s="0" t="s">
        <v>128</v>
      </c>
      <c r="E134" s="0" t="s">
        <v>98</v>
      </c>
      <c r="F134" s="0" t="s">
        <v>98</v>
      </c>
      <c r="G134" s="0" t="n">
        <v>1.93</v>
      </c>
      <c r="H134" s="0" t="n">
        <v>23.9</v>
      </c>
      <c r="I134" s="0" t="n">
        <v>17</v>
      </c>
      <c r="J134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  <Company>AIIMS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2020-02-03T19:08:00Z</dcterms:created>
  <dc:creator>Surya Sri Krishna  Gour</dc:creator>
  <dc:description/>
  <dc:language>en-US</dc:language>
  <cp:lastModifiedBy/>
  <dcterms:modified xsi:type="dcterms:W3CDTF">2023-07-20T15:22:23Z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