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6080" windowHeight="9540"/>
  </bookViews>
  <sheets>
    <sheet name="Sheet1" sheetId="1" r:id="rId1"/>
  </sheets>
  <calcPr calcId="125725"/>
  <fileRecoveryPr repairLoad="1"/>
</workbook>
</file>

<file path=xl/calcChain.xml><?xml version="1.0" encoding="utf-8"?>
<calcChain xmlns="http://schemas.openxmlformats.org/spreadsheetml/2006/main">
  <c r="N6" i="1"/>
  <c r="O6"/>
  <c r="P6"/>
  <c r="Q6"/>
  <c r="R6"/>
  <c r="N7"/>
  <c r="O7"/>
  <c r="P7"/>
  <c r="Q7"/>
  <c r="R7"/>
  <c r="N8"/>
  <c r="O8"/>
  <c r="P8"/>
  <c r="Q8"/>
  <c r="R8"/>
  <c r="N9"/>
  <c r="O9"/>
  <c r="P9"/>
  <c r="Q9"/>
  <c r="R9"/>
  <c r="N10"/>
  <c r="O10"/>
  <c r="P10"/>
  <c r="Q10"/>
  <c r="R10"/>
  <c r="N11"/>
  <c r="O11"/>
  <c r="P11"/>
  <c r="Q11"/>
  <c r="R11"/>
  <c r="N12"/>
  <c r="O12"/>
  <c r="P12"/>
  <c r="Q12"/>
  <c r="R12"/>
  <c r="N13"/>
  <c r="O13"/>
  <c r="P13"/>
  <c r="Q13"/>
  <c r="R13"/>
  <c r="N14"/>
  <c r="O14"/>
  <c r="P14"/>
  <c r="Q14"/>
  <c r="R14"/>
  <c r="R5"/>
  <c r="Q5"/>
  <c r="P5"/>
  <c r="O5"/>
  <c r="N5"/>
  <c r="M14"/>
  <c r="M13"/>
  <c r="M12"/>
  <c r="M11"/>
  <c r="M10"/>
  <c r="M9"/>
  <c r="M8"/>
  <c r="M7"/>
  <c r="M6"/>
  <c r="M5"/>
  <c r="H4"/>
  <c r="I4"/>
  <c r="J4"/>
  <c r="K4"/>
  <c r="L4"/>
  <c r="H5"/>
  <c r="I5"/>
  <c r="J5"/>
  <c r="K5"/>
  <c r="L5"/>
  <c r="H6"/>
  <c r="I6"/>
  <c r="J6"/>
  <c r="K6"/>
  <c r="L6"/>
  <c r="H7"/>
  <c r="I7"/>
  <c r="J7"/>
  <c r="K7"/>
  <c r="L7"/>
  <c r="H8"/>
  <c r="I8"/>
  <c r="J8"/>
  <c r="K8"/>
  <c r="L8"/>
  <c r="H9"/>
  <c r="I9"/>
  <c r="J9"/>
  <c r="K9"/>
  <c r="L9"/>
  <c r="H10"/>
  <c r="I10"/>
  <c r="J10"/>
  <c r="K10"/>
  <c r="L10"/>
  <c r="H11"/>
  <c r="I11"/>
  <c r="J11"/>
  <c r="K11"/>
  <c r="L11"/>
  <c r="H12"/>
  <c r="I12"/>
  <c r="J12"/>
  <c r="K12"/>
  <c r="L12"/>
  <c r="H13"/>
  <c r="I13"/>
  <c r="J13"/>
  <c r="K13"/>
  <c r="L13"/>
  <c r="H14"/>
  <c r="I14"/>
  <c r="J14"/>
  <c r="K14"/>
  <c r="L14"/>
  <c r="L3"/>
  <c r="K3"/>
  <c r="J3"/>
  <c r="I3"/>
  <c r="H3"/>
  <c r="G3"/>
  <c r="H19"/>
  <c r="I19"/>
  <c r="J19"/>
  <c r="K19"/>
  <c r="L19"/>
  <c r="H20"/>
  <c r="I20"/>
  <c r="J20"/>
  <c r="K20"/>
  <c r="L20"/>
  <c r="H21"/>
  <c r="I21"/>
  <c r="J21"/>
  <c r="K21"/>
  <c r="L21"/>
  <c r="H22"/>
  <c r="I22"/>
  <c r="J22"/>
  <c r="K22"/>
  <c r="L22"/>
  <c r="H23"/>
  <c r="I23"/>
  <c r="J23"/>
  <c r="K23"/>
  <c r="L23"/>
  <c r="H24"/>
  <c r="I24"/>
  <c r="J24"/>
  <c r="K24"/>
  <c r="L24"/>
  <c r="H25"/>
  <c r="I25"/>
  <c r="J25"/>
  <c r="K25"/>
  <c r="L25"/>
  <c r="H26"/>
  <c r="I26"/>
  <c r="J26"/>
  <c r="K26"/>
  <c r="L26"/>
  <c r="H27"/>
  <c r="I27"/>
  <c r="J27"/>
  <c r="K27"/>
  <c r="L27"/>
  <c r="H28"/>
  <c r="I28"/>
  <c r="J28"/>
  <c r="K28"/>
  <c r="L28"/>
  <c r="L18"/>
  <c r="K18"/>
  <c r="J18"/>
  <c r="I18"/>
  <c r="H18"/>
  <c r="G28"/>
  <c r="G27"/>
  <c r="G26"/>
  <c r="G25"/>
  <c r="G24"/>
  <c r="G23"/>
  <c r="G22"/>
  <c r="G21"/>
  <c r="G20"/>
  <c r="G19"/>
  <c r="G18"/>
  <c r="G4"/>
  <c r="G5" s="1"/>
  <c r="G6" s="1"/>
  <c r="G7" s="1"/>
  <c r="G8" s="1"/>
  <c r="G9" s="1"/>
  <c r="G10" s="1"/>
  <c r="G11" s="1"/>
  <c r="G12" s="1"/>
  <c r="G13" s="1"/>
  <c r="G14" s="1"/>
</calcChain>
</file>

<file path=xl/sharedStrings.xml><?xml version="1.0" encoding="utf-8"?>
<sst xmlns="http://schemas.openxmlformats.org/spreadsheetml/2006/main" count="35" uniqueCount="12">
  <si>
    <t>RA</t>
  </si>
  <si>
    <t>(GUP/s)</t>
  </si>
  <si>
    <t>NL</t>
  </si>
  <si>
    <t>STREAM</t>
  </si>
  <si>
    <t>(GB/s)</t>
  </si>
  <si>
    <t>Linear</t>
  </si>
  <si>
    <t>1 TPL</t>
  </si>
  <si>
    <t>2 TPL</t>
  </si>
  <si>
    <t>3 TPL</t>
  </si>
  <si>
    <t>4 TPL</t>
  </si>
  <si>
    <t>5 TPL</t>
  </si>
  <si>
    <t>local</t>
  </si>
</sst>
</file>

<file path=xl/styles.xml><?xml version="1.0" encoding="utf-8"?>
<styleSheet xmlns="http://schemas.openxmlformats.org/spreadsheetml/2006/main">
  <numFmts count="1">
    <numFmt numFmtId="164" formatCode="0.000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Performance</a:t>
            </a:r>
            <a:r>
              <a:rPr lang="en-US" baseline="0"/>
              <a:t> of RA in Chapel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Sheet1!$B$2</c:f>
              <c:strCache>
                <c:ptCount val="1"/>
                <c:pt idx="0">
                  <c:v>1 TPL</c:v>
                </c:pt>
              </c:strCache>
            </c:strRef>
          </c:tx>
          <c:cat>
            <c:strRef>
              <c:f>Sheet1!$A$3:$A$14</c:f>
              <c:strCache>
                <c:ptCount val="12"/>
                <c:pt idx="0">
                  <c:v>local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</c:strCache>
            </c:strRef>
          </c:cat>
          <c:val>
            <c:numRef>
              <c:f>Sheet1!$B$3:$B$14</c:f>
              <c:numCache>
                <c:formatCode>0.000000</c:formatCode>
                <c:ptCount val="12"/>
                <c:pt idx="0" formatCode="General">
                  <c:v>1.4013000000000001E-3</c:v>
                </c:pt>
                <c:pt idx="1">
                  <c:v>3.3481199999999998E-4</c:v>
                </c:pt>
                <c:pt idx="2">
                  <c:v>6.2692299999999996E-5</c:v>
                </c:pt>
                <c:pt idx="3">
                  <c:v>7.4051100000000007E-5</c:v>
                </c:pt>
                <c:pt idx="4">
                  <c:v>1.01394E-4</c:v>
                </c:pt>
                <c:pt idx="5">
                  <c:v>2.0948399999999999E-4</c:v>
                </c:pt>
                <c:pt idx="6">
                  <c:v>3.8049999999999998E-4</c:v>
                </c:pt>
                <c:pt idx="7">
                  <c:v>8.52771E-4</c:v>
                </c:pt>
                <c:pt idx="8">
                  <c:v>1.65536E-3</c:v>
                </c:pt>
                <c:pt idx="9">
                  <c:v>3.2410099999999999E-3</c:v>
                </c:pt>
                <c:pt idx="10">
                  <c:v>6.2815800000000001E-3</c:v>
                </c:pt>
                <c:pt idx="11">
                  <c:v>1.1774700000000001E-2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2 TPL</c:v>
                </c:pt>
              </c:strCache>
            </c:strRef>
          </c:tx>
          <c:cat>
            <c:strRef>
              <c:f>Sheet1!$A$3:$A$14</c:f>
              <c:strCache>
                <c:ptCount val="12"/>
                <c:pt idx="0">
                  <c:v>local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</c:strCache>
            </c:strRef>
          </c:cat>
          <c:val>
            <c:numRef>
              <c:f>Sheet1!$C$3:$C$14</c:f>
              <c:numCache>
                <c:formatCode>0.000000</c:formatCode>
                <c:ptCount val="12"/>
                <c:pt idx="0" formatCode="General">
                  <c:v>4.86551E-4</c:v>
                </c:pt>
                <c:pt idx="1">
                  <c:v>7.2656499999999998E-5</c:v>
                </c:pt>
                <c:pt idx="2">
                  <c:v>6.7479799999999997E-5</c:v>
                </c:pt>
                <c:pt idx="3">
                  <c:v>8.9864900000000001E-5</c:v>
                </c:pt>
                <c:pt idx="4">
                  <c:v>1.3216899999999999E-4</c:v>
                </c:pt>
                <c:pt idx="5">
                  <c:v>2.6729100000000001E-4</c:v>
                </c:pt>
                <c:pt idx="6">
                  <c:v>4.8079200000000001E-4</c:v>
                </c:pt>
                <c:pt idx="7">
                  <c:v>9.8148000000000007E-4</c:v>
                </c:pt>
                <c:pt idx="8">
                  <c:v>2.0745799999999999E-3</c:v>
                </c:pt>
                <c:pt idx="9">
                  <c:v>4.1475799999999997E-3</c:v>
                </c:pt>
                <c:pt idx="10">
                  <c:v>8.0243099999999998E-3</c:v>
                </c:pt>
                <c:pt idx="11">
                  <c:v>1.3889200000000001E-2</c:v>
                </c:pt>
              </c:numCache>
            </c:numRef>
          </c:val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3 TPL</c:v>
                </c:pt>
              </c:strCache>
            </c:strRef>
          </c:tx>
          <c:cat>
            <c:strRef>
              <c:f>Sheet1!$A$3:$A$14</c:f>
              <c:strCache>
                <c:ptCount val="12"/>
                <c:pt idx="0">
                  <c:v>local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</c:strCache>
            </c:strRef>
          </c:cat>
          <c:val>
            <c:numRef>
              <c:f>Sheet1!$D$3:$D$14</c:f>
              <c:numCache>
                <c:formatCode>0.000000</c:formatCode>
                <c:ptCount val="12"/>
                <c:pt idx="0" formatCode="General">
                  <c:v>2.4566399999999998E-4</c:v>
                </c:pt>
                <c:pt idx="1">
                  <c:v>6.3096300000000001E-5</c:v>
                </c:pt>
                <c:pt idx="2">
                  <c:v>7.0180900000000004E-5</c:v>
                </c:pt>
                <c:pt idx="3">
                  <c:v>9.4627400000000001E-5</c:v>
                </c:pt>
                <c:pt idx="4">
                  <c:v>1.4128799999999999E-4</c:v>
                </c:pt>
                <c:pt idx="5">
                  <c:v>2.8118799999999998E-4</c:v>
                </c:pt>
                <c:pt idx="6">
                  <c:v>5.4430899999999998E-4</c:v>
                </c:pt>
                <c:pt idx="7">
                  <c:v>6.5976499999999998E-4</c:v>
                </c:pt>
                <c:pt idx="8">
                  <c:v>2.2137200000000002E-3</c:v>
                </c:pt>
                <c:pt idx="9">
                  <c:v>4.16359E-3</c:v>
                </c:pt>
                <c:pt idx="10">
                  <c:v>7.5011599999999998E-3</c:v>
                </c:pt>
                <c:pt idx="11">
                  <c:v>1.6315400000000001E-2</c:v>
                </c:pt>
              </c:numCache>
            </c:numRef>
          </c:val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4 TPL</c:v>
                </c:pt>
              </c:strCache>
            </c:strRef>
          </c:tx>
          <c:cat>
            <c:strRef>
              <c:f>Sheet1!$A$3:$A$14</c:f>
              <c:strCache>
                <c:ptCount val="12"/>
                <c:pt idx="0">
                  <c:v>local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</c:strCache>
            </c:strRef>
          </c:cat>
          <c:val>
            <c:numRef>
              <c:f>Sheet1!$E$3:$E$14</c:f>
              <c:numCache>
                <c:formatCode>0.000000</c:formatCode>
                <c:ptCount val="12"/>
                <c:pt idx="0" formatCode="General">
                  <c:v>1.5756E-4</c:v>
                </c:pt>
                <c:pt idx="1">
                  <c:v>5.67668E-5</c:v>
                </c:pt>
                <c:pt idx="2">
                  <c:v>6.9709399999999994E-5</c:v>
                </c:pt>
                <c:pt idx="3">
                  <c:v>9.5049600000000006E-5</c:v>
                </c:pt>
                <c:pt idx="4">
                  <c:v>1.50617E-4</c:v>
                </c:pt>
                <c:pt idx="5">
                  <c:v>2.9715699999999999E-4</c:v>
                </c:pt>
                <c:pt idx="6">
                  <c:v>5.6183299999999997E-4</c:v>
                </c:pt>
                <c:pt idx="7">
                  <c:v>1.1572100000000001E-3</c:v>
                </c:pt>
                <c:pt idx="8">
                  <c:v>2.26151E-3</c:v>
                </c:pt>
                <c:pt idx="9">
                  <c:v>4.4633800000000003E-3</c:v>
                </c:pt>
                <c:pt idx="10">
                  <c:v>8.4591500000000003E-3</c:v>
                </c:pt>
                <c:pt idx="11">
                  <c:v>1.6102200000000001E-2</c:v>
                </c:pt>
              </c:numCache>
            </c:numRef>
          </c:val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5 TPL</c:v>
                </c:pt>
              </c:strCache>
            </c:strRef>
          </c:tx>
          <c:cat>
            <c:strRef>
              <c:f>Sheet1!$A$3:$A$14</c:f>
              <c:strCache>
                <c:ptCount val="12"/>
                <c:pt idx="0">
                  <c:v>local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</c:strCache>
            </c:strRef>
          </c:cat>
          <c:val>
            <c:numRef>
              <c:f>Sheet1!$F$3:$F$14</c:f>
              <c:numCache>
                <c:formatCode>0.000000</c:formatCode>
                <c:ptCount val="12"/>
                <c:pt idx="0" formatCode="General">
                  <c:v>1.58651E-4</c:v>
                </c:pt>
                <c:pt idx="1">
                  <c:v>6.1305100000000004E-5</c:v>
                </c:pt>
                <c:pt idx="2">
                  <c:v>7.1663199999999995E-5</c:v>
                </c:pt>
                <c:pt idx="3">
                  <c:v>9.76926E-5</c:v>
                </c:pt>
                <c:pt idx="4">
                  <c:v>1.5508500000000001E-4</c:v>
                </c:pt>
                <c:pt idx="5">
                  <c:v>3.0682600000000001E-4</c:v>
                </c:pt>
                <c:pt idx="6">
                  <c:v>5.9025500000000003E-4</c:v>
                </c:pt>
                <c:pt idx="7">
                  <c:v>1.1819199999999999E-3</c:v>
                </c:pt>
                <c:pt idx="8">
                  <c:v>2.07909E-3</c:v>
                </c:pt>
                <c:pt idx="9">
                  <c:v>4.4786299999999999E-3</c:v>
                </c:pt>
                <c:pt idx="10">
                  <c:v>9.0095899999999996E-3</c:v>
                </c:pt>
                <c:pt idx="11">
                  <c:v>1.5795400000000001E-2</c:v>
                </c:pt>
              </c:numCache>
            </c:numRef>
          </c:val>
        </c:ser>
        <c:marker val="1"/>
        <c:axId val="12629888"/>
        <c:axId val="12637312"/>
      </c:lineChart>
      <c:catAx>
        <c:axId val="126298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Locales (or</a:t>
                </a:r>
                <a:r>
                  <a:rPr lang="en-US" baseline="0"/>
                  <a:t> local for optimized on 1 locale)</a:t>
                </a:r>
                <a:endParaRPr lang="en-US"/>
              </a:p>
            </c:rich>
          </c:tx>
          <c:layout/>
        </c:title>
        <c:majorTickMark val="none"/>
        <c:minorTickMark val="out"/>
        <c:tickLblPos val="nextTo"/>
        <c:crossAx val="12637312"/>
        <c:crosses val="autoZero"/>
        <c:auto val="1"/>
        <c:lblAlgn val="ctr"/>
        <c:lblOffset val="100"/>
      </c:catAx>
      <c:valAx>
        <c:axId val="12637312"/>
        <c:scaling>
          <c:orientation val="minMax"/>
          <c:max val="1.8000000000000016E-2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GUP/s</a:t>
                </a:r>
              </a:p>
            </c:rich>
          </c:tx>
          <c:layout/>
        </c:title>
        <c:numFmt formatCode="General" sourceLinked="0"/>
        <c:tickLblPos val="nextTo"/>
        <c:crossAx val="12629888"/>
        <c:crosses val="autoZero"/>
        <c:crossBetween val="between"/>
        <c:majorUnit val="3.0000000000000022E-3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Efficiency of RA in Chapel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Sheet1!$H$2</c:f>
              <c:strCache>
                <c:ptCount val="1"/>
                <c:pt idx="0">
                  <c:v>1 TPL</c:v>
                </c:pt>
              </c:strCache>
            </c:strRef>
          </c:tx>
          <c:cat>
            <c:strRef>
              <c:f>Sheet1!$A$3:$A$14</c:f>
              <c:strCache>
                <c:ptCount val="12"/>
                <c:pt idx="0">
                  <c:v>local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</c:strCache>
            </c:strRef>
          </c:cat>
          <c:val>
            <c:numRef>
              <c:f>Sheet1!$H$3:$H$14</c:f>
              <c:numCache>
                <c:formatCode>General</c:formatCode>
                <c:ptCount val="12"/>
                <c:pt idx="0">
                  <c:v>1</c:v>
                </c:pt>
                <c:pt idx="1">
                  <c:v>0.23892956540355381</c:v>
                </c:pt>
                <c:pt idx="2">
                  <c:v>2.2369335616927135E-2</c:v>
                </c:pt>
                <c:pt idx="3">
                  <c:v>1.3211143224149005E-2</c:v>
                </c:pt>
                <c:pt idx="4">
                  <c:v>9.0446371226718045E-3</c:v>
                </c:pt>
                <c:pt idx="5">
                  <c:v>9.343288375080281E-3</c:v>
                </c:pt>
                <c:pt idx="6">
                  <c:v>8.4854242489117247E-3</c:v>
                </c:pt>
                <c:pt idx="7">
                  <c:v>9.508703971312352E-3</c:v>
                </c:pt>
                <c:pt idx="8">
                  <c:v>9.2289302790266176E-3</c:v>
                </c:pt>
                <c:pt idx="9">
                  <c:v>9.0346073735103113E-3</c:v>
                </c:pt>
                <c:pt idx="10">
                  <c:v>8.7552350941982448E-3</c:v>
                </c:pt>
                <c:pt idx="11">
                  <c:v>8.205759272639692E-3</c:v>
                </c:pt>
              </c:numCache>
            </c:numRef>
          </c:val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2 TPL</c:v>
                </c:pt>
              </c:strCache>
            </c:strRef>
          </c:tx>
          <c:cat>
            <c:strRef>
              <c:f>Sheet1!$A$3:$A$14</c:f>
              <c:strCache>
                <c:ptCount val="12"/>
                <c:pt idx="0">
                  <c:v>local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</c:strCache>
            </c:strRef>
          </c:cat>
          <c:val>
            <c:numRef>
              <c:f>Sheet1!$I$3:$I$14</c:f>
              <c:numCache>
                <c:formatCode>General</c:formatCode>
                <c:ptCount val="12"/>
                <c:pt idx="0">
                  <c:v>0.34721401555698278</c:v>
                </c:pt>
                <c:pt idx="1">
                  <c:v>5.1849354171126807E-2</c:v>
                </c:pt>
                <c:pt idx="2">
                  <c:v>2.4077570827089129E-2</c:v>
                </c:pt>
                <c:pt idx="3">
                  <c:v>1.6032416327695712E-2</c:v>
                </c:pt>
                <c:pt idx="4">
                  <c:v>1.1789855848141011E-2</c:v>
                </c:pt>
                <c:pt idx="5">
                  <c:v>1.1921563904945408E-2</c:v>
                </c:pt>
                <c:pt idx="6">
                  <c:v>1.0722008135302932E-2</c:v>
                </c:pt>
                <c:pt idx="7">
                  <c:v>1.09438557054164E-2</c:v>
                </c:pt>
                <c:pt idx="8">
                  <c:v>1.1566157318204524E-2</c:v>
                </c:pt>
                <c:pt idx="9">
                  <c:v>1.1561752925854563E-2</c:v>
                </c:pt>
                <c:pt idx="10">
                  <c:v>1.1184243537251124E-2</c:v>
                </c:pt>
                <c:pt idx="11">
                  <c:v>9.679349086562478E-3</c:v>
                </c:pt>
              </c:numCache>
            </c:numRef>
          </c:val>
        </c:ser>
        <c:ser>
          <c:idx val="2"/>
          <c:order val="2"/>
          <c:tx>
            <c:strRef>
              <c:f>Sheet1!$J$2</c:f>
              <c:strCache>
                <c:ptCount val="1"/>
                <c:pt idx="0">
                  <c:v>3 TPL</c:v>
                </c:pt>
              </c:strCache>
            </c:strRef>
          </c:tx>
          <c:cat>
            <c:strRef>
              <c:f>Sheet1!$A$3:$A$14</c:f>
              <c:strCache>
                <c:ptCount val="12"/>
                <c:pt idx="0">
                  <c:v>local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</c:strCache>
            </c:strRef>
          </c:cat>
          <c:val>
            <c:numRef>
              <c:f>Sheet1!$J$3:$J$14</c:f>
              <c:numCache>
                <c:formatCode>General</c:formatCode>
                <c:ptCount val="12"/>
                <c:pt idx="0">
                  <c:v>0.1753114964675658</c:v>
                </c:pt>
                <c:pt idx="1">
                  <c:v>4.5026974951830438E-2</c:v>
                </c:pt>
                <c:pt idx="2">
                  <c:v>2.5041354456576036E-2</c:v>
                </c:pt>
                <c:pt idx="3">
                  <c:v>1.6882073788624847E-2</c:v>
                </c:pt>
                <c:pt idx="4">
                  <c:v>1.2603296938557053E-2</c:v>
                </c:pt>
                <c:pt idx="5">
                  <c:v>1.2541390137729249E-2</c:v>
                </c:pt>
                <c:pt idx="6">
                  <c:v>1.2138483015771069E-2</c:v>
                </c:pt>
                <c:pt idx="7">
                  <c:v>7.356617515878113E-3</c:v>
                </c:pt>
                <c:pt idx="8">
                  <c:v>1.23418878898166E-2</c:v>
                </c:pt>
                <c:pt idx="9">
                  <c:v>1.1606382243274102E-2</c:v>
                </c:pt>
                <c:pt idx="10">
                  <c:v>1.0455079658174552E-2</c:v>
                </c:pt>
                <c:pt idx="11">
                  <c:v>1.137016185863127E-2</c:v>
                </c:pt>
              </c:numCache>
            </c:numRef>
          </c:val>
        </c:ser>
        <c:ser>
          <c:idx val="3"/>
          <c:order val="3"/>
          <c:tx>
            <c:strRef>
              <c:f>Sheet1!$K$2</c:f>
              <c:strCache>
                <c:ptCount val="1"/>
                <c:pt idx="0">
                  <c:v>4 TPL</c:v>
                </c:pt>
              </c:strCache>
            </c:strRef>
          </c:tx>
          <c:cat>
            <c:strRef>
              <c:f>Sheet1!$A$3:$A$14</c:f>
              <c:strCache>
                <c:ptCount val="12"/>
                <c:pt idx="0">
                  <c:v>local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</c:strCache>
            </c:strRef>
          </c:cat>
          <c:val>
            <c:numRef>
              <c:f>Sheet1!$K$3:$K$14</c:f>
              <c:numCache>
                <c:formatCode>General</c:formatCode>
                <c:ptCount val="12"/>
                <c:pt idx="0">
                  <c:v>0.11243845001070434</c:v>
                </c:pt>
                <c:pt idx="1">
                  <c:v>4.0510097766359804E-2</c:v>
                </c:pt>
                <c:pt idx="2">
                  <c:v>2.4873117819167911E-2</c:v>
                </c:pt>
                <c:pt idx="3">
                  <c:v>1.6957396703061442E-2</c:v>
                </c:pt>
                <c:pt idx="4">
                  <c:v>1.3435470634410904E-2</c:v>
                </c:pt>
                <c:pt idx="5">
                  <c:v>1.3253630557339613E-2</c:v>
                </c:pt>
                <c:pt idx="6">
                  <c:v>1.2529280846356954E-2</c:v>
                </c:pt>
                <c:pt idx="7">
                  <c:v>1.2903308534931849E-2</c:v>
                </c:pt>
                <c:pt idx="8">
                  <c:v>1.2608325751088275E-2</c:v>
                </c:pt>
                <c:pt idx="9">
                  <c:v>1.2442073877827732E-2</c:v>
                </c:pt>
                <c:pt idx="10">
                  <c:v>1.1790321375686861E-2</c:v>
                </c:pt>
                <c:pt idx="11">
                  <c:v>1.1221583306572469E-2</c:v>
                </c:pt>
              </c:numCache>
            </c:numRef>
          </c:val>
        </c:ser>
        <c:ser>
          <c:idx val="4"/>
          <c:order val="4"/>
          <c:tx>
            <c:strRef>
              <c:f>Sheet1!$L$2</c:f>
              <c:strCache>
                <c:ptCount val="1"/>
                <c:pt idx="0">
                  <c:v>5 TPL</c:v>
                </c:pt>
              </c:strCache>
            </c:strRef>
          </c:tx>
          <c:cat>
            <c:strRef>
              <c:f>Sheet1!$A$3:$A$14</c:f>
              <c:strCache>
                <c:ptCount val="12"/>
                <c:pt idx="0">
                  <c:v>local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</c:strCache>
            </c:strRef>
          </c:cat>
          <c:val>
            <c:numRef>
              <c:f>Sheet1!$L$3:$L$14</c:f>
              <c:numCache>
                <c:formatCode>General</c:formatCode>
                <c:ptCount val="12"/>
                <c:pt idx="0">
                  <c:v>0.11321701277385285</c:v>
                </c:pt>
                <c:pt idx="1">
                  <c:v>4.3748733319060873E-2</c:v>
                </c:pt>
                <c:pt idx="2">
                  <c:v>2.5570256190680079E-2</c:v>
                </c:pt>
                <c:pt idx="3">
                  <c:v>1.7428923142795975E-2</c:v>
                </c:pt>
                <c:pt idx="4">
                  <c:v>1.3834029115821024E-2</c:v>
                </c:pt>
                <c:pt idx="5">
                  <c:v>1.3684881895382858E-2</c:v>
                </c:pt>
                <c:pt idx="6">
                  <c:v>1.3163111931777636E-2</c:v>
                </c:pt>
                <c:pt idx="7">
                  <c:v>1.3178833939912937E-2</c:v>
                </c:pt>
                <c:pt idx="8">
                  <c:v>1.159130138086063E-2</c:v>
                </c:pt>
                <c:pt idx="9">
                  <c:v>1.2484584626775137E-2</c:v>
                </c:pt>
                <c:pt idx="10">
                  <c:v>1.2557521921608505E-2</c:v>
                </c:pt>
                <c:pt idx="11">
                  <c:v>1.1007775146292729E-2</c:v>
                </c:pt>
              </c:numCache>
            </c:numRef>
          </c:val>
        </c:ser>
        <c:marker val="1"/>
        <c:axId val="110461696"/>
        <c:axId val="110621056"/>
      </c:lineChart>
      <c:catAx>
        <c:axId val="1104616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Locales (or local for optimized on 1 locale</a:t>
                </a:r>
              </a:p>
            </c:rich>
          </c:tx>
          <c:layout/>
        </c:title>
        <c:majorTickMark val="none"/>
        <c:minorTickMark val="out"/>
        <c:tickLblPos val="nextTo"/>
        <c:crossAx val="110621056"/>
        <c:crosses val="autoZero"/>
        <c:auto val="1"/>
        <c:lblAlgn val="ctr"/>
        <c:lblOffset val="100"/>
      </c:catAx>
      <c:valAx>
        <c:axId val="110621056"/>
        <c:scaling>
          <c:orientation val="minMax"/>
          <c:max val="1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Efficiency</a:t>
                </a:r>
              </a:p>
              <a:p>
                <a:pPr>
                  <a:defRPr/>
                </a:pPr>
                <a:r>
                  <a:rPr lang="en-US"/>
                  <a:t>of scaled best 1-locale GUP/s</a:t>
                </a:r>
              </a:p>
            </c:rich>
          </c:tx>
          <c:layout/>
        </c:title>
        <c:numFmt formatCode="0%" sourceLinked="0"/>
        <c:tickLblPos val="nextTo"/>
        <c:crossAx val="110461696"/>
        <c:crosses val="autoZero"/>
        <c:crossBetween val="between"/>
        <c:majorUnit val="0.2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Efficiency of RA in Chapel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Sheet1!$N$2</c:f>
              <c:strCache>
                <c:ptCount val="1"/>
                <c:pt idx="0">
                  <c:v>1 TPL</c:v>
                </c:pt>
              </c:strCache>
            </c:strRef>
          </c:tx>
          <c:cat>
            <c:numRef>
              <c:f>Sheet1!$A$5:$A$14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Sheet1!$N$5:$N$14</c:f>
              <c:numCache>
                <c:formatCode>0.000000</c:formatCode>
                <c:ptCount val="10"/>
                <c:pt idx="0">
                  <c:v>0.87481859587626565</c:v>
                </c:pt>
                <c:pt idx="1">
                  <c:v>0.51666057334866444</c:v>
                </c:pt>
                <c:pt idx="2">
                  <c:v>0.35371711003695067</c:v>
                </c:pt>
                <c:pt idx="3">
                  <c:v>0.3653967447727704</c:v>
                </c:pt>
                <c:pt idx="4">
                  <c:v>0.33184744750443745</c:v>
                </c:pt>
                <c:pt idx="5">
                  <c:v>0.37186580769488387</c:v>
                </c:pt>
                <c:pt idx="6">
                  <c:v>0.36092443541455033</c:v>
                </c:pt>
                <c:pt idx="7">
                  <c:v>0.3533248672261356</c:v>
                </c:pt>
                <c:pt idx="8">
                  <c:v>0.34239919337958674</c:v>
                </c:pt>
                <c:pt idx="9">
                  <c:v>0.32091032688325394</c:v>
                </c:pt>
              </c:numCache>
            </c:numRef>
          </c:val>
        </c:ser>
        <c:ser>
          <c:idx val="1"/>
          <c:order val="1"/>
          <c:tx>
            <c:strRef>
              <c:f>Sheet1!$O$2</c:f>
              <c:strCache>
                <c:ptCount val="1"/>
                <c:pt idx="0">
                  <c:v>2 TPL</c:v>
                </c:pt>
              </c:strCache>
            </c:strRef>
          </c:tx>
          <c:cat>
            <c:numRef>
              <c:f>Sheet1!$A$5:$A$14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Sheet1!$O$5:$O$14</c:f>
              <c:numCache>
                <c:formatCode>0.000000</c:formatCode>
                <c:ptCount val="10"/>
                <c:pt idx="0">
                  <c:v>0.94162415298228386</c:v>
                </c:pt>
                <c:pt idx="1">
                  <c:v>0.62699474765290975</c:v>
                </c:pt>
                <c:pt idx="2">
                  <c:v>0.46107695442012075</c:v>
                </c:pt>
                <c:pt idx="3">
                  <c:v>0.4662277849719243</c:v>
                </c:pt>
                <c:pt idx="4">
                  <c:v>0.41931563201196714</c:v>
                </c:pt>
                <c:pt idx="5">
                  <c:v>0.42799163308364691</c:v>
                </c:pt>
                <c:pt idx="6">
                  <c:v>0.45232856612598937</c:v>
                </c:pt>
                <c:pt idx="7">
                  <c:v>0.45215631942196272</c:v>
                </c:pt>
                <c:pt idx="8">
                  <c:v>0.4373927055657576</c:v>
                </c:pt>
                <c:pt idx="9">
                  <c:v>0.37853938632380363</c:v>
                </c:pt>
              </c:numCache>
            </c:numRef>
          </c:val>
        </c:ser>
        <c:ser>
          <c:idx val="2"/>
          <c:order val="2"/>
          <c:tx>
            <c:strRef>
              <c:f>Sheet1!$P$2</c:f>
              <c:strCache>
                <c:ptCount val="1"/>
                <c:pt idx="0">
                  <c:v>3 TPL</c:v>
                </c:pt>
              </c:strCache>
            </c:strRef>
          </c:tx>
          <c:cat>
            <c:numRef>
              <c:f>Sheet1!$A$5:$A$14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Sheet1!$P$5:$P$14</c:f>
              <c:numCache>
                <c:formatCode>0.000000</c:formatCode>
                <c:ptCount val="10"/>
                <c:pt idx="0">
                  <c:v>0.97931574364527418</c:v>
                </c:pt>
                <c:pt idx="1">
                  <c:v>0.66022309916386657</c:v>
                </c:pt>
                <c:pt idx="2">
                  <c:v>0.49288895834961322</c:v>
                </c:pt>
                <c:pt idx="3">
                  <c:v>0.49046791100592774</c:v>
                </c:pt>
                <c:pt idx="4">
                  <c:v>0.47471104416213622</c:v>
                </c:pt>
                <c:pt idx="5">
                  <c:v>0.28770214349903439</c:v>
                </c:pt>
                <c:pt idx="6">
                  <c:v>0.48266578941492994</c:v>
                </c:pt>
                <c:pt idx="7">
                  <c:v>0.45390168001149828</c:v>
                </c:pt>
                <c:pt idx="8">
                  <c:v>0.40887660961274408</c:v>
                </c:pt>
                <c:pt idx="9">
                  <c:v>0.44466358779680509</c:v>
                </c:pt>
              </c:numCache>
            </c:numRef>
          </c:val>
        </c:ser>
        <c:ser>
          <c:idx val="3"/>
          <c:order val="3"/>
          <c:tx>
            <c:strRef>
              <c:f>Sheet1!$Q$2</c:f>
              <c:strCache>
                <c:ptCount val="1"/>
                <c:pt idx="0">
                  <c:v>4 TPL</c:v>
                </c:pt>
              </c:strCache>
            </c:strRef>
          </c:tx>
          <c:cat>
            <c:numRef>
              <c:f>Sheet1!$A$5:$A$14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Sheet1!$Q$5:$Q$14</c:f>
              <c:numCache>
                <c:formatCode>0.000000</c:formatCode>
                <c:ptCount val="10"/>
                <c:pt idx="0">
                  <c:v>0.97273635561906246</c:v>
                </c:pt>
                <c:pt idx="1">
                  <c:v>0.66316882305004532</c:v>
                </c:pt>
                <c:pt idx="2">
                  <c:v>0.52543355585572515</c:v>
                </c:pt>
                <c:pt idx="3">
                  <c:v>0.51832216535125419</c:v>
                </c:pt>
                <c:pt idx="4">
                  <c:v>0.48999434158675581</c:v>
                </c:pt>
                <c:pt idx="5">
                  <c:v>0.50462179333325896</c:v>
                </c:pt>
                <c:pt idx="6">
                  <c:v>0.49308562483952717</c:v>
                </c:pt>
                <c:pt idx="7">
                  <c:v>0.48658385684702893</c:v>
                </c:pt>
                <c:pt idx="8">
                  <c:v>0.46109516024263503</c:v>
                </c:pt>
                <c:pt idx="9">
                  <c:v>0.43885298695843894</c:v>
                </c:pt>
              </c:numCache>
            </c:numRef>
          </c:val>
        </c:ser>
        <c:ser>
          <c:idx val="4"/>
          <c:order val="4"/>
          <c:tx>
            <c:strRef>
              <c:f>Sheet1!$R$2</c:f>
              <c:strCache>
                <c:ptCount val="1"/>
                <c:pt idx="0">
                  <c:v>5 TPL</c:v>
                </c:pt>
              </c:strCache>
            </c:strRef>
          </c:tx>
          <c:cat>
            <c:numRef>
              <c:f>Sheet1!$A$5:$A$14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Sheet1!$R$5:$R$14</c:f>
              <c:numCache>
                <c:formatCode>0.000000</c:formatCode>
                <c:ptCount val="10"/>
                <c:pt idx="0">
                  <c:v>1</c:v>
                </c:pt>
                <c:pt idx="1">
                  <c:v>0.68160924993581085</c:v>
                </c:pt>
                <c:pt idx="2">
                  <c:v>0.54102035633351575</c:v>
                </c:pt>
                <c:pt idx="3">
                  <c:v>0.53518751604728787</c:v>
                </c:pt>
                <c:pt idx="4">
                  <c:v>0.51478216853280356</c:v>
                </c:pt>
                <c:pt idx="5">
                  <c:v>0.51539702385603769</c:v>
                </c:pt>
                <c:pt idx="6">
                  <c:v>0.45331189857555904</c:v>
                </c:pt>
                <c:pt idx="7">
                  <c:v>0.4882463645915896</c:v>
                </c:pt>
                <c:pt idx="8">
                  <c:v>0.49109879181365051</c:v>
                </c:pt>
                <c:pt idx="9">
                  <c:v>0.43049139063005842</c:v>
                </c:pt>
              </c:numCache>
            </c:numRef>
          </c:val>
        </c:ser>
        <c:marker val="1"/>
        <c:axId val="98260864"/>
        <c:axId val="98275712"/>
      </c:lineChart>
      <c:catAx>
        <c:axId val="982608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Locales</a:t>
                </a:r>
              </a:p>
            </c:rich>
          </c:tx>
          <c:layout/>
        </c:title>
        <c:numFmt formatCode="General" sourceLinked="1"/>
        <c:majorTickMark val="none"/>
        <c:minorTickMark val="out"/>
        <c:tickLblPos val="nextTo"/>
        <c:crossAx val="98275712"/>
        <c:crosses val="autoZero"/>
        <c:auto val="1"/>
        <c:lblAlgn val="ctr"/>
        <c:lblOffset val="100"/>
      </c:catAx>
      <c:valAx>
        <c:axId val="98275712"/>
        <c:scaling>
          <c:orientation val="minMax"/>
          <c:max val="1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Efficiency</a:t>
                </a:r>
              </a:p>
              <a:p>
                <a:pPr>
                  <a:defRPr/>
                </a:pPr>
                <a:r>
                  <a:rPr lang="en-US"/>
                  <a:t>of scaled best 2-locale GUP/s</a:t>
                </a:r>
              </a:p>
            </c:rich>
          </c:tx>
          <c:layout/>
        </c:title>
        <c:numFmt formatCode="0%" sourceLinked="0"/>
        <c:tickLblPos val="nextTo"/>
        <c:crossAx val="98260864"/>
        <c:crosses val="autoZero"/>
        <c:crossBetween val="between"/>
        <c:majorUnit val="0.2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Performance</a:t>
            </a:r>
            <a:r>
              <a:rPr lang="en-US" baseline="0"/>
              <a:t> of STREAM in Chapel</a:t>
            </a:r>
            <a:endParaRPr lang="en-US"/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strRef>
              <c:f>Sheet1!$B$17</c:f>
              <c:strCache>
                <c:ptCount val="1"/>
                <c:pt idx="0">
                  <c:v>1 TPL</c:v>
                </c:pt>
              </c:strCache>
            </c:strRef>
          </c:tx>
          <c:cat>
            <c:numRef>
              <c:f>Sheet1!$A$18:$A$28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Sheet1!$B$18:$B$28</c:f>
              <c:numCache>
                <c:formatCode>General</c:formatCode>
                <c:ptCount val="11"/>
                <c:pt idx="0">
                  <c:v>4.0011700000000001</c:v>
                </c:pt>
                <c:pt idx="1">
                  <c:v>7.9857500000000003</c:v>
                </c:pt>
                <c:pt idx="2">
                  <c:v>15.834199999999999</c:v>
                </c:pt>
                <c:pt idx="3">
                  <c:v>29.331800000000001</c:v>
                </c:pt>
                <c:pt idx="4">
                  <c:v>63.344999999999999</c:v>
                </c:pt>
                <c:pt idx="5">
                  <c:v>125.244</c:v>
                </c:pt>
                <c:pt idx="6">
                  <c:v>253.244</c:v>
                </c:pt>
                <c:pt idx="7">
                  <c:v>494.34199999999998</c:v>
                </c:pt>
                <c:pt idx="8">
                  <c:v>997.45500000000004</c:v>
                </c:pt>
                <c:pt idx="9">
                  <c:v>1987.85</c:v>
                </c:pt>
                <c:pt idx="10">
                  <c:v>3939.87</c:v>
                </c:pt>
              </c:numCache>
            </c:numRef>
          </c:val>
        </c:ser>
        <c:ser>
          <c:idx val="2"/>
          <c:order val="1"/>
          <c:tx>
            <c:strRef>
              <c:f>Sheet1!$C$17</c:f>
              <c:strCache>
                <c:ptCount val="1"/>
                <c:pt idx="0">
                  <c:v>2 TPL</c:v>
                </c:pt>
              </c:strCache>
            </c:strRef>
          </c:tx>
          <c:cat>
            <c:numRef>
              <c:f>Sheet1!$A$18:$A$28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Sheet1!$C$18:$C$28</c:f>
              <c:numCache>
                <c:formatCode>General</c:formatCode>
                <c:ptCount val="11"/>
                <c:pt idx="0">
                  <c:v>5.9060800000000002</c:v>
                </c:pt>
                <c:pt idx="1">
                  <c:v>11.721299999999999</c:v>
                </c:pt>
                <c:pt idx="2">
                  <c:v>23.513999999999999</c:v>
                </c:pt>
                <c:pt idx="3">
                  <c:v>46.477699999999999</c:v>
                </c:pt>
                <c:pt idx="4">
                  <c:v>92.366299999999995</c:v>
                </c:pt>
                <c:pt idx="5">
                  <c:v>184.50299999999999</c:v>
                </c:pt>
                <c:pt idx="6">
                  <c:v>365.94200000000001</c:v>
                </c:pt>
                <c:pt idx="7">
                  <c:v>728.92899999999997</c:v>
                </c:pt>
                <c:pt idx="8">
                  <c:v>1460.22</c:v>
                </c:pt>
                <c:pt idx="9">
                  <c:v>2845.4</c:v>
                </c:pt>
                <c:pt idx="10">
                  <c:v>5552.7</c:v>
                </c:pt>
              </c:numCache>
            </c:numRef>
          </c:val>
        </c:ser>
        <c:ser>
          <c:idx val="3"/>
          <c:order val="2"/>
          <c:tx>
            <c:strRef>
              <c:f>Sheet1!$D$17</c:f>
              <c:strCache>
                <c:ptCount val="1"/>
                <c:pt idx="0">
                  <c:v>3 TPL</c:v>
                </c:pt>
              </c:strCache>
            </c:strRef>
          </c:tx>
          <c:cat>
            <c:numRef>
              <c:f>Sheet1!$A$18:$A$28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Sheet1!$D$18:$D$28</c:f>
              <c:numCache>
                <c:formatCode>General</c:formatCode>
                <c:ptCount val="11"/>
                <c:pt idx="0">
                  <c:v>6.1233700000000004</c:v>
                </c:pt>
                <c:pt idx="1">
                  <c:v>12.137499999999999</c:v>
                </c:pt>
                <c:pt idx="2">
                  <c:v>24.011700000000001</c:v>
                </c:pt>
                <c:pt idx="3">
                  <c:v>44.744</c:v>
                </c:pt>
                <c:pt idx="4">
                  <c:v>95.772400000000005</c:v>
                </c:pt>
                <c:pt idx="5">
                  <c:v>192.20400000000001</c:v>
                </c:pt>
                <c:pt idx="6">
                  <c:v>381.137</c:v>
                </c:pt>
                <c:pt idx="7">
                  <c:v>746.83799999999997</c:v>
                </c:pt>
                <c:pt idx="8">
                  <c:v>1510.7</c:v>
                </c:pt>
                <c:pt idx="9">
                  <c:v>2942.5</c:v>
                </c:pt>
                <c:pt idx="10">
                  <c:v>5816.5</c:v>
                </c:pt>
              </c:numCache>
            </c:numRef>
          </c:val>
        </c:ser>
        <c:ser>
          <c:idx val="4"/>
          <c:order val="3"/>
          <c:tx>
            <c:strRef>
              <c:f>Sheet1!$E$17</c:f>
              <c:strCache>
                <c:ptCount val="1"/>
                <c:pt idx="0">
                  <c:v>4 TPL</c:v>
                </c:pt>
              </c:strCache>
            </c:strRef>
          </c:tx>
          <c:cat>
            <c:numRef>
              <c:f>Sheet1!$A$18:$A$28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Sheet1!$E$18:$E$28</c:f>
              <c:numCache>
                <c:formatCode>General</c:formatCode>
                <c:ptCount val="11"/>
                <c:pt idx="0">
                  <c:v>5.9626000000000001</c:v>
                </c:pt>
                <c:pt idx="1">
                  <c:v>11.738300000000001</c:v>
                </c:pt>
                <c:pt idx="2">
                  <c:v>23.6144</c:v>
                </c:pt>
                <c:pt idx="3">
                  <c:v>46.509599999999999</c:v>
                </c:pt>
                <c:pt idx="4">
                  <c:v>93.003500000000003</c:v>
                </c:pt>
                <c:pt idx="5">
                  <c:v>170.16800000000001</c:v>
                </c:pt>
                <c:pt idx="6">
                  <c:v>365.15899999999999</c:v>
                </c:pt>
                <c:pt idx="7">
                  <c:v>747.11699999999996</c:v>
                </c:pt>
                <c:pt idx="8">
                  <c:v>1357.08</c:v>
                </c:pt>
                <c:pt idx="9">
                  <c:v>2821.41</c:v>
                </c:pt>
                <c:pt idx="10">
                  <c:v>5355.13</c:v>
                </c:pt>
              </c:numCache>
            </c:numRef>
          </c:val>
        </c:ser>
        <c:ser>
          <c:idx val="5"/>
          <c:order val="4"/>
          <c:tx>
            <c:strRef>
              <c:f>Sheet1!$F$17</c:f>
              <c:strCache>
                <c:ptCount val="1"/>
                <c:pt idx="0">
                  <c:v>5 TPL</c:v>
                </c:pt>
              </c:strCache>
            </c:strRef>
          </c:tx>
          <c:cat>
            <c:numRef>
              <c:f>Sheet1!$A$18:$A$28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Sheet1!$F$18:$F$28</c:f>
              <c:numCache>
                <c:formatCode>General</c:formatCode>
                <c:ptCount val="11"/>
                <c:pt idx="0">
                  <c:v>5.4567300000000003</c:v>
                </c:pt>
                <c:pt idx="1">
                  <c:v>10.7302</c:v>
                </c:pt>
                <c:pt idx="2">
                  <c:v>21.359300000000001</c:v>
                </c:pt>
                <c:pt idx="3">
                  <c:v>42.6813</c:v>
                </c:pt>
                <c:pt idx="4">
                  <c:v>85.230599999999995</c:v>
                </c:pt>
                <c:pt idx="5">
                  <c:v>170.02</c:v>
                </c:pt>
                <c:pt idx="6">
                  <c:v>352.72</c:v>
                </c:pt>
                <c:pt idx="7">
                  <c:v>679.76900000000001</c:v>
                </c:pt>
                <c:pt idx="8">
                  <c:v>1345.62</c:v>
                </c:pt>
                <c:pt idx="9">
                  <c:v>2674.53</c:v>
                </c:pt>
                <c:pt idx="10">
                  <c:v>5271.18</c:v>
                </c:pt>
              </c:numCache>
            </c:numRef>
          </c:val>
        </c:ser>
        <c:marker val="1"/>
        <c:axId val="115443200"/>
        <c:axId val="115445120"/>
      </c:lineChart>
      <c:catAx>
        <c:axId val="1154432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Locales</a:t>
                </a:r>
              </a:p>
            </c:rich>
          </c:tx>
          <c:layout/>
        </c:title>
        <c:numFmt formatCode="General" sourceLinked="1"/>
        <c:majorTickMark val="none"/>
        <c:minorTickMark val="out"/>
        <c:tickLblPos val="nextTo"/>
        <c:crossAx val="115445120"/>
        <c:crosses val="autoZero"/>
        <c:auto val="1"/>
        <c:lblAlgn val="ctr"/>
        <c:lblOffset val="100"/>
      </c:catAx>
      <c:valAx>
        <c:axId val="115445120"/>
        <c:scaling>
          <c:orientation val="minMax"/>
          <c:max val="6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GB/s</a:t>
                </a:r>
              </a:p>
            </c:rich>
          </c:tx>
          <c:layout/>
        </c:title>
        <c:numFmt formatCode="General" sourceLinked="1"/>
        <c:tickLblPos val="nextTo"/>
        <c:crossAx val="1154432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Efficiency</a:t>
            </a:r>
            <a:r>
              <a:rPr lang="en-US" baseline="0"/>
              <a:t> of STREAM in Chapel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Sheet1!$H$17</c:f>
              <c:strCache>
                <c:ptCount val="1"/>
                <c:pt idx="0">
                  <c:v>1 TPL</c:v>
                </c:pt>
              </c:strCache>
            </c:strRef>
          </c:tx>
          <c:cat>
            <c:numRef>
              <c:f>Sheet1!$A$18:$A$28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Sheet1!$H$18:$H$28</c:f>
              <c:numCache>
                <c:formatCode>General</c:formatCode>
                <c:ptCount val="11"/>
                <c:pt idx="0">
                  <c:v>0.65342613626156831</c:v>
                </c:pt>
                <c:pt idx="1">
                  <c:v>0.65207149004551412</c:v>
                </c:pt>
                <c:pt idx="2">
                  <c:v>0.64646591664393949</c:v>
                </c:pt>
                <c:pt idx="3">
                  <c:v>0.59876750874110174</c:v>
                </c:pt>
                <c:pt idx="4">
                  <c:v>0.64654961238664321</c:v>
                </c:pt>
                <c:pt idx="5">
                  <c:v>0.63917009751166431</c:v>
                </c:pt>
                <c:pt idx="6">
                  <c:v>0.64620258125835928</c:v>
                </c:pt>
                <c:pt idx="7">
                  <c:v>0.63070611036079804</c:v>
                </c:pt>
                <c:pt idx="8">
                  <c:v>0.63630134937950833</c:v>
                </c:pt>
                <c:pt idx="9">
                  <c:v>0.63404947459487171</c:v>
                </c:pt>
                <c:pt idx="10">
                  <c:v>0.6283352625882479</c:v>
                </c:pt>
              </c:numCache>
            </c:numRef>
          </c:val>
        </c:ser>
        <c:ser>
          <c:idx val="1"/>
          <c:order val="1"/>
          <c:tx>
            <c:strRef>
              <c:f>Sheet1!$I$17</c:f>
              <c:strCache>
                <c:ptCount val="1"/>
                <c:pt idx="0">
                  <c:v>2 TPL</c:v>
                </c:pt>
              </c:strCache>
            </c:strRef>
          </c:tx>
          <c:cat>
            <c:numRef>
              <c:f>Sheet1!$A$18:$A$28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Sheet1!$I$18:$I$28</c:f>
              <c:numCache>
                <c:formatCode>General</c:formatCode>
                <c:ptCount val="11"/>
                <c:pt idx="0">
                  <c:v>0.96451463818126293</c:v>
                </c:pt>
                <c:pt idx="1">
                  <c:v>0.9570955209304679</c:v>
                </c:pt>
                <c:pt idx="2">
                  <c:v>0.96001058240805304</c:v>
                </c:pt>
                <c:pt idx="3">
                  <c:v>0.94877698064954419</c:v>
                </c:pt>
                <c:pt idx="4">
                  <c:v>0.94276415601213048</c:v>
                </c:pt>
                <c:pt idx="5">
                  <c:v>0.94159241561427764</c:v>
                </c:pt>
                <c:pt idx="6">
                  <c:v>0.93377400842999847</c:v>
                </c:pt>
                <c:pt idx="7">
                  <c:v>0.93000387245911964</c:v>
                </c:pt>
                <c:pt idx="8">
                  <c:v>0.93151065099773489</c:v>
                </c:pt>
                <c:pt idx="9">
                  <c:v>0.90757570994403403</c:v>
                </c:pt>
                <c:pt idx="10">
                  <c:v>0.88555135387049932</c:v>
                </c:pt>
              </c:numCache>
            </c:numRef>
          </c:val>
        </c:ser>
        <c:ser>
          <c:idx val="2"/>
          <c:order val="2"/>
          <c:tx>
            <c:strRef>
              <c:f>Sheet1!$J$17</c:f>
              <c:strCache>
                <c:ptCount val="1"/>
                <c:pt idx="0">
                  <c:v>3 TPL</c:v>
                </c:pt>
              </c:strCache>
            </c:strRef>
          </c:tx>
          <c:cat>
            <c:numRef>
              <c:f>Sheet1!$A$18:$A$28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Sheet1!$J$18:$J$28</c:f>
              <c:numCache>
                <c:formatCode>General</c:formatCode>
                <c:ptCount val="11"/>
                <c:pt idx="0">
                  <c:v>1</c:v>
                </c:pt>
                <c:pt idx="1">
                  <c:v>0.99108007518735586</c:v>
                </c:pt>
                <c:pt idx="2">
                  <c:v>0.98033027564886654</c:v>
                </c:pt>
                <c:pt idx="3">
                  <c:v>0.91338592964331722</c:v>
                </c:pt>
                <c:pt idx="4">
                  <c:v>0.97752953030765732</c:v>
                </c:pt>
                <c:pt idx="5">
                  <c:v>0.98089369089243339</c:v>
                </c:pt>
                <c:pt idx="6">
                  <c:v>0.97254708191731021</c:v>
                </c:pt>
                <c:pt idx="7">
                  <c:v>0.95285306538719683</c:v>
                </c:pt>
                <c:pt idx="8">
                  <c:v>0.96371309834290586</c:v>
                </c:pt>
                <c:pt idx="9">
                  <c:v>0.93854696229363888</c:v>
                </c:pt>
                <c:pt idx="10">
                  <c:v>0.92762249892624482</c:v>
                </c:pt>
              </c:numCache>
            </c:numRef>
          </c:val>
        </c:ser>
        <c:ser>
          <c:idx val="3"/>
          <c:order val="3"/>
          <c:tx>
            <c:strRef>
              <c:f>Sheet1!$K$17</c:f>
              <c:strCache>
                <c:ptCount val="1"/>
                <c:pt idx="0">
                  <c:v>4 TPL</c:v>
                </c:pt>
              </c:strCache>
            </c:strRef>
          </c:tx>
          <c:cat>
            <c:numRef>
              <c:f>Sheet1!$A$18:$A$28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Sheet1!$K$18:$K$28</c:f>
              <c:numCache>
                <c:formatCode>General</c:formatCode>
                <c:ptCount val="11"/>
                <c:pt idx="0">
                  <c:v>0.97374484964978425</c:v>
                </c:pt>
                <c:pt idx="1">
                  <c:v>0.95848364544360376</c:v>
                </c:pt>
                <c:pt idx="2">
                  <c:v>0.96410963244095971</c:v>
                </c:pt>
                <c:pt idx="3">
                  <c:v>0.94942817435497107</c:v>
                </c:pt>
                <c:pt idx="4">
                  <c:v>0.94926792762808709</c:v>
                </c:pt>
                <c:pt idx="5">
                  <c:v>0.86843519173265704</c:v>
                </c:pt>
                <c:pt idx="6">
                  <c:v>0.93177602774289314</c:v>
                </c:pt>
                <c:pt idx="7">
                  <c:v>0.95320902746363512</c:v>
                </c:pt>
                <c:pt idx="8">
                  <c:v>0.86571508009478426</c:v>
                </c:pt>
                <c:pt idx="9">
                  <c:v>0.89992380115034687</c:v>
                </c:pt>
                <c:pt idx="10">
                  <c:v>0.8540426498194621</c:v>
                </c:pt>
              </c:numCache>
            </c:numRef>
          </c:val>
        </c:ser>
        <c:ser>
          <c:idx val="4"/>
          <c:order val="4"/>
          <c:tx>
            <c:strRef>
              <c:f>Sheet1!$L$17</c:f>
              <c:strCache>
                <c:ptCount val="1"/>
                <c:pt idx="0">
                  <c:v>5 TPL</c:v>
                </c:pt>
              </c:strCache>
            </c:strRef>
          </c:tx>
          <c:cat>
            <c:numRef>
              <c:f>Sheet1!$A$18:$A$28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Sheet1!$L$18:$L$28</c:f>
              <c:numCache>
                <c:formatCode>General</c:formatCode>
                <c:ptCount val="11"/>
                <c:pt idx="0">
                  <c:v>0.89113184406625767</c:v>
                </c:pt>
                <c:pt idx="1">
                  <c:v>0.87616786181465434</c:v>
                </c:pt>
                <c:pt idx="2">
                  <c:v>0.87204023274765363</c:v>
                </c:pt>
                <c:pt idx="3">
                  <c:v>0.87127880562500704</c:v>
                </c:pt>
                <c:pt idx="4">
                  <c:v>0.86993150830343413</c:v>
                </c:pt>
                <c:pt idx="5">
                  <c:v>0.8676798886887449</c:v>
                </c:pt>
                <c:pt idx="6">
                  <c:v>0.90003543800227648</c:v>
                </c:pt>
                <c:pt idx="7">
                  <c:v>0.86728309942074377</c:v>
                </c:pt>
                <c:pt idx="8">
                  <c:v>0.85840446110556756</c:v>
                </c:pt>
                <c:pt idx="9">
                  <c:v>0.85307459883201575</c:v>
                </c:pt>
                <c:pt idx="10">
                  <c:v>0.84065420164876525</c:v>
                </c:pt>
              </c:numCache>
            </c:numRef>
          </c:val>
        </c:ser>
        <c:marker val="1"/>
        <c:axId val="98326784"/>
        <c:axId val="101177984"/>
      </c:lineChart>
      <c:catAx>
        <c:axId val="983267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Locales</a:t>
                </a:r>
              </a:p>
            </c:rich>
          </c:tx>
          <c:layout/>
        </c:title>
        <c:numFmt formatCode="General" sourceLinked="1"/>
        <c:majorTickMark val="none"/>
        <c:minorTickMark val="out"/>
        <c:tickLblPos val="nextTo"/>
        <c:crossAx val="101177984"/>
        <c:crosses val="autoZero"/>
        <c:auto val="1"/>
        <c:lblAlgn val="ctr"/>
        <c:lblOffset val="100"/>
      </c:catAx>
      <c:valAx>
        <c:axId val="101177984"/>
        <c:scaling>
          <c:orientation val="minMax"/>
          <c:max val="1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Efficiency</a:t>
                </a:r>
              </a:p>
              <a:p>
                <a:pPr>
                  <a:defRPr/>
                </a:pPr>
                <a:r>
                  <a:rPr lang="en-US"/>
                  <a:t>of scaled</a:t>
                </a:r>
                <a:r>
                  <a:rPr lang="en-US" baseline="0"/>
                  <a:t> best 1-locale GB/s</a:t>
                </a:r>
                <a:endParaRPr lang="en-US"/>
              </a:p>
            </c:rich>
          </c:tx>
          <c:layout/>
        </c:title>
        <c:numFmt formatCode="0%" sourceLinked="0"/>
        <c:tickLblPos val="nextTo"/>
        <c:crossAx val="98326784"/>
        <c:crosses val="autoZero"/>
        <c:crossBetween val="between"/>
        <c:majorUnit val="0.2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0</xdr:rowOff>
    </xdr:from>
    <xdr:to>
      <xdr:col>6</xdr:col>
      <xdr:colOff>305873</xdr:colOff>
      <xdr:row>42</xdr:row>
      <xdr:rowOff>113763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375646</xdr:colOff>
      <xdr:row>28</xdr:row>
      <xdr:rowOff>0</xdr:rowOff>
    </xdr:from>
    <xdr:to>
      <xdr:col>12</xdr:col>
      <xdr:colOff>681519</xdr:colOff>
      <xdr:row>42</xdr:row>
      <xdr:rowOff>113763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40271</xdr:colOff>
      <xdr:row>28</xdr:row>
      <xdr:rowOff>0</xdr:rowOff>
    </xdr:from>
    <xdr:to>
      <xdr:col>20</xdr:col>
      <xdr:colOff>77835</xdr:colOff>
      <xdr:row>42</xdr:row>
      <xdr:rowOff>113763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42</xdr:row>
      <xdr:rowOff>160987</xdr:rowOff>
    </xdr:from>
    <xdr:to>
      <xdr:col>6</xdr:col>
      <xdr:colOff>305873</xdr:colOff>
      <xdr:row>57</xdr:row>
      <xdr:rowOff>86934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375646</xdr:colOff>
      <xdr:row>42</xdr:row>
      <xdr:rowOff>160987</xdr:rowOff>
    </xdr:from>
    <xdr:to>
      <xdr:col>12</xdr:col>
      <xdr:colOff>681519</xdr:colOff>
      <xdr:row>57</xdr:row>
      <xdr:rowOff>86934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8"/>
  <sheetViews>
    <sheetView tabSelected="1" zoomScale="71" zoomScaleNormal="71" workbookViewId="0">
      <selection activeCell="D28" sqref="D28"/>
    </sheetView>
  </sheetViews>
  <sheetFormatPr defaultRowHeight="15"/>
  <cols>
    <col min="1" max="14" width="10.7109375" customWidth="1"/>
    <col min="15" max="15" width="12" bestFit="1" customWidth="1"/>
  </cols>
  <sheetData>
    <row r="1" spans="1:20">
      <c r="A1" t="s">
        <v>0</v>
      </c>
      <c r="B1" t="s">
        <v>1</v>
      </c>
    </row>
    <row r="2" spans="1:20">
      <c r="A2" t="s">
        <v>2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5</v>
      </c>
      <c r="N2" t="s">
        <v>6</v>
      </c>
      <c r="O2" t="s">
        <v>7</v>
      </c>
      <c r="P2" t="s">
        <v>8</v>
      </c>
      <c r="Q2" t="s">
        <v>9</v>
      </c>
      <c r="R2" t="s">
        <v>10</v>
      </c>
    </row>
    <row r="3" spans="1:20">
      <c r="A3" t="s">
        <v>11</v>
      </c>
      <c r="B3">
        <v>1.4013000000000001E-3</v>
      </c>
      <c r="C3">
        <v>4.86551E-4</v>
      </c>
      <c r="D3">
        <v>2.4566399999999998E-4</v>
      </c>
      <c r="E3">
        <v>1.5756E-4</v>
      </c>
      <c r="F3">
        <v>1.58651E-4</v>
      </c>
      <c r="G3">
        <f>MAX(B3:F3)</f>
        <v>1.4013000000000001E-3</v>
      </c>
      <c r="H3">
        <f>B3/G3</f>
        <v>1</v>
      </c>
      <c r="I3">
        <f>C3/G3</f>
        <v>0.34721401555698278</v>
      </c>
      <c r="J3">
        <f>D3/G3</f>
        <v>0.1753114964675658</v>
      </c>
      <c r="K3">
        <f>E3/G3</f>
        <v>0.11243845001070434</v>
      </c>
      <c r="L3">
        <f>F3/G3</f>
        <v>0.11321701277385285</v>
      </c>
    </row>
    <row r="4" spans="1:20">
      <c r="A4">
        <v>1</v>
      </c>
      <c r="B4" s="1">
        <v>3.3481199999999998E-4</v>
      </c>
      <c r="C4" s="1">
        <v>7.2656499999999998E-5</v>
      </c>
      <c r="D4" s="1">
        <v>6.3096300000000001E-5</v>
      </c>
      <c r="E4" s="1">
        <v>5.67668E-5</v>
      </c>
      <c r="F4" s="1">
        <v>6.1305100000000004E-5</v>
      </c>
      <c r="G4" s="1">
        <f>G3</f>
        <v>1.4013000000000001E-3</v>
      </c>
      <c r="H4">
        <f t="shared" ref="H4:H14" si="0">B4/G4</f>
        <v>0.23892956540355381</v>
      </c>
      <c r="I4">
        <f t="shared" ref="I4:I14" si="1">C4/G4</f>
        <v>5.1849354171126807E-2</v>
      </c>
      <c r="J4">
        <f t="shared" ref="J4:J14" si="2">D4/G4</f>
        <v>4.5026974951830438E-2</v>
      </c>
      <c r="K4">
        <f t="shared" ref="K4:K14" si="3">E4/G4</f>
        <v>4.0510097766359804E-2</v>
      </c>
      <c r="L4">
        <f t="shared" ref="L4:L14" si="4">F4/G4</f>
        <v>4.3748733319060873E-2</v>
      </c>
      <c r="M4" s="1"/>
      <c r="N4" s="1"/>
      <c r="O4" s="1"/>
      <c r="P4" s="1"/>
      <c r="Q4" s="1"/>
      <c r="R4" s="1"/>
      <c r="S4" s="1"/>
      <c r="T4" s="1"/>
    </row>
    <row r="5" spans="1:20">
      <c r="A5">
        <v>2</v>
      </c>
      <c r="B5" s="1">
        <v>6.2692299999999996E-5</v>
      </c>
      <c r="C5" s="1">
        <v>6.7479799999999997E-5</v>
      </c>
      <c r="D5" s="1">
        <v>7.0180900000000004E-5</v>
      </c>
      <c r="E5" s="1">
        <v>6.9709399999999994E-5</v>
      </c>
      <c r="F5" s="1">
        <v>7.1663199999999995E-5</v>
      </c>
      <c r="G5" s="1">
        <f>G4*2</f>
        <v>2.8026000000000001E-3</v>
      </c>
      <c r="H5">
        <f t="shared" si="0"/>
        <v>2.2369335616927135E-2</v>
      </c>
      <c r="I5">
        <f t="shared" si="1"/>
        <v>2.4077570827089129E-2</v>
      </c>
      <c r="J5">
        <f t="shared" si="2"/>
        <v>2.5041354456576036E-2</v>
      </c>
      <c r="K5">
        <f t="shared" si="3"/>
        <v>2.4873117819167911E-2</v>
      </c>
      <c r="L5">
        <f t="shared" si="4"/>
        <v>2.5570256190680079E-2</v>
      </c>
      <c r="M5" s="1">
        <f>MAX(B5:F5)</f>
        <v>7.1663199999999995E-5</v>
      </c>
      <c r="N5" s="1">
        <f>B5/M5</f>
        <v>0.87481859587626565</v>
      </c>
      <c r="O5" s="1">
        <f>C5/M5</f>
        <v>0.94162415298228386</v>
      </c>
      <c r="P5" s="1">
        <f>D5/M5</f>
        <v>0.97931574364527418</v>
      </c>
      <c r="Q5" s="1">
        <f>E5/M5</f>
        <v>0.97273635561906246</v>
      </c>
      <c r="R5" s="1">
        <f>F5/M5</f>
        <v>1</v>
      </c>
      <c r="S5" s="1"/>
      <c r="T5" s="1"/>
    </row>
    <row r="6" spans="1:20">
      <c r="A6">
        <v>4</v>
      </c>
      <c r="B6" s="1">
        <v>7.4051100000000007E-5</v>
      </c>
      <c r="C6" s="1">
        <v>8.9864900000000001E-5</v>
      </c>
      <c r="D6" s="1">
        <v>9.4627400000000001E-5</v>
      </c>
      <c r="E6" s="1">
        <v>9.5049600000000006E-5</v>
      </c>
      <c r="F6" s="1">
        <v>9.76926E-5</v>
      </c>
      <c r="G6" s="1">
        <f>G5*2</f>
        <v>5.6052000000000003E-3</v>
      </c>
      <c r="H6">
        <f t="shared" si="0"/>
        <v>1.3211143224149005E-2</v>
      </c>
      <c r="I6">
        <f t="shared" si="1"/>
        <v>1.6032416327695712E-2</v>
      </c>
      <c r="J6">
        <f t="shared" si="2"/>
        <v>1.6882073788624847E-2</v>
      </c>
      <c r="K6">
        <f t="shared" si="3"/>
        <v>1.6957396703061442E-2</v>
      </c>
      <c r="L6">
        <f t="shared" si="4"/>
        <v>1.7428923142795975E-2</v>
      </c>
      <c r="M6" s="1">
        <f>M5*2</f>
        <v>1.4332639999999999E-4</v>
      </c>
      <c r="N6" s="1">
        <f t="shared" ref="N6:N14" si="5">B6/M6</f>
        <v>0.51666057334866444</v>
      </c>
      <c r="O6" s="1">
        <f t="shared" ref="O6:O14" si="6">C6/M6</f>
        <v>0.62699474765290975</v>
      </c>
      <c r="P6" s="1">
        <f t="shared" ref="P6:P14" si="7">D6/M6</f>
        <v>0.66022309916386657</v>
      </c>
      <c r="Q6" s="1">
        <f t="shared" ref="Q6:Q14" si="8">E6/M6</f>
        <v>0.66316882305004532</v>
      </c>
      <c r="R6" s="1">
        <f t="shared" ref="R6:R14" si="9">F6/M6</f>
        <v>0.68160924993581085</v>
      </c>
      <c r="S6" s="1"/>
      <c r="T6" s="1"/>
    </row>
    <row r="7" spans="1:20">
      <c r="A7">
        <v>8</v>
      </c>
      <c r="B7" s="1">
        <v>1.01394E-4</v>
      </c>
      <c r="C7" s="1">
        <v>1.3216899999999999E-4</v>
      </c>
      <c r="D7" s="1">
        <v>1.4128799999999999E-4</v>
      </c>
      <c r="E7" s="1">
        <v>1.50617E-4</v>
      </c>
      <c r="F7" s="1">
        <v>1.5508500000000001E-4</v>
      </c>
      <c r="G7" s="1">
        <f>G6*2</f>
        <v>1.1210400000000001E-2</v>
      </c>
      <c r="H7">
        <f t="shared" si="0"/>
        <v>9.0446371226718045E-3</v>
      </c>
      <c r="I7">
        <f t="shared" si="1"/>
        <v>1.1789855848141011E-2</v>
      </c>
      <c r="J7">
        <f t="shared" si="2"/>
        <v>1.2603296938557053E-2</v>
      </c>
      <c r="K7">
        <f t="shared" si="3"/>
        <v>1.3435470634410904E-2</v>
      </c>
      <c r="L7">
        <f t="shared" si="4"/>
        <v>1.3834029115821024E-2</v>
      </c>
      <c r="M7" s="1">
        <f>M6*2</f>
        <v>2.8665279999999998E-4</v>
      </c>
      <c r="N7" s="1">
        <f t="shared" si="5"/>
        <v>0.35371711003695067</v>
      </c>
      <c r="O7" s="1">
        <f t="shared" si="6"/>
        <v>0.46107695442012075</v>
      </c>
      <c r="P7" s="1">
        <f t="shared" si="7"/>
        <v>0.49288895834961322</v>
      </c>
      <c r="Q7" s="1">
        <f t="shared" si="8"/>
        <v>0.52543355585572515</v>
      </c>
      <c r="R7" s="1">
        <f t="shared" si="9"/>
        <v>0.54102035633351575</v>
      </c>
      <c r="S7" s="1"/>
      <c r="T7" s="1"/>
    </row>
    <row r="8" spans="1:20">
      <c r="A8">
        <v>16</v>
      </c>
      <c r="B8" s="1">
        <v>2.0948399999999999E-4</v>
      </c>
      <c r="C8" s="1">
        <v>2.6729100000000001E-4</v>
      </c>
      <c r="D8" s="1">
        <v>2.8118799999999998E-4</v>
      </c>
      <c r="E8" s="1">
        <v>2.9715699999999999E-4</v>
      </c>
      <c r="F8" s="1">
        <v>3.0682600000000001E-4</v>
      </c>
      <c r="G8" s="1">
        <f>G7*2</f>
        <v>2.2420800000000001E-2</v>
      </c>
      <c r="H8">
        <f t="shared" si="0"/>
        <v>9.343288375080281E-3</v>
      </c>
      <c r="I8">
        <f t="shared" si="1"/>
        <v>1.1921563904945408E-2</v>
      </c>
      <c r="J8">
        <f t="shared" si="2"/>
        <v>1.2541390137729249E-2</v>
      </c>
      <c r="K8">
        <f t="shared" si="3"/>
        <v>1.3253630557339613E-2</v>
      </c>
      <c r="L8">
        <f t="shared" si="4"/>
        <v>1.3684881895382858E-2</v>
      </c>
      <c r="M8" s="1">
        <f>M7*2</f>
        <v>5.7330559999999996E-4</v>
      </c>
      <c r="N8" s="1">
        <f t="shared" si="5"/>
        <v>0.3653967447727704</v>
      </c>
      <c r="O8" s="1">
        <f t="shared" si="6"/>
        <v>0.4662277849719243</v>
      </c>
      <c r="P8" s="1">
        <f t="shared" si="7"/>
        <v>0.49046791100592774</v>
      </c>
      <c r="Q8" s="1">
        <f t="shared" si="8"/>
        <v>0.51832216535125419</v>
      </c>
      <c r="R8" s="1">
        <f t="shared" si="9"/>
        <v>0.53518751604728787</v>
      </c>
      <c r="S8" s="1"/>
      <c r="T8" s="1"/>
    </row>
    <row r="9" spans="1:20">
      <c r="A9">
        <v>32</v>
      </c>
      <c r="B9" s="1">
        <v>3.8049999999999998E-4</v>
      </c>
      <c r="C9" s="1">
        <v>4.8079200000000001E-4</v>
      </c>
      <c r="D9" s="1">
        <v>5.4430899999999998E-4</v>
      </c>
      <c r="E9" s="1">
        <v>5.6183299999999997E-4</v>
      </c>
      <c r="F9" s="1">
        <v>5.9025500000000003E-4</v>
      </c>
      <c r="G9" s="1">
        <f>G8*2</f>
        <v>4.4841600000000002E-2</v>
      </c>
      <c r="H9">
        <f t="shared" si="0"/>
        <v>8.4854242489117247E-3</v>
      </c>
      <c r="I9">
        <f t="shared" si="1"/>
        <v>1.0722008135302932E-2</v>
      </c>
      <c r="J9">
        <f t="shared" si="2"/>
        <v>1.2138483015771069E-2</v>
      </c>
      <c r="K9">
        <f t="shared" si="3"/>
        <v>1.2529280846356954E-2</v>
      </c>
      <c r="L9">
        <f t="shared" si="4"/>
        <v>1.3163111931777636E-2</v>
      </c>
      <c r="M9" s="1">
        <f>M8*2</f>
        <v>1.1466111999999999E-3</v>
      </c>
      <c r="N9" s="1">
        <f t="shared" si="5"/>
        <v>0.33184744750443745</v>
      </c>
      <c r="O9" s="1">
        <f t="shared" si="6"/>
        <v>0.41931563201196714</v>
      </c>
      <c r="P9" s="1">
        <f t="shared" si="7"/>
        <v>0.47471104416213622</v>
      </c>
      <c r="Q9" s="1">
        <f t="shared" si="8"/>
        <v>0.48999434158675581</v>
      </c>
      <c r="R9" s="1">
        <f t="shared" si="9"/>
        <v>0.51478216853280356</v>
      </c>
      <c r="S9" s="1"/>
      <c r="T9" s="1"/>
    </row>
    <row r="10" spans="1:20">
      <c r="A10">
        <v>64</v>
      </c>
      <c r="B10" s="1">
        <v>8.52771E-4</v>
      </c>
      <c r="C10" s="1">
        <v>9.8148000000000007E-4</v>
      </c>
      <c r="D10" s="1">
        <v>6.5976499999999998E-4</v>
      </c>
      <c r="E10" s="1">
        <v>1.1572100000000001E-3</v>
      </c>
      <c r="F10" s="1">
        <v>1.1819199999999999E-3</v>
      </c>
      <c r="G10" s="1">
        <f>G9*2</f>
        <v>8.9683200000000005E-2</v>
      </c>
      <c r="H10">
        <f t="shared" si="0"/>
        <v>9.508703971312352E-3</v>
      </c>
      <c r="I10">
        <f t="shared" si="1"/>
        <v>1.09438557054164E-2</v>
      </c>
      <c r="J10">
        <f t="shared" si="2"/>
        <v>7.356617515878113E-3</v>
      </c>
      <c r="K10">
        <f t="shared" si="3"/>
        <v>1.2903308534931849E-2</v>
      </c>
      <c r="L10">
        <f t="shared" si="4"/>
        <v>1.3178833939912937E-2</v>
      </c>
      <c r="M10" s="1">
        <f>M9*2</f>
        <v>2.2932223999999998E-3</v>
      </c>
      <c r="N10" s="1">
        <f t="shared" si="5"/>
        <v>0.37186580769488387</v>
      </c>
      <c r="O10" s="1">
        <f t="shared" si="6"/>
        <v>0.42799163308364691</v>
      </c>
      <c r="P10" s="1">
        <f t="shared" si="7"/>
        <v>0.28770214349903439</v>
      </c>
      <c r="Q10" s="1">
        <f t="shared" si="8"/>
        <v>0.50462179333325896</v>
      </c>
      <c r="R10" s="1">
        <f t="shared" si="9"/>
        <v>0.51539702385603769</v>
      </c>
      <c r="S10" s="1"/>
      <c r="T10" s="1"/>
    </row>
    <row r="11" spans="1:20">
      <c r="A11">
        <v>128</v>
      </c>
      <c r="B11" s="1">
        <v>1.65536E-3</v>
      </c>
      <c r="C11" s="1">
        <v>2.0745799999999999E-3</v>
      </c>
      <c r="D11" s="1">
        <v>2.2137200000000002E-3</v>
      </c>
      <c r="E11" s="1">
        <v>2.26151E-3</v>
      </c>
      <c r="F11" s="1">
        <v>2.07909E-3</v>
      </c>
      <c r="G11" s="1">
        <f>G10*2</f>
        <v>0.17936640000000001</v>
      </c>
      <c r="H11">
        <f t="shared" si="0"/>
        <v>9.2289302790266176E-3</v>
      </c>
      <c r="I11">
        <f t="shared" si="1"/>
        <v>1.1566157318204524E-2</v>
      </c>
      <c r="J11">
        <f t="shared" si="2"/>
        <v>1.23418878898166E-2</v>
      </c>
      <c r="K11">
        <f t="shared" si="3"/>
        <v>1.2608325751088275E-2</v>
      </c>
      <c r="L11">
        <f t="shared" si="4"/>
        <v>1.159130138086063E-2</v>
      </c>
      <c r="M11" s="1">
        <f>M10*2</f>
        <v>4.5864447999999997E-3</v>
      </c>
      <c r="N11" s="1">
        <f t="shared" si="5"/>
        <v>0.36092443541455033</v>
      </c>
      <c r="O11" s="1">
        <f t="shared" si="6"/>
        <v>0.45232856612598937</v>
      </c>
      <c r="P11" s="1">
        <f t="shared" si="7"/>
        <v>0.48266578941492994</v>
      </c>
      <c r="Q11" s="1">
        <f t="shared" si="8"/>
        <v>0.49308562483952717</v>
      </c>
      <c r="R11" s="1">
        <f t="shared" si="9"/>
        <v>0.45331189857555904</v>
      </c>
      <c r="S11" s="1"/>
      <c r="T11" s="1"/>
    </row>
    <row r="12" spans="1:20">
      <c r="A12">
        <v>256</v>
      </c>
      <c r="B12" s="1">
        <v>3.2410099999999999E-3</v>
      </c>
      <c r="C12" s="1">
        <v>4.1475799999999997E-3</v>
      </c>
      <c r="D12" s="1">
        <v>4.16359E-3</v>
      </c>
      <c r="E12" s="1">
        <v>4.4633800000000003E-3</v>
      </c>
      <c r="F12" s="1">
        <v>4.4786299999999999E-3</v>
      </c>
      <c r="G12" s="1">
        <f>G11*2</f>
        <v>0.35873280000000002</v>
      </c>
      <c r="H12">
        <f t="shared" si="0"/>
        <v>9.0346073735103113E-3</v>
      </c>
      <c r="I12">
        <f t="shared" si="1"/>
        <v>1.1561752925854563E-2</v>
      </c>
      <c r="J12">
        <f t="shared" si="2"/>
        <v>1.1606382243274102E-2</v>
      </c>
      <c r="K12">
        <f t="shared" si="3"/>
        <v>1.2442073877827732E-2</v>
      </c>
      <c r="L12">
        <f t="shared" si="4"/>
        <v>1.2484584626775137E-2</v>
      </c>
      <c r="M12" s="1">
        <f>M11*2</f>
        <v>9.1728895999999994E-3</v>
      </c>
      <c r="N12" s="1">
        <f t="shared" si="5"/>
        <v>0.3533248672261356</v>
      </c>
      <c r="O12" s="1">
        <f t="shared" si="6"/>
        <v>0.45215631942196272</v>
      </c>
      <c r="P12" s="1">
        <f t="shared" si="7"/>
        <v>0.45390168001149828</v>
      </c>
      <c r="Q12" s="1">
        <f t="shared" si="8"/>
        <v>0.48658385684702893</v>
      </c>
      <c r="R12" s="1">
        <f t="shared" si="9"/>
        <v>0.4882463645915896</v>
      </c>
      <c r="S12" s="1"/>
      <c r="T12" s="1"/>
    </row>
    <row r="13" spans="1:20">
      <c r="A13">
        <v>512</v>
      </c>
      <c r="B13" s="1">
        <v>6.2815800000000001E-3</v>
      </c>
      <c r="C13" s="1">
        <v>8.0243099999999998E-3</v>
      </c>
      <c r="D13" s="1">
        <v>7.5011599999999998E-3</v>
      </c>
      <c r="E13" s="1">
        <v>8.4591500000000003E-3</v>
      </c>
      <c r="F13" s="1">
        <v>9.0095899999999996E-3</v>
      </c>
      <c r="G13" s="1">
        <f>G12*2</f>
        <v>0.71746560000000004</v>
      </c>
      <c r="H13">
        <f t="shared" si="0"/>
        <v>8.7552350941982448E-3</v>
      </c>
      <c r="I13">
        <f t="shared" si="1"/>
        <v>1.1184243537251124E-2</v>
      </c>
      <c r="J13">
        <f t="shared" si="2"/>
        <v>1.0455079658174552E-2</v>
      </c>
      <c r="K13">
        <f t="shared" si="3"/>
        <v>1.1790321375686861E-2</v>
      </c>
      <c r="L13">
        <f t="shared" si="4"/>
        <v>1.2557521921608505E-2</v>
      </c>
      <c r="M13" s="1">
        <f>M12*2</f>
        <v>1.8345779199999999E-2</v>
      </c>
      <c r="N13" s="1">
        <f t="shared" si="5"/>
        <v>0.34239919337958674</v>
      </c>
      <c r="O13" s="1">
        <f t="shared" si="6"/>
        <v>0.4373927055657576</v>
      </c>
      <c r="P13" s="1">
        <f t="shared" si="7"/>
        <v>0.40887660961274408</v>
      </c>
      <c r="Q13" s="1">
        <f t="shared" si="8"/>
        <v>0.46109516024263503</v>
      </c>
      <c r="R13" s="1">
        <f t="shared" si="9"/>
        <v>0.49109879181365051</v>
      </c>
      <c r="S13" s="1"/>
      <c r="T13" s="1"/>
    </row>
    <row r="14" spans="1:20">
      <c r="A14">
        <v>1024</v>
      </c>
      <c r="B14" s="1">
        <v>1.1774700000000001E-2</v>
      </c>
      <c r="C14" s="1">
        <v>1.3889200000000001E-2</v>
      </c>
      <c r="D14" s="1">
        <v>1.6315400000000001E-2</v>
      </c>
      <c r="E14" s="1">
        <v>1.6102200000000001E-2</v>
      </c>
      <c r="F14" s="1">
        <v>1.5795400000000001E-2</v>
      </c>
      <c r="G14" s="1">
        <f>G13*2</f>
        <v>1.4349312000000001</v>
      </c>
      <c r="H14">
        <f t="shared" si="0"/>
        <v>8.205759272639692E-3</v>
      </c>
      <c r="I14">
        <f t="shared" si="1"/>
        <v>9.679349086562478E-3</v>
      </c>
      <c r="J14">
        <f t="shared" si="2"/>
        <v>1.137016185863127E-2</v>
      </c>
      <c r="K14">
        <f t="shared" si="3"/>
        <v>1.1221583306572469E-2</v>
      </c>
      <c r="L14">
        <f t="shared" si="4"/>
        <v>1.1007775146292729E-2</v>
      </c>
      <c r="M14" s="1">
        <f>M13*2</f>
        <v>3.6691558399999998E-2</v>
      </c>
      <c r="N14" s="1">
        <f t="shared" si="5"/>
        <v>0.32091032688325394</v>
      </c>
      <c r="O14" s="1">
        <f t="shared" si="6"/>
        <v>0.37853938632380363</v>
      </c>
      <c r="P14" s="1">
        <f t="shared" si="7"/>
        <v>0.44466358779680509</v>
      </c>
      <c r="Q14" s="1">
        <f t="shared" si="8"/>
        <v>0.43885298695843894</v>
      </c>
      <c r="R14" s="1">
        <f t="shared" si="9"/>
        <v>0.43049139063005842</v>
      </c>
      <c r="S14" s="1"/>
      <c r="T14" s="1"/>
    </row>
    <row r="16" spans="1:20">
      <c r="A16" t="s">
        <v>3</v>
      </c>
      <c r="B16" t="s">
        <v>4</v>
      </c>
    </row>
    <row r="17" spans="1:12">
      <c r="A17" t="s">
        <v>2</v>
      </c>
      <c r="B17" t="s">
        <v>6</v>
      </c>
      <c r="C17" t="s">
        <v>7</v>
      </c>
      <c r="D17" t="s">
        <v>8</v>
      </c>
      <c r="E17" t="s">
        <v>9</v>
      </c>
      <c r="F17" t="s">
        <v>10</v>
      </c>
      <c r="G17" t="s">
        <v>5</v>
      </c>
      <c r="H17" t="s">
        <v>6</v>
      </c>
      <c r="I17" t="s">
        <v>7</v>
      </c>
      <c r="J17" t="s">
        <v>8</v>
      </c>
      <c r="K17" t="s">
        <v>9</v>
      </c>
      <c r="L17" t="s">
        <v>10</v>
      </c>
    </row>
    <row r="18" spans="1:12">
      <c r="A18">
        <v>1</v>
      </c>
      <c r="B18">
        <v>4.0011700000000001</v>
      </c>
      <c r="C18">
        <v>5.9060800000000002</v>
      </c>
      <c r="D18">
        <v>6.1233700000000004</v>
      </c>
      <c r="E18">
        <v>5.9626000000000001</v>
      </c>
      <c r="F18">
        <v>5.4567300000000003</v>
      </c>
      <c r="G18">
        <f>MAX(B18:F18)</f>
        <v>6.1233700000000004</v>
      </c>
      <c r="H18">
        <f>B18/G18</f>
        <v>0.65342613626156831</v>
      </c>
      <c r="I18">
        <f>C18/G18</f>
        <v>0.96451463818126293</v>
      </c>
      <c r="J18">
        <f>D18/G18</f>
        <v>1</v>
      </c>
      <c r="K18">
        <f>E18/G18</f>
        <v>0.97374484964978425</v>
      </c>
      <c r="L18">
        <f>F18/G18</f>
        <v>0.89113184406625767</v>
      </c>
    </row>
    <row r="19" spans="1:12">
      <c r="A19">
        <v>2</v>
      </c>
      <c r="B19">
        <v>7.9857500000000003</v>
      </c>
      <c r="C19">
        <v>11.721299999999999</v>
      </c>
      <c r="D19">
        <v>12.137499999999999</v>
      </c>
      <c r="E19">
        <v>11.738300000000001</v>
      </c>
      <c r="F19">
        <v>10.7302</v>
      </c>
      <c r="G19">
        <f>2*G18</f>
        <v>12.246740000000001</v>
      </c>
      <c r="H19">
        <f t="shared" ref="H19:H28" si="10">B19/G19</f>
        <v>0.65207149004551412</v>
      </c>
      <c r="I19">
        <f t="shared" ref="I19:I28" si="11">C19/G19</f>
        <v>0.9570955209304679</v>
      </c>
      <c r="J19">
        <f t="shared" ref="J19:J28" si="12">D19/G19</f>
        <v>0.99108007518735586</v>
      </c>
      <c r="K19">
        <f t="shared" ref="K19:K28" si="13">E19/G19</f>
        <v>0.95848364544360376</v>
      </c>
      <c r="L19">
        <f t="shared" ref="L19:L28" si="14">F19/G19</f>
        <v>0.87616786181465434</v>
      </c>
    </row>
    <row r="20" spans="1:12">
      <c r="A20">
        <v>4</v>
      </c>
      <c r="B20">
        <v>15.834199999999999</v>
      </c>
      <c r="C20">
        <v>23.513999999999999</v>
      </c>
      <c r="D20">
        <v>24.011700000000001</v>
      </c>
      <c r="E20">
        <v>23.6144</v>
      </c>
      <c r="F20">
        <v>21.359300000000001</v>
      </c>
      <c r="G20">
        <f>2*G19</f>
        <v>24.493480000000002</v>
      </c>
      <c r="H20">
        <f t="shared" si="10"/>
        <v>0.64646591664393949</v>
      </c>
      <c r="I20">
        <f t="shared" si="11"/>
        <v>0.96001058240805304</v>
      </c>
      <c r="J20">
        <f t="shared" si="12"/>
        <v>0.98033027564886654</v>
      </c>
      <c r="K20">
        <f t="shared" si="13"/>
        <v>0.96410963244095971</v>
      </c>
      <c r="L20">
        <f t="shared" si="14"/>
        <v>0.87204023274765363</v>
      </c>
    </row>
    <row r="21" spans="1:12">
      <c r="A21">
        <v>8</v>
      </c>
      <c r="B21">
        <v>29.331800000000001</v>
      </c>
      <c r="C21">
        <v>46.477699999999999</v>
      </c>
      <c r="D21">
        <v>44.744</v>
      </c>
      <c r="E21">
        <v>46.509599999999999</v>
      </c>
      <c r="F21">
        <v>42.6813</v>
      </c>
      <c r="G21">
        <f>2*G20</f>
        <v>48.986960000000003</v>
      </c>
      <c r="H21">
        <f t="shared" si="10"/>
        <v>0.59876750874110174</v>
      </c>
      <c r="I21">
        <f t="shared" si="11"/>
        <v>0.94877698064954419</v>
      </c>
      <c r="J21">
        <f t="shared" si="12"/>
        <v>0.91338592964331722</v>
      </c>
      <c r="K21">
        <f t="shared" si="13"/>
        <v>0.94942817435497107</v>
      </c>
      <c r="L21">
        <f t="shared" si="14"/>
        <v>0.87127880562500704</v>
      </c>
    </row>
    <row r="22" spans="1:12">
      <c r="A22">
        <v>16</v>
      </c>
      <c r="B22">
        <v>63.344999999999999</v>
      </c>
      <c r="C22">
        <v>92.366299999999995</v>
      </c>
      <c r="D22">
        <v>95.772400000000005</v>
      </c>
      <c r="E22">
        <v>93.003500000000003</v>
      </c>
      <c r="F22">
        <v>85.230599999999995</v>
      </c>
      <c r="G22">
        <f>2*G21</f>
        <v>97.973920000000007</v>
      </c>
      <c r="H22">
        <f t="shared" si="10"/>
        <v>0.64654961238664321</v>
      </c>
      <c r="I22">
        <f t="shared" si="11"/>
        <v>0.94276415601213048</v>
      </c>
      <c r="J22">
        <f t="shared" si="12"/>
        <v>0.97752953030765732</v>
      </c>
      <c r="K22">
        <f t="shared" si="13"/>
        <v>0.94926792762808709</v>
      </c>
      <c r="L22">
        <f t="shared" si="14"/>
        <v>0.86993150830343413</v>
      </c>
    </row>
    <row r="23" spans="1:12">
      <c r="A23">
        <v>32</v>
      </c>
      <c r="B23">
        <v>125.244</v>
      </c>
      <c r="C23">
        <v>184.50299999999999</v>
      </c>
      <c r="D23">
        <v>192.20400000000001</v>
      </c>
      <c r="E23">
        <v>170.16800000000001</v>
      </c>
      <c r="F23">
        <v>170.02</v>
      </c>
      <c r="G23">
        <f>2*G22</f>
        <v>195.94784000000001</v>
      </c>
      <c r="H23">
        <f t="shared" si="10"/>
        <v>0.63917009751166431</v>
      </c>
      <c r="I23">
        <f t="shared" si="11"/>
        <v>0.94159241561427764</v>
      </c>
      <c r="J23">
        <f t="shared" si="12"/>
        <v>0.98089369089243339</v>
      </c>
      <c r="K23">
        <f t="shared" si="13"/>
        <v>0.86843519173265704</v>
      </c>
      <c r="L23">
        <f t="shared" si="14"/>
        <v>0.8676798886887449</v>
      </c>
    </row>
    <row r="24" spans="1:12">
      <c r="A24">
        <v>64</v>
      </c>
      <c r="B24">
        <v>253.244</v>
      </c>
      <c r="C24">
        <v>365.94200000000001</v>
      </c>
      <c r="D24">
        <v>381.137</v>
      </c>
      <c r="E24">
        <v>365.15899999999999</v>
      </c>
      <c r="F24">
        <v>352.72</v>
      </c>
      <c r="G24">
        <f>2*G23</f>
        <v>391.89568000000003</v>
      </c>
      <c r="H24">
        <f t="shared" si="10"/>
        <v>0.64620258125835928</v>
      </c>
      <c r="I24">
        <f t="shared" si="11"/>
        <v>0.93377400842999847</v>
      </c>
      <c r="J24">
        <f t="shared" si="12"/>
        <v>0.97254708191731021</v>
      </c>
      <c r="K24">
        <f t="shared" si="13"/>
        <v>0.93177602774289314</v>
      </c>
      <c r="L24">
        <f t="shared" si="14"/>
        <v>0.90003543800227648</v>
      </c>
    </row>
    <row r="25" spans="1:12">
      <c r="A25">
        <v>128</v>
      </c>
      <c r="B25">
        <v>494.34199999999998</v>
      </c>
      <c r="C25">
        <v>728.92899999999997</v>
      </c>
      <c r="D25">
        <v>746.83799999999997</v>
      </c>
      <c r="E25">
        <v>747.11699999999996</v>
      </c>
      <c r="F25">
        <v>679.76900000000001</v>
      </c>
      <c r="G25">
        <f>2*G24</f>
        <v>783.79136000000005</v>
      </c>
      <c r="H25">
        <f t="shared" si="10"/>
        <v>0.63070611036079804</v>
      </c>
      <c r="I25">
        <f t="shared" si="11"/>
        <v>0.93000387245911964</v>
      </c>
      <c r="J25">
        <f t="shared" si="12"/>
        <v>0.95285306538719683</v>
      </c>
      <c r="K25">
        <f t="shared" si="13"/>
        <v>0.95320902746363512</v>
      </c>
      <c r="L25">
        <f t="shared" si="14"/>
        <v>0.86728309942074377</v>
      </c>
    </row>
    <row r="26" spans="1:12">
      <c r="A26">
        <v>256</v>
      </c>
      <c r="B26">
        <v>997.45500000000004</v>
      </c>
      <c r="C26">
        <v>1460.22</v>
      </c>
      <c r="D26">
        <v>1510.7</v>
      </c>
      <c r="E26">
        <v>1357.08</v>
      </c>
      <c r="F26">
        <v>1345.62</v>
      </c>
      <c r="G26">
        <f>2*G25</f>
        <v>1567.5827200000001</v>
      </c>
      <c r="H26">
        <f t="shared" si="10"/>
        <v>0.63630134937950833</v>
      </c>
      <c r="I26">
        <f t="shared" si="11"/>
        <v>0.93151065099773489</v>
      </c>
      <c r="J26">
        <f t="shared" si="12"/>
        <v>0.96371309834290586</v>
      </c>
      <c r="K26">
        <f t="shared" si="13"/>
        <v>0.86571508009478426</v>
      </c>
      <c r="L26">
        <f t="shared" si="14"/>
        <v>0.85840446110556756</v>
      </c>
    </row>
    <row r="27" spans="1:12">
      <c r="A27">
        <v>512</v>
      </c>
      <c r="B27">
        <v>1987.85</v>
      </c>
      <c r="C27">
        <v>2845.4</v>
      </c>
      <c r="D27">
        <v>2942.5</v>
      </c>
      <c r="E27">
        <v>2821.41</v>
      </c>
      <c r="F27">
        <v>2674.53</v>
      </c>
      <c r="G27">
        <f>2*G26</f>
        <v>3135.1654400000002</v>
      </c>
      <c r="H27">
        <f t="shared" si="10"/>
        <v>0.63404947459487171</v>
      </c>
      <c r="I27">
        <f t="shared" si="11"/>
        <v>0.90757570994403403</v>
      </c>
      <c r="J27">
        <f t="shared" si="12"/>
        <v>0.93854696229363888</v>
      </c>
      <c r="K27">
        <f t="shared" si="13"/>
        <v>0.89992380115034687</v>
      </c>
      <c r="L27">
        <f t="shared" si="14"/>
        <v>0.85307459883201575</v>
      </c>
    </row>
    <row r="28" spans="1:12">
      <c r="A28">
        <v>1024</v>
      </c>
      <c r="B28">
        <v>3939.87</v>
      </c>
      <c r="C28">
        <v>5552.7</v>
      </c>
      <c r="D28">
        <v>5816.5</v>
      </c>
      <c r="E28">
        <v>5355.13</v>
      </c>
      <c r="F28">
        <v>5271.18</v>
      </c>
      <c r="G28">
        <f>2*G27</f>
        <v>6270.3308800000004</v>
      </c>
      <c r="H28">
        <f t="shared" si="10"/>
        <v>0.6283352625882479</v>
      </c>
      <c r="I28">
        <f t="shared" si="11"/>
        <v>0.88555135387049932</v>
      </c>
      <c r="J28">
        <f t="shared" si="12"/>
        <v>0.92762249892624482</v>
      </c>
      <c r="K28">
        <f t="shared" si="13"/>
        <v>0.8540426498194621</v>
      </c>
      <c r="L28">
        <f t="shared" si="14"/>
        <v>0.84065420164876525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Cray Inc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chapma_admin</dc:creator>
  <cp:lastModifiedBy>chapma_admin</cp:lastModifiedBy>
  <cp:lastPrinted>2009-04-23T22:01:14Z</cp:lastPrinted>
  <dcterms:created xsi:type="dcterms:W3CDTF">2009-04-22T18:07:03Z</dcterms:created>
  <dcterms:modified xsi:type="dcterms:W3CDTF">2009-04-23T23:07:12Z</dcterms:modified>
</cp:coreProperties>
</file>