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https://esostockstadt-my.sharepoint.com/personal/kumar_aryan_2024_student_ism_de/Documents/"/>
    </mc:Choice>
  </mc:AlternateContent>
  <xr:revisionPtr revIDLastSave="1" documentId="8_{9D573DDF-B371-624B-8E53-3B3745EAAA6E}" xr6:coauthVersionLast="47" xr6:coauthVersionMax="47" xr10:uidLastSave="{CBEE5AEE-0578-014B-89D5-070DFB286420}"/>
  <bookViews>
    <workbookView xWindow="0" yWindow="500" windowWidth="28800" windowHeight="16100" activeTab="1" xr2:uid="{00000000-000D-0000-FFFF-FFFF00000000}"/>
  </bookViews>
  <sheets>
    <sheet name="Sheet2" sheetId="7" r:id="rId1"/>
    <sheet name="Sheet3" sheetId="8" r:id="rId2"/>
    <sheet name="Data" sheetId="1" r:id="rId3"/>
    <sheet name="Data Backup" sheetId="3" r:id="rId4"/>
  </sheets>
  <definedNames>
    <definedName name="Slicer_category">#N/A</definedName>
    <definedName name="Slicer_gender">#N/A</definedName>
    <definedName name="Slicer_selfMade">#N/A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V131" i="1" s="1"/>
  <c r="W132" i="1"/>
  <c r="W133" i="1"/>
  <c r="W134" i="1"/>
  <c r="W135" i="1"/>
  <c r="W136" i="1"/>
  <c r="W137" i="1"/>
  <c r="W138" i="1"/>
  <c r="W139" i="1"/>
  <c r="V139" i="1" s="1"/>
  <c r="W140" i="1"/>
  <c r="W141" i="1"/>
  <c r="W142" i="1"/>
  <c r="W143" i="1"/>
  <c r="W144" i="1"/>
  <c r="W145" i="1"/>
  <c r="W146" i="1"/>
  <c r="W147" i="1"/>
  <c r="V147" i="1" s="1"/>
  <c r="W148" i="1"/>
  <c r="W149" i="1"/>
  <c r="W150" i="1"/>
  <c r="W151" i="1"/>
  <c r="W152" i="1"/>
  <c r="W153" i="1"/>
  <c r="W154" i="1"/>
  <c r="W155" i="1"/>
  <c r="V155" i="1" s="1"/>
  <c r="W156" i="1"/>
  <c r="W157" i="1"/>
  <c r="W158" i="1"/>
  <c r="W159" i="1"/>
  <c r="W160" i="1"/>
  <c r="W161" i="1"/>
  <c r="W162" i="1"/>
  <c r="W163" i="1"/>
  <c r="V163" i="1" s="1"/>
  <c r="W164" i="1"/>
  <c r="W165" i="1"/>
  <c r="W166" i="1"/>
  <c r="W167" i="1"/>
  <c r="W168" i="1"/>
  <c r="W169" i="1"/>
  <c r="W170" i="1"/>
  <c r="W171" i="1"/>
  <c r="V171" i="1" s="1"/>
  <c r="W172" i="1"/>
  <c r="W173" i="1"/>
  <c r="W174" i="1"/>
  <c r="W175" i="1"/>
  <c r="W176" i="1"/>
  <c r="W177" i="1"/>
  <c r="W178" i="1"/>
  <c r="W179" i="1"/>
  <c r="V179" i="1" s="1"/>
  <c r="W180" i="1"/>
  <c r="W181" i="1"/>
  <c r="W182" i="1"/>
  <c r="W183" i="1"/>
  <c r="W184" i="1"/>
  <c r="W185" i="1"/>
  <c r="W186" i="1"/>
  <c r="W187" i="1"/>
  <c r="V187" i="1" s="1"/>
  <c r="W188" i="1"/>
  <c r="W189" i="1"/>
  <c r="W190" i="1"/>
  <c r="W191" i="1"/>
  <c r="W192" i="1"/>
  <c r="W193" i="1"/>
  <c r="W194" i="1"/>
  <c r="W195" i="1"/>
  <c r="V195" i="1" s="1"/>
  <c r="W196" i="1"/>
  <c r="W197" i="1"/>
  <c r="W198" i="1"/>
  <c r="W199" i="1"/>
  <c r="W200" i="1"/>
  <c r="W201" i="1"/>
  <c r="W202" i="1"/>
  <c r="W203" i="1"/>
  <c r="V203" i="1" s="1"/>
  <c r="W204" i="1"/>
  <c r="W205" i="1"/>
  <c r="W206" i="1"/>
  <c r="W207" i="1"/>
  <c r="W208" i="1"/>
  <c r="W209" i="1"/>
  <c r="W210" i="1"/>
  <c r="W211" i="1"/>
  <c r="V211" i="1" s="1"/>
  <c r="W212" i="1"/>
  <c r="W213" i="1"/>
  <c r="W214" i="1"/>
  <c r="W215" i="1"/>
  <c r="W216" i="1"/>
  <c r="W217" i="1"/>
  <c r="W218" i="1"/>
  <c r="W219" i="1"/>
  <c r="V219" i="1" s="1"/>
  <c r="W220" i="1"/>
  <c r="W221" i="1"/>
  <c r="W222" i="1"/>
  <c r="W223" i="1"/>
  <c r="W224" i="1"/>
  <c r="W225" i="1"/>
  <c r="W226" i="1"/>
  <c r="W227" i="1"/>
  <c r="V227" i="1" s="1"/>
  <c r="W228" i="1"/>
  <c r="W229" i="1"/>
  <c r="W230" i="1"/>
  <c r="W231" i="1"/>
  <c r="W232" i="1"/>
  <c r="W233" i="1"/>
  <c r="W234" i="1"/>
  <c r="W235" i="1"/>
  <c r="V235" i="1" s="1"/>
  <c r="W236" i="1"/>
  <c r="W237" i="1"/>
  <c r="W238" i="1"/>
  <c r="W239" i="1"/>
  <c r="W240" i="1"/>
  <c r="V240" i="1" s="1"/>
  <c r="W241" i="1"/>
  <c r="W242" i="1"/>
  <c r="W243" i="1"/>
  <c r="V243" i="1" s="1"/>
  <c r="W244" i="1"/>
  <c r="W245" i="1"/>
  <c r="W246" i="1"/>
  <c r="W247" i="1"/>
  <c r="W248" i="1"/>
  <c r="W249" i="1"/>
  <c r="W250" i="1"/>
  <c r="W251" i="1"/>
  <c r="V251" i="1" s="1"/>
  <c r="W252" i="1"/>
  <c r="W253" i="1"/>
  <c r="W254" i="1"/>
  <c r="W255" i="1"/>
  <c r="W256" i="1"/>
  <c r="W257" i="1"/>
  <c r="W258" i="1"/>
  <c r="W259" i="1"/>
  <c r="V259" i="1" s="1"/>
  <c r="W260" i="1"/>
  <c r="W261" i="1"/>
  <c r="W262" i="1"/>
  <c r="W263" i="1"/>
  <c r="W264" i="1"/>
  <c r="W265" i="1"/>
  <c r="W266" i="1"/>
  <c r="W267" i="1"/>
  <c r="V267" i="1" s="1"/>
  <c r="W268" i="1"/>
  <c r="W269" i="1"/>
  <c r="W270" i="1"/>
  <c r="W271" i="1"/>
  <c r="W272" i="1"/>
  <c r="W273" i="1"/>
  <c r="W274" i="1"/>
  <c r="W275" i="1"/>
  <c r="V275" i="1" s="1"/>
  <c r="W276" i="1"/>
  <c r="W277" i="1"/>
  <c r="W278" i="1"/>
  <c r="W279" i="1"/>
  <c r="W280" i="1"/>
  <c r="W281" i="1"/>
  <c r="W282" i="1"/>
  <c r="W283" i="1"/>
  <c r="V283" i="1" s="1"/>
  <c r="W284" i="1"/>
  <c r="W285" i="1"/>
  <c r="W286" i="1"/>
  <c r="W287" i="1"/>
  <c r="W288" i="1"/>
  <c r="W289" i="1"/>
  <c r="W290" i="1"/>
  <c r="W291" i="1"/>
  <c r="V291" i="1" s="1"/>
  <c r="W292" i="1"/>
  <c r="W293" i="1"/>
  <c r="V293" i="1" s="1"/>
  <c r="W294" i="1"/>
  <c r="W295" i="1"/>
  <c r="W296" i="1"/>
  <c r="W297" i="1"/>
  <c r="W298" i="1"/>
  <c r="W299" i="1"/>
  <c r="V299" i="1" s="1"/>
  <c r="W300" i="1"/>
  <c r="W301" i="1"/>
  <c r="V301" i="1" s="1"/>
  <c r="W302" i="1"/>
  <c r="W303" i="1"/>
  <c r="W304" i="1"/>
  <c r="W305" i="1"/>
  <c r="W306" i="1"/>
  <c r="W307" i="1"/>
  <c r="V307" i="1" s="1"/>
  <c r="W308" i="1"/>
  <c r="W309" i="1"/>
  <c r="V309" i="1" s="1"/>
  <c r="W310" i="1"/>
  <c r="W311" i="1"/>
  <c r="W312" i="1"/>
  <c r="W313" i="1"/>
  <c r="W314" i="1"/>
  <c r="W315" i="1"/>
  <c r="V315" i="1" s="1"/>
  <c r="W316" i="1"/>
  <c r="W317" i="1"/>
  <c r="V317" i="1" s="1"/>
  <c r="W318" i="1"/>
  <c r="W319" i="1"/>
  <c r="W320" i="1"/>
  <c r="W321" i="1"/>
  <c r="W322" i="1"/>
  <c r="W323" i="1"/>
  <c r="V323" i="1" s="1"/>
  <c r="W324" i="1"/>
  <c r="W325" i="1"/>
  <c r="V325" i="1" s="1"/>
  <c r="W326" i="1"/>
  <c r="W327" i="1"/>
  <c r="W328" i="1"/>
  <c r="W329" i="1"/>
  <c r="W330" i="1"/>
  <c r="W331" i="1"/>
  <c r="V331" i="1" s="1"/>
  <c r="W332" i="1"/>
  <c r="W333" i="1"/>
  <c r="V333" i="1" s="1"/>
  <c r="W334" i="1"/>
  <c r="W335" i="1"/>
  <c r="W336" i="1"/>
  <c r="W337" i="1"/>
  <c r="W338" i="1"/>
  <c r="W339" i="1"/>
  <c r="V339" i="1" s="1"/>
  <c r="W340" i="1"/>
  <c r="W341" i="1"/>
  <c r="V341" i="1" s="1"/>
  <c r="W342" i="1"/>
  <c r="W343" i="1"/>
  <c r="W344" i="1"/>
  <c r="W345" i="1"/>
  <c r="V345" i="1" s="1"/>
  <c r="W346" i="1"/>
  <c r="W347" i="1"/>
  <c r="V347" i="1" s="1"/>
  <c r="W348" i="1"/>
  <c r="W349" i="1"/>
  <c r="V349" i="1" s="1"/>
  <c r="W350" i="1"/>
  <c r="W351" i="1"/>
  <c r="W352" i="1"/>
  <c r="W353" i="1"/>
  <c r="V353" i="1" s="1"/>
  <c r="W354" i="1"/>
  <c r="W355" i="1"/>
  <c r="V355" i="1" s="1"/>
  <c r="W356" i="1"/>
  <c r="W357" i="1"/>
  <c r="V357" i="1" s="1"/>
  <c r="W358" i="1"/>
  <c r="W359" i="1"/>
  <c r="W360" i="1"/>
  <c r="W361" i="1"/>
  <c r="V361" i="1" s="1"/>
  <c r="W362" i="1"/>
  <c r="W363" i="1"/>
  <c r="V363" i="1" s="1"/>
  <c r="W364" i="1"/>
  <c r="W365" i="1"/>
  <c r="V365" i="1" s="1"/>
  <c r="W366" i="1"/>
  <c r="W367" i="1"/>
  <c r="W368" i="1"/>
  <c r="W369" i="1"/>
  <c r="V369" i="1" s="1"/>
  <c r="W370" i="1"/>
  <c r="W371" i="1"/>
  <c r="V371" i="1" s="1"/>
  <c r="W372" i="1"/>
  <c r="W373" i="1"/>
  <c r="V373" i="1" s="1"/>
  <c r="W374" i="1"/>
  <c r="W375" i="1"/>
  <c r="W376" i="1"/>
  <c r="W377" i="1"/>
  <c r="V377" i="1" s="1"/>
  <c r="W378" i="1"/>
  <c r="W379" i="1"/>
  <c r="V379" i="1" s="1"/>
  <c r="W380" i="1"/>
  <c r="W381" i="1"/>
  <c r="V381" i="1" s="1"/>
  <c r="W382" i="1"/>
  <c r="W383" i="1"/>
  <c r="W384" i="1"/>
  <c r="W385" i="1"/>
  <c r="V385" i="1" s="1"/>
  <c r="W386" i="1"/>
  <c r="W387" i="1"/>
  <c r="V387" i="1" s="1"/>
  <c r="W388" i="1"/>
  <c r="W389" i="1"/>
  <c r="V389" i="1" s="1"/>
  <c r="W390" i="1"/>
  <c r="W391" i="1"/>
  <c r="W392" i="1"/>
  <c r="W393" i="1"/>
  <c r="V393" i="1" s="1"/>
  <c r="W394" i="1"/>
  <c r="W395" i="1"/>
  <c r="V395" i="1" s="1"/>
  <c r="W396" i="1"/>
  <c r="W397" i="1"/>
  <c r="V397" i="1" s="1"/>
  <c r="W398" i="1"/>
  <c r="W399" i="1"/>
  <c r="W400" i="1"/>
  <c r="W401" i="1"/>
  <c r="V401" i="1" s="1"/>
  <c r="W402" i="1"/>
  <c r="W403" i="1"/>
  <c r="V403" i="1" s="1"/>
  <c r="W404" i="1"/>
  <c r="W405" i="1"/>
  <c r="V405" i="1" s="1"/>
  <c r="W406" i="1"/>
  <c r="W407" i="1"/>
  <c r="W408" i="1"/>
  <c r="W409" i="1"/>
  <c r="V409" i="1" s="1"/>
  <c r="W410" i="1"/>
  <c r="W411" i="1"/>
  <c r="V411" i="1" s="1"/>
  <c r="W412" i="1"/>
  <c r="W413" i="1"/>
  <c r="V413" i="1" s="1"/>
  <c r="W414" i="1"/>
  <c r="W415" i="1"/>
  <c r="W416" i="1"/>
  <c r="W417" i="1"/>
  <c r="V417" i="1" s="1"/>
  <c r="W418" i="1"/>
  <c r="W419" i="1"/>
  <c r="V419" i="1" s="1"/>
  <c r="W420" i="1"/>
  <c r="W421" i="1"/>
  <c r="V421" i="1" s="1"/>
  <c r="W422" i="1"/>
  <c r="W423" i="1"/>
  <c r="W424" i="1"/>
  <c r="W425" i="1"/>
  <c r="V425" i="1" s="1"/>
  <c r="W426" i="1"/>
  <c r="W427" i="1"/>
  <c r="V427" i="1" s="1"/>
  <c r="W428" i="1"/>
  <c r="W429" i="1"/>
  <c r="V429" i="1" s="1"/>
  <c r="W430" i="1"/>
  <c r="W431" i="1"/>
  <c r="W432" i="1"/>
  <c r="W433" i="1"/>
  <c r="V433" i="1" s="1"/>
  <c r="W434" i="1"/>
  <c r="W435" i="1"/>
  <c r="V435" i="1" s="1"/>
  <c r="W436" i="1"/>
  <c r="W437" i="1"/>
  <c r="V437" i="1" s="1"/>
  <c r="W438" i="1"/>
  <c r="W439" i="1"/>
  <c r="W440" i="1"/>
  <c r="W441" i="1"/>
  <c r="V441" i="1" s="1"/>
  <c r="W442" i="1"/>
  <c r="W443" i="1"/>
  <c r="V443" i="1" s="1"/>
  <c r="W444" i="1"/>
  <c r="W445" i="1"/>
  <c r="V445" i="1" s="1"/>
  <c r="W446" i="1"/>
  <c r="W447" i="1"/>
  <c r="W448" i="1"/>
  <c r="W449" i="1"/>
  <c r="V449" i="1" s="1"/>
  <c r="W450" i="1"/>
  <c r="W451" i="1"/>
  <c r="V451" i="1" s="1"/>
  <c r="W452" i="1"/>
  <c r="W453" i="1"/>
  <c r="V453" i="1" s="1"/>
  <c r="W454" i="1"/>
  <c r="W455" i="1"/>
  <c r="W456" i="1"/>
  <c r="W457" i="1"/>
  <c r="V457" i="1" s="1"/>
  <c r="W458" i="1"/>
  <c r="W459" i="1"/>
  <c r="V459" i="1" s="1"/>
  <c r="W460" i="1"/>
  <c r="W461" i="1"/>
  <c r="V461" i="1" s="1"/>
  <c r="W462" i="1"/>
  <c r="W463" i="1"/>
  <c r="V463" i="1" s="1"/>
  <c r="W464" i="1"/>
  <c r="W465" i="1"/>
  <c r="V465" i="1" s="1"/>
  <c r="W466" i="1"/>
  <c r="W467" i="1"/>
  <c r="V467" i="1" s="1"/>
  <c r="W468" i="1"/>
  <c r="W469" i="1"/>
  <c r="V469" i="1" s="1"/>
  <c r="W470" i="1"/>
  <c r="W471" i="1"/>
  <c r="W472" i="1"/>
  <c r="W473" i="1"/>
  <c r="V473" i="1" s="1"/>
  <c r="W474" i="1"/>
  <c r="W475" i="1"/>
  <c r="V475" i="1" s="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V476" i="1" s="1"/>
  <c r="X2" i="1"/>
  <c r="V337" i="1" l="1"/>
  <c r="V329" i="1"/>
  <c r="V321" i="1"/>
  <c r="V313" i="1"/>
  <c r="V224" i="1"/>
  <c r="V208" i="1"/>
  <c r="V160" i="1"/>
  <c r="V144" i="1"/>
  <c r="V136" i="1"/>
  <c r="V120" i="1"/>
  <c r="V88" i="1"/>
  <c r="V80" i="1"/>
  <c r="V72" i="1"/>
  <c r="V64" i="1"/>
  <c r="V56" i="1"/>
  <c r="V48" i="1"/>
  <c r="V455" i="1"/>
  <c r="V447" i="1"/>
  <c r="V439" i="1"/>
  <c r="V431" i="1"/>
  <c r="V415" i="1"/>
  <c r="V207" i="1"/>
  <c r="V192" i="1"/>
  <c r="V184" i="1"/>
  <c r="V104" i="1"/>
  <c r="V96" i="1"/>
  <c r="V471" i="1"/>
  <c r="V423" i="1"/>
  <c r="V176" i="1"/>
  <c r="V168" i="1"/>
  <c r="V152" i="1"/>
  <c r="V112"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32" i="1"/>
  <c r="V216" i="1"/>
  <c r="V200" i="1"/>
  <c r="V128" i="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40" i="1"/>
  <c r="V32" i="1"/>
  <c r="V24" i="1"/>
  <c r="V16" i="1"/>
  <c r="V8" i="1"/>
  <c r="V199" i="1"/>
  <c r="V191" i="1"/>
  <c r="V183" i="1"/>
  <c r="V175" i="1"/>
  <c r="V167" i="1"/>
  <c r="V159" i="1"/>
  <c r="V151" i="1"/>
  <c r="V143" i="1"/>
  <c r="V135" i="1"/>
  <c r="V119" i="1"/>
  <c r="V111" i="1"/>
  <c r="V103" i="1"/>
  <c r="V95" i="1"/>
  <c r="V87" i="1"/>
  <c r="V79" i="1"/>
  <c r="V71" i="1"/>
  <c r="V63" i="1"/>
  <c r="V55" i="1"/>
  <c r="V47" i="1"/>
  <c r="V39" i="1"/>
  <c r="V31" i="1"/>
  <c r="V23" i="1"/>
  <c r="V15" i="1"/>
  <c r="V7"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127"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123" i="1"/>
  <c r="V115" i="1"/>
  <c r="V107" i="1"/>
  <c r="V99" i="1"/>
  <c r="V91" i="1"/>
  <c r="V83" i="1"/>
  <c r="V75" i="1"/>
  <c r="V67" i="1"/>
  <c r="V59" i="1"/>
  <c r="V51" i="1"/>
  <c r="V43" i="1"/>
  <c r="V35" i="1"/>
  <c r="V27" i="1"/>
  <c r="V19" i="1"/>
  <c r="V11" i="1"/>
  <c r="V3" i="1"/>
  <c r="V58" i="1"/>
  <c r="V50" i="1"/>
  <c r="V42" i="1"/>
  <c r="V34" i="1"/>
  <c r="V26" i="1"/>
  <c r="V18" i="1"/>
  <c r="V10" i="1"/>
  <c r="V2"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alcChain>
</file>

<file path=xl/sharedStrings.xml><?xml version="1.0" encoding="utf-8"?>
<sst xmlns="http://schemas.openxmlformats.org/spreadsheetml/2006/main" count="9307" uniqueCount="1825">
  <si>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</si>
  <si>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</si>
  <si>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</si>
  <si>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</si>
  <si>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</si>
  <si>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</si>
  <si>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</si>
  <si>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</si>
  <si>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</si>
  <si>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</si>
  <si>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</si>
  <si>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</si>
  <si>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</si>
  <si>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</si>
  <si>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</si>
  <si>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</si>
  <si>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</si>
  <si>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</si>
  <si>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</si>
  <si>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</si>
  <si>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</si>
  <si>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</si>
  <si>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</si>
  <si>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</si>
  <si>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</si>
  <si>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</si>
  <si>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</si>
  <si>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</si>
  <si>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</si>
  <si>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</si>
  <si>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</si>
  <si>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</si>
  <si>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</si>
  <si>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</si>
  <si>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</si>
  <si>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</si>
  <si>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</si>
  <si>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</si>
  <si>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</si>
  <si>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</si>
  <si>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</si>
  <si>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</si>
  <si>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</si>
  <si>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</si>
  <si>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</si>
  <si>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</si>
  <si>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</si>
  <si>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</si>
  <si>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</si>
  <si>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</si>
  <si>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</si>
  <si>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</si>
  <si>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</si>
  <si>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</si>
  <si>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</si>
  <si>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</si>
  <si>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</si>
  <si>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</si>
  <si>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</si>
  <si>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</si>
  <si>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</si>
  <si>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</si>
  <si>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</si>
  <si>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</si>
  <si>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</si>
  <si>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</si>
  <si>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</si>
  <si>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</si>
  <si>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</si>
  <si>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</si>
  <si>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</si>
  <si>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</si>
  <si>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</si>
  <si>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</si>
  <si>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</si>
  <si>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</si>
  <si>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</si>
  <si>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</si>
  <si>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</si>
  <si>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</si>
  <si>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</si>
  <si>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</si>
  <si>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</si>
  <si>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</si>
  <si>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</si>
  <si>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</si>
  <si>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</si>
  <si>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</si>
  <si>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</si>
  <si>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</si>
  <si>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</si>
  <si>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</si>
  <si>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</si>
  <si>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</si>
  <si>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</si>
  <si>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</si>
  <si>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</si>
  <si>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</si>
  <si>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</si>
  <si>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</si>
  <si>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</si>
  <si>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</si>
  <si>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</si>
  <si>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</si>
  <si>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</si>
  <si>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</si>
  <si>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</si>
  <si>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</si>
  <si>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</si>
  <si>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</si>
  <si>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</si>
  <si>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</si>
  <si>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</si>
  <si>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</si>
  <si>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</si>
  <si>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</si>
  <si>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</si>
  <si>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</si>
  <si>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</si>
  <si>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</si>
  <si>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</si>
  <si>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</si>
  <si>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</si>
  <si>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</si>
  <si>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</si>
  <si>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</si>
  <si>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</si>
  <si>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</si>
  <si>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</si>
  <si>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</si>
  <si>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</si>
  <si>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</si>
  <si>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</si>
  <si>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</si>
  <si>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</si>
  <si>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</si>
  <si>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</si>
  <si>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</si>
  <si>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</si>
  <si>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</si>
  <si>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</si>
  <si>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</si>
  <si>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</si>
  <si>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</si>
  <si>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</si>
  <si>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</si>
  <si>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</si>
  <si>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</si>
  <si>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</si>
  <si>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</si>
  <si>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</si>
  <si>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</si>
  <si>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</si>
  <si>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</si>
  <si>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</si>
  <si>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</si>
  <si>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</si>
  <si>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</si>
  <si>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</si>
  <si>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</si>
  <si>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</si>
  <si>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</si>
  <si>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</si>
  <si>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</si>
  <si>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</si>
  <si>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</si>
  <si>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</si>
  <si>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</si>
  <si>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</si>
  <si>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</si>
  <si>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</si>
  <si>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</si>
  <si>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</si>
  <si>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</si>
  <si>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</si>
  <si>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</si>
  <si>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</si>
  <si>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</si>
  <si>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</si>
  <si>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</si>
  <si>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</si>
  <si>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</si>
  <si>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</si>
  <si>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</si>
  <si>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</si>
  <si>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</si>
  <si>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</si>
  <si>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</si>
  <si>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</si>
  <si>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</si>
  <si>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</si>
  <si>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</si>
  <si>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</si>
  <si>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</si>
  <si>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</si>
  <si>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</si>
  <si>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</si>
  <si>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</si>
  <si>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</si>
  <si>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</si>
  <si>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</si>
  <si>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</si>
  <si>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</si>
  <si>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</si>
  <si>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</si>
  <si>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</si>
  <si>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</si>
  <si>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</si>
  <si>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</si>
  <si>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</si>
  <si>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</si>
  <si>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</si>
  <si>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</si>
  <si>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</si>
  <si>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</si>
  <si>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</si>
  <si>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</si>
  <si>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</si>
  <si>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</si>
  <si>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</si>
  <si>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</si>
  <si>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</si>
  <si>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</si>
  <si>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</si>
  <si>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</si>
  <si>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</si>
  <si>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</si>
  <si>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</si>
  <si>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</si>
  <si>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</si>
  <si>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</si>
  <si>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</si>
  <si>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</si>
  <si>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</si>
  <si>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</si>
  <si>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</si>
  <si>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</si>
  <si>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</si>
  <si>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</si>
  <si>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</si>
  <si>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</si>
  <si>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</si>
  <si>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</si>
  <si>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</si>
  <si>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</si>
  <si>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</si>
  <si>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</si>
  <si>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</si>
  <si>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</si>
  <si>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</si>
  <si>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</si>
  <si>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</si>
  <si>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</si>
  <si>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</si>
  <si>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</si>
  <si>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</si>
  <si>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</si>
  <si>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</si>
  <si>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</si>
  <si>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</si>
  <si>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</si>
  <si>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</si>
  <si>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</si>
  <si>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</si>
  <si>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</si>
  <si>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</si>
  <si>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</si>
  <si>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</si>
  <si>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</si>
  <si>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</si>
  <si>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</si>
  <si>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</si>
  <si>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</si>
  <si>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</si>
  <si>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</si>
  <si>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</si>
  <si>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</si>
  <si>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</si>
  <si>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</si>
  <si>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</si>
  <si>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</si>
  <si>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</si>
  <si>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</si>
  <si>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</si>
  <si>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</si>
  <si>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</si>
  <si>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</si>
  <si>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</si>
  <si>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</si>
  <si>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</si>
  <si>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</si>
  <si>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</si>
  <si>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</si>
  <si>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</si>
  <si>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</si>
  <si>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</si>
  <si>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</si>
  <si>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</si>
  <si>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</si>
  <si>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</si>
  <si>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</si>
  <si>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</si>
  <si>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</si>
  <si>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</si>
  <si>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</si>
  <si>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</si>
  <si>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</si>
  <si>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</si>
  <si>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</si>
  <si>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</si>
  <si>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</si>
  <si>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</si>
  <si>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</si>
  <si>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</si>
  <si>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</si>
  <si>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</si>
  <si>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</si>
  <si>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</si>
  <si>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</si>
  <si>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</si>
  <si>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</si>
  <si>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</si>
  <si>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</si>
  <si>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</si>
  <si>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</si>
  <si>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</si>
  <si>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</si>
  <si>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</si>
  <si>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</si>
  <si>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</si>
  <si>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</si>
  <si>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</si>
  <si>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</si>
  <si>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</si>
  <si>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</si>
  <si>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</si>
  <si>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</si>
  <si>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</si>
  <si>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</si>
  <si>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</si>
  <si>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</si>
  <si>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</si>
  <si>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</si>
  <si>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</si>
  <si>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</si>
  <si>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</si>
  <si>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</si>
  <si>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</si>
  <si>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</si>
  <si>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</si>
  <si>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</si>
  <si>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</si>
  <si>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</si>
  <si>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</si>
  <si>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</si>
  <si>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</si>
  <si>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</si>
  <si>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</si>
  <si>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</si>
  <si>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</si>
  <si>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</si>
  <si>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</si>
  <si>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</si>
  <si>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</si>
  <si>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</si>
  <si>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</si>
  <si>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</si>
  <si>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</si>
  <si>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</si>
  <si>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</si>
  <si>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</si>
  <si>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</si>
  <si>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</si>
  <si>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</si>
  <si>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</si>
  <si>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</si>
  <si>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</si>
  <si>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</si>
  <si>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</si>
  <si>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</si>
  <si>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</si>
  <si>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</si>
  <si>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</si>
  <si>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</si>
  <si>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</si>
  <si>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</si>
  <si>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</si>
  <si>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</si>
  <si>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</si>
  <si>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</si>
  <si>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</si>
  <si>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</si>
  <si>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</si>
  <si>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</si>
  <si>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</si>
  <si>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</si>
  <si>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</si>
  <si>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</si>
  <si>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</si>
  <si>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</si>
  <si>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</si>
  <si>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</si>
  <si>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</si>
  <si>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</si>
  <si>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</si>
  <si>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</si>
  <si>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</si>
  <si>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</si>
  <si>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</si>
  <si>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</si>
  <si>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</si>
  <si>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</si>
  <si>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</si>
  <si>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</si>
  <si>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</si>
  <si>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</si>
  <si>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</si>
  <si>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</si>
  <si>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</si>
  <si>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</si>
  <si>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</si>
  <si>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</si>
  <si>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</si>
  <si>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</si>
  <si>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</si>
  <si>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</si>
  <si>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</si>
  <si>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</si>
  <si>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</si>
  <si>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</si>
  <si>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</si>
  <si>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</si>
  <si>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</si>
  <si>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</si>
  <si>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</si>
  <si>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</si>
  <si>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</si>
  <si>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</si>
  <si>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</si>
  <si>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</si>
  <si>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</si>
  <si>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</si>
  <si>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</si>
  <si>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</si>
  <si>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</si>
  <si>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</si>
  <si>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</si>
  <si>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</si>
  <si>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</si>
  <si>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</si>
  <si>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</si>
  <si>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</si>
  <si>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</si>
  <si>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</si>
  <si>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</si>
  <si>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</si>
  <si>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</si>
  <si>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</si>
  <si>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</si>
  <si>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</si>
  <si>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</si>
  <si>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</si>
  <si>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</si>
  <si>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</si>
  <si>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</si>
  <si>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</si>
  <si>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</si>
  <si>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</si>
  <si>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</si>
  <si>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</si>
  <si>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</si>
  <si>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</si>
  <si>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</si>
  <si>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</si>
  <si>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</si>
  <si>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</si>
  <si>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</si>
  <si>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</si>
  <si>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</si>
  <si>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</si>
  <si>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</si>
  <si>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</si>
  <si>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</si>
  <si>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</si>
  <si>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</si>
  <si>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</si>
  <si>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</si>
  <si>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</si>
  <si>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</si>
  <si>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</si>
  <si>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</si>
  <si>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</si>
  <si>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</si>
  <si>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</si>
  <si>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</si>
  <si>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</si>
  <si>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</si>
  <si>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</si>
  <si>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</si>
  <si>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</si>
  <si>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</si>
  <si>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</si>
  <si>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</si>
  <si>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</si>
  <si>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</si>
  <si>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</si>
  <si>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</si>
  <si>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</si>
  <si>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</si>
  <si>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</si>
  <si>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</si>
  <si>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</si>
  <si>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</si>
  <si>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</si>
  <si>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</si>
  <si>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</si>
  <si>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</si>
  <si>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</si>
  <si>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</si>
  <si>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</si>
  <si>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</si>
  <si>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</si>
  <si>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</si>
  <si>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</si>
  <si>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</si>
  <si>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</si>
  <si>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</si>
  <si>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</si>
  <si>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</si>
  <si>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</si>
  <si>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</si>
  <si>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</si>
  <si>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</si>
  <si>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</si>
  <si>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</si>
  <si>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</si>
  <si>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</si>
  <si>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</si>
  <si>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</si>
  <si>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</si>
  <si>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</si>
  <si>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</si>
  <si>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</si>
  <si>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</si>
  <si>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</si>
  <si>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</si>
  <si>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</si>
  <si>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</si>
  <si>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</si>
  <si>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</si>
  <si>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</si>
  <si>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</si>
  <si>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</si>
  <si>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</si>
  <si>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</si>
  <si>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</si>
  <si>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</si>
  <si>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</si>
  <si>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</si>
  <si>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</si>
  <si>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</si>
  <si>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</si>
  <si>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</si>
  <si>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</si>
  <si>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</si>
  <si>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</si>
  <si>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</si>
  <si>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</si>
  <si>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</si>
  <si>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</si>
  <si>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</si>
  <si>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</si>
  <si>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</si>
  <si>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</si>
  <si>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</si>
  <si>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</si>
  <si>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</si>
  <si>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</si>
  <si>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</si>
  <si>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</si>
  <si>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</si>
  <si>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</si>
  <si>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</si>
  <si>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</si>
  <si>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</si>
  <si>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</si>
  <si>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</si>
  <si>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</si>
  <si>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</si>
  <si>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</si>
  <si>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</si>
  <si>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</si>
  <si>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</si>
  <si>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</si>
  <si>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</si>
  <si>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</si>
  <si>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</si>
  <si>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</si>
  <si>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</si>
  <si>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</si>
  <si>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</si>
  <si>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</si>
  <si>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</si>
  <si>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</si>
  <si>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</si>
  <si>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</si>
  <si>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</si>
  <si>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</si>
  <si>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</si>
  <si>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</si>
  <si>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</si>
  <si>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</si>
  <si>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</si>
  <si>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</si>
  <si>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</si>
  <si>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</si>
  <si>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</si>
  <si>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</si>
  <si>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</si>
  <si>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</si>
  <si>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</si>
  <si>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</si>
  <si>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</si>
  <si>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</si>
  <si>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</si>
  <si>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</si>
  <si>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</si>
  <si>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</si>
  <si>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</si>
  <si>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</si>
  <si>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</si>
  <si>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</si>
  <si>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</si>
  <si>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</si>
  <si>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</si>
  <si>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</si>
  <si>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</si>
  <si>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</si>
  <si>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</si>
  <si>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</si>
  <si>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</si>
  <si>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</si>
  <si>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</si>
  <si>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</si>
  <si>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</si>
  <si>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</si>
  <si>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</si>
  <si>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</si>
  <si>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</si>
  <si>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</si>
  <si>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</si>
  <si>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</si>
  <si>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</si>
  <si>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</si>
  <si>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</si>
  <si>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</si>
  <si>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</si>
  <si>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</si>
  <si>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</si>
  <si>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</si>
  <si>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</si>
  <si>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</si>
  <si>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</si>
  <si>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</si>
  <si>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</si>
  <si>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</si>
  <si>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</si>
  <si>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</si>
  <si>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</si>
  <si>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</si>
  <si>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</si>
  <si>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</si>
  <si>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</si>
  <si>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</si>
  <si>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</si>
  <si>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</si>
  <si>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</si>
  <si>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</si>
  <si>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</si>
  <si>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</si>
  <si>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</si>
  <si>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</si>
  <si>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</si>
  <si>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</si>
  <si>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</si>
  <si>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</si>
  <si>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</si>
  <si>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</si>
  <si>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</si>
  <si>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</si>
  <si>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</si>
  <si>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</si>
  <si>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</si>
  <si>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</si>
  <si>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</si>
  <si>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</si>
  <si>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</si>
  <si>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</si>
  <si>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</si>
  <si>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</si>
  <si>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</si>
  <si>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</si>
  <si>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</si>
  <si>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</si>
  <si>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</si>
  <si>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</si>
  <si>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</si>
  <si>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</si>
  <si>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</si>
  <si>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</si>
  <si>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</si>
  <si>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</si>
  <si>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</si>
  <si>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</si>
  <si>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</si>
  <si>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</si>
  <si>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</si>
  <si>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</si>
  <si>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</si>
  <si>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</si>
  <si>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</si>
  <si>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</si>
  <si>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</si>
  <si>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</si>
  <si>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</si>
  <si>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</si>
  <si>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</si>
  <si>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</si>
  <si>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</si>
  <si>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</si>
  <si>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</si>
  <si>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</si>
  <si>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</si>
  <si>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</si>
  <si>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</si>
  <si>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</si>
  <si>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</si>
  <si>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</si>
  <si>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</si>
  <si>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</si>
  <si>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</si>
  <si>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</si>
  <si>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</si>
  <si>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</si>
  <si>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</si>
  <si>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</si>
  <si>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</si>
  <si>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</si>
  <si>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</si>
  <si>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</si>
  <si>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</si>
  <si>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</si>
  <si>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</si>
  <si>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</si>
  <si>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</si>
  <si>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</si>
  <si>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</si>
  <si>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</si>
  <si>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</si>
  <si>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</si>
  <si>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</si>
  <si>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</si>
  <si>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</si>
  <si>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</si>
  <si>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</si>
  <si>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</si>
  <si>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</si>
  <si>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</si>
  <si>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</si>
  <si>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</si>
  <si>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</si>
  <si>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</si>
  <si>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</si>
  <si>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</si>
  <si>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</si>
  <si>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</si>
  <si>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</si>
  <si>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</si>
  <si>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</si>
  <si>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</si>
  <si>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</si>
  <si>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</si>
  <si>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</si>
  <si>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</si>
  <si>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</si>
  <si>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</si>
  <si>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</si>
  <si>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</si>
  <si>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</si>
  <si>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</si>
  <si>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</si>
  <si>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</si>
  <si>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</si>
  <si>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</si>
  <si>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</si>
  <si>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</si>
  <si>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</si>
  <si>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</si>
  <si>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</si>
  <si>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</si>
  <si>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</si>
  <si>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</si>
  <si>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</si>
  <si>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</si>
  <si>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</si>
  <si>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</si>
  <si>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</si>
  <si>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</si>
  <si>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</si>
  <si>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</si>
  <si>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</si>
  <si>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</si>
  <si>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</si>
  <si>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</si>
  <si>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</si>
  <si>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</si>
  <si>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</si>
  <si>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</si>
  <si>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</si>
  <si>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</si>
  <si>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</si>
  <si>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</si>
  <si>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</si>
  <si>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</si>
  <si>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</si>
  <si>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</si>
  <si>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</si>
  <si>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</si>
  <si>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</si>
  <si>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</si>
  <si>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</si>
  <si>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</si>
  <si>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</si>
  <si>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</si>
  <si>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</si>
  <si>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</si>
  <si>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</si>
  <si>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</si>
  <si>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</si>
  <si>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</si>
  <si>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</si>
  <si>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</si>
  <si>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</si>
  <si>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</si>
  <si>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</si>
  <si>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</si>
  <si>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</si>
  <si>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</si>
  <si>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</si>
  <si>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</si>
  <si>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</si>
  <si>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</si>
  <si>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</si>
  <si>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</si>
  <si>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</si>
  <si>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</si>
  <si>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</si>
  <si>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</si>
  <si>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</si>
  <si>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</si>
  <si>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</si>
  <si>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</si>
  <si>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</si>
  <si>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</si>
  <si>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</si>
  <si>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</si>
  <si>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</si>
  <si>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</si>
  <si>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</si>
  <si>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</si>
  <si>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</si>
  <si>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</si>
  <si>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</si>
  <si>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</si>
  <si>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</si>
  <si>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</si>
  <si>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</si>
  <si>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</si>
  <si>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</si>
  <si>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</si>
  <si>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</si>
  <si>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</si>
  <si>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</si>
  <si>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</si>
  <si>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</si>
  <si>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</si>
  <si>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</si>
  <si>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</si>
  <si>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</si>
  <si>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</si>
  <si>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</si>
  <si>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</si>
  <si>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</si>
  <si>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</si>
  <si>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</si>
  <si>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</si>
  <si>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</si>
  <si>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</si>
  <si>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</si>
  <si>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</si>
  <si>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</si>
  <si>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</si>
  <si>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</si>
  <si>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</si>
  <si>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</si>
  <si>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</si>
  <si>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</si>
  <si>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</si>
  <si>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</si>
  <si>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</si>
  <si>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</si>
  <si>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</si>
  <si>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</si>
  <si>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</si>
  <si>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</si>
  <si>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</si>
  <si>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</si>
  <si>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</si>
  <si>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</si>
  <si>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</si>
  <si>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</si>
  <si>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</si>
  <si>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</si>
  <si>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</si>
  <si>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</si>
  <si>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</si>
  <si>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</si>
  <si>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</si>
  <si>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</si>
  <si>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</si>
  <si>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</si>
  <si>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</si>
  <si>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</si>
  <si>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</si>
  <si>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</si>
  <si>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</si>
  <si>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</si>
  <si>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</si>
  <si>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</si>
  <si>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</si>
  <si>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</si>
  <si>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</si>
  <si>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</si>
  <si>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</si>
  <si>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</si>
  <si>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</si>
  <si>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</si>
  <si>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</si>
  <si>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</si>
  <si>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</si>
  <si>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</si>
  <si>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</si>
  <si>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</si>
  <si>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</si>
  <si>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</si>
  <si>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</si>
  <si>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</si>
  <si>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</si>
  <si>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</si>
  <si>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</si>
  <si>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</si>
  <si>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</si>
  <si>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</si>
  <si>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</si>
  <si>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</si>
  <si>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</si>
  <si>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</si>
  <si>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</si>
  <si>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</si>
  <si>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</si>
  <si>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</si>
  <si>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</si>
  <si>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</si>
  <si>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</si>
  <si>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</si>
  <si>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</si>
  <si>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</si>
  <si>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</si>
  <si>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</si>
  <si>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</si>
  <si>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</si>
  <si>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</si>
  <si>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</si>
  <si>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</si>
  <si>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</si>
  <si>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</si>
  <si>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</si>
  <si>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</si>
  <si>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</si>
  <si>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</si>
  <si>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</si>
  <si>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</si>
  <si>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</si>
  <si>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</si>
  <si>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</si>
  <si>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</si>
  <si>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</si>
  <si>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</si>
  <si>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</si>
  <si>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</si>
  <si>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</si>
  <si>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</si>
  <si>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</si>
  <si>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</si>
  <si>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</si>
  <si>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</si>
  <si>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</si>
  <si>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</si>
  <si>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</si>
  <si>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</si>
  <si>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</si>
  <si>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</si>
  <si>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</si>
  <si>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</si>
  <si>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</si>
  <si>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</si>
  <si>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</si>
  <si>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</si>
  <si>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</si>
  <si>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</si>
  <si>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</si>
  <si>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</si>
  <si>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</si>
  <si>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</si>
  <si>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</si>
  <si>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</si>
  <si>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</si>
  <si>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</si>
  <si>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</si>
  <si>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</si>
  <si>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</si>
  <si>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</si>
  <si>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</si>
  <si>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</si>
  <si>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</si>
  <si>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</si>
  <si>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</si>
  <si>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</si>
  <si>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</si>
  <si>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</si>
  <si>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</si>
  <si>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</si>
  <si>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</si>
  <si>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</si>
  <si>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</si>
  <si>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</si>
  <si>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</si>
  <si>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</si>
  <si>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</si>
  <si>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</si>
  <si>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</si>
  <si>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</si>
  <si>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</si>
  <si>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</si>
  <si>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</si>
  <si>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</si>
  <si>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</si>
  <si>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</si>
  <si>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</si>
  <si>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</si>
  <si>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</si>
  <si>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</si>
  <si>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</si>
  <si>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</si>
  <si>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</si>
  <si>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</si>
  <si>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</si>
  <si>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</si>
  <si>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</si>
  <si>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</si>
  <si>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</si>
  <si>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</si>
  <si>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</si>
  <si>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</si>
  <si>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</si>
  <si>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</si>
  <si>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</si>
  <si>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</si>
  <si>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</si>
  <si>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</si>
  <si>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</si>
  <si>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</si>
  <si>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</si>
  <si>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</si>
  <si>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</si>
  <si>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</si>
  <si>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</si>
  <si>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</si>
  <si>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</si>
  <si>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</si>
  <si>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</si>
  <si>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</si>
  <si>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</si>
  <si>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</si>
  <si>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</si>
  <si>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</si>
  <si>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</si>
  <si>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</si>
  <si>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</si>
  <si>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</si>
  <si>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</si>
  <si>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</si>
  <si>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</si>
  <si>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</si>
  <si>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</si>
  <si>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</si>
  <si>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</si>
  <si>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</si>
  <si>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</si>
  <si>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</si>
  <si>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</si>
  <si>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</si>
  <si>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</si>
  <si>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</si>
  <si>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</si>
  <si>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</si>
  <si>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</si>
  <si>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</si>
  <si>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</si>
  <si>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</si>
  <si>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</si>
  <si>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</si>
  <si>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</si>
  <si>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</si>
  <si>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</si>
  <si>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</si>
  <si>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</si>
  <si>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</si>
  <si>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</si>
  <si>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</si>
  <si>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</si>
  <si>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</si>
  <si>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</si>
  <si>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</si>
  <si>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</si>
  <si>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</si>
  <si>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</si>
  <si>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</si>
  <si>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</si>
  <si>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</si>
  <si>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</si>
  <si>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</si>
  <si>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</si>
  <si>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</si>
  <si>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</si>
  <si>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</si>
  <si>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</si>
  <si>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</si>
  <si>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</si>
  <si>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</si>
  <si>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</si>
  <si>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</si>
  <si>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</si>
  <si>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</si>
  <si>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</si>
  <si>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</si>
  <si>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</si>
  <si>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</si>
  <si>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</si>
  <si>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</si>
  <si>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</si>
  <si>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</si>
  <si>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</si>
  <si>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</si>
  <si>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</si>
  <si>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</si>
  <si>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</si>
  <si>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</si>
  <si>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</si>
  <si>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</si>
  <si>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</si>
  <si>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</si>
  <si>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</si>
  <si>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</si>
  <si>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</si>
  <si>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</si>
  <si>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</si>
  <si>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</si>
  <si>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</si>
  <si>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</si>
  <si>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</si>
  <si>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</si>
  <si>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</si>
  <si>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</si>
  <si>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</si>
  <si>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</si>
  <si>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</si>
  <si>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</si>
  <si>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</si>
  <si>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</si>
  <si>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</si>
  <si>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</si>
  <si>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</si>
  <si>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</si>
  <si>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</si>
  <si>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</si>
  <si>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</si>
  <si>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</si>
  <si>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</si>
  <si>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</si>
  <si>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</si>
  <si>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</si>
  <si>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</si>
  <si>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</si>
  <si>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</si>
  <si>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</si>
  <si>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</si>
  <si>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</si>
  <si>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</si>
  <si>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</si>
  <si>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</si>
  <si>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</si>
  <si>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</si>
  <si>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</si>
  <si>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</si>
  <si>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</si>
  <si>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</si>
  <si>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</si>
  <si>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</si>
  <si>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</si>
  <si>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</si>
  <si>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</si>
  <si>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</si>
  <si>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</si>
  <si>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</si>
  <si>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</si>
  <si>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</si>
  <si>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</si>
  <si>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</si>
  <si>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</si>
  <si>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</si>
  <si>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</si>
  <si>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</si>
  <si>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</si>
  <si>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</si>
  <si>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</si>
  <si>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</si>
  <si>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</si>
  <si>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</si>
  <si>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</si>
  <si>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</si>
  <si>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</si>
  <si>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</si>
  <si>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</si>
  <si>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</si>
  <si>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</si>
  <si>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</si>
  <si>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</si>
  <si>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</si>
  <si>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</si>
  <si>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</si>
  <si>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</si>
  <si>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</si>
  <si>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</si>
  <si>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</si>
  <si>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</si>
  <si>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</si>
  <si>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</si>
  <si>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</si>
  <si>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</si>
  <si>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</si>
  <si>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</si>
  <si>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</si>
  <si>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</si>
  <si>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</si>
  <si>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</si>
  <si>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</si>
  <si>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</si>
  <si>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</si>
  <si>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</si>
  <si>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</si>
  <si>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</si>
  <si>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</si>
  <si>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</si>
  <si>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</si>
  <si>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</si>
  <si>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</si>
  <si>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</si>
  <si>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</si>
  <si>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</si>
  <si>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</si>
  <si>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</si>
  <si>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</si>
  <si>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</si>
  <si>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</si>
  <si>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</si>
  <si>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</si>
  <si>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</si>
  <si>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</si>
  <si>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</si>
  <si>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</si>
  <si>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</si>
  <si>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</si>
  <si>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</si>
  <si>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</si>
  <si>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</si>
  <si>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</si>
  <si>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</si>
  <si>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</si>
  <si>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</si>
  <si>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</si>
  <si>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</si>
  <si>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</si>
  <si>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</si>
  <si>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</si>
  <si>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</si>
  <si>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</si>
  <si>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</si>
  <si>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</si>
  <si>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</si>
  <si>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</si>
  <si>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</si>
  <si>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</si>
  <si>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</si>
  <si>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</si>
  <si>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</si>
  <si>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</si>
  <si>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</si>
  <si>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</si>
  <si>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</si>
  <si>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</si>
  <si>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</si>
  <si>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</si>
  <si>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</si>
  <si>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</si>
  <si>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</si>
  <si>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</si>
  <si>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</si>
  <si>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</si>
  <si>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</si>
  <si>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</si>
  <si>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</si>
  <si>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</si>
  <si>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</si>
  <si>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</si>
  <si>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</si>
  <si>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</si>
  <si>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</si>
  <si>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</si>
  <si>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</si>
  <si>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</si>
  <si>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</si>
  <si>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</si>
  <si>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</si>
  <si>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</si>
  <si>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</si>
  <si>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</si>
  <si>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</si>
  <si>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</si>
  <si>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</si>
  <si>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</si>
  <si>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</si>
  <si>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</si>
  <si>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</si>
  <si>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</si>
  <si>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</si>
  <si>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</si>
  <si>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</si>
  <si>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</si>
  <si>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</si>
  <si>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</si>
  <si>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</si>
  <si>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</si>
  <si>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</si>
  <si>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</si>
  <si>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</si>
  <si>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</si>
  <si>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</si>
  <si>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</si>
  <si>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</si>
  <si>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</si>
  <si>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</si>
  <si>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</si>
  <si>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</si>
  <si>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</si>
  <si>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</si>
  <si>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</si>
  <si>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</si>
  <si>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</si>
  <si>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</si>
  <si>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</si>
  <si>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</si>
  <si>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</si>
  <si>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</si>
  <si>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</si>
  <si>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</si>
  <si>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</si>
  <si>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</si>
  <si>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</si>
  <si>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</si>
  <si>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</si>
  <si>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</si>
  <si>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</si>
  <si>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</si>
  <si>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</si>
  <si>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</si>
  <si>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</si>
  <si>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</si>
  <si>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</si>
  <si>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</si>
  <si>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</si>
  <si>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</si>
  <si>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</si>
  <si>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</si>
  <si>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</si>
  <si>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</si>
  <si>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</si>
  <si>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</si>
  <si>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</si>
  <si>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</si>
  <si>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</si>
  <si>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</si>
  <si>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</si>
  <si>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</si>
  <si>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</si>
  <si>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</si>
  <si>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</si>
  <si>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</si>
  <si>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</si>
  <si>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</si>
  <si>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</si>
  <si>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</si>
  <si>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</si>
  <si>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</si>
  <si>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</si>
  <si>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</si>
  <si>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</si>
  <si>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</si>
  <si>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</si>
  <si>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</si>
  <si>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</si>
  <si>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</si>
  <si>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</si>
  <si>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</si>
  <si>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</si>
  <si>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</si>
  <si>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</si>
  <si>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</si>
  <si>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</si>
  <si>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</si>
  <si>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</si>
  <si>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</si>
  <si>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</si>
  <si>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</si>
  <si>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</si>
  <si>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</si>
  <si>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</si>
  <si>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</si>
  <si>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</si>
  <si>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</si>
  <si>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</si>
  <si>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</si>
  <si>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</si>
  <si>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</si>
  <si>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</si>
  <si>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</si>
  <si>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</si>
  <si>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</si>
  <si>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</si>
  <si>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</si>
  <si>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</si>
  <si>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</si>
  <si>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</si>
  <si>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</si>
  <si>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</si>
  <si>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</si>
  <si>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</si>
  <si>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</si>
  <si>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</si>
  <si>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</si>
  <si>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</si>
  <si>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</si>
  <si>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</si>
  <si>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</si>
  <si>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</si>
  <si>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</si>
  <si>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</si>
  <si>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</si>
  <si>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</si>
  <si>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</si>
  <si>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</si>
  <si>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</si>
  <si>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</si>
  <si>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</si>
  <si>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</si>
  <si>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</si>
  <si>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</si>
  <si>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</si>
  <si>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</si>
  <si>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</si>
  <si>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</si>
  <si>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</si>
  <si>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</si>
  <si>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</si>
  <si>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</si>
  <si>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</si>
  <si>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</si>
  <si>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</si>
  <si>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</si>
  <si>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</si>
  <si>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</si>
  <si>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</si>
  <si>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</si>
  <si>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</si>
  <si>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</si>
  <si>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</si>
  <si>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</si>
  <si>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</si>
  <si>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</si>
  <si>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</si>
  <si>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</si>
  <si>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</si>
  <si>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</si>
  <si>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</si>
  <si>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</si>
  <si>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</si>
  <si>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</si>
  <si>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</si>
  <si>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</si>
  <si>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</si>
  <si>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</si>
  <si>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</si>
  <si>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</si>
  <si>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</si>
  <si>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</si>
  <si>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</si>
  <si>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</si>
  <si>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</si>
  <si>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</si>
  <si>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</si>
  <si>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</si>
  <si>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</si>
  <si>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</si>
  <si>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</si>
  <si>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</si>
  <si>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</si>
  <si>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</si>
  <si>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</si>
  <si>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</si>
  <si>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</si>
  <si>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</si>
  <si>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</si>
  <si>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</si>
  <si>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</si>
  <si>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</si>
  <si>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</si>
  <si>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</si>
  <si>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</si>
  <si>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</si>
  <si>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</si>
  <si>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</si>
  <si>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</si>
  <si>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</si>
  <si>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</si>
  <si>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</si>
  <si>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</si>
  <si>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</si>
  <si>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</si>
  <si>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</si>
  <si>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</si>
  <si>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</si>
  <si>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</si>
  <si>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</si>
  <si>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</si>
  <si>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</si>
  <si>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</si>
  <si>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</si>
  <si>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</si>
  <si>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</si>
  <si>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</si>
  <si>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</si>
  <si>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</si>
  <si>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</si>
  <si>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</si>
  <si>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</si>
  <si>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</si>
  <si>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</si>
  <si>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</si>
  <si>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</si>
  <si>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</si>
  <si>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</si>
  <si>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</si>
  <si>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</si>
  <si>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</si>
  <si>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</si>
  <si>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</si>
  <si>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</si>
  <si>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</si>
  <si>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</si>
  <si>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</si>
  <si>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</si>
  <si>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</si>
  <si>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</si>
  <si>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</si>
  <si>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</si>
  <si>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</si>
  <si>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</si>
  <si>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</si>
  <si>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</si>
  <si>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</si>
  <si>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</si>
  <si>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</si>
  <si>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</si>
  <si>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</si>
  <si>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</si>
  <si>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</si>
  <si>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</si>
  <si>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</si>
  <si>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</si>
  <si>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</si>
  <si>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</si>
  <si>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</si>
  <si>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</si>
  <si>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</si>
  <si>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</si>
  <si>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</si>
  <si>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</si>
  <si>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</si>
  <si>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</si>
  <si>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</si>
  <si>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</si>
  <si>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</si>
  <si>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</si>
  <si>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</si>
  <si>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</si>
  <si>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</si>
  <si>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</si>
  <si>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</si>
  <si>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</si>
  <si>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</si>
  <si>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</si>
  <si>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</si>
  <si>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</si>
  <si>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</si>
  <si>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</si>
  <si>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</si>
  <si>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</si>
  <si>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</si>
  <si>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</si>
  <si>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</si>
  <si>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</si>
  <si>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</si>
  <si>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</si>
  <si>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</si>
  <si>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</si>
  <si>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</si>
  <si>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</si>
  <si>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</si>
  <si>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</si>
  <si>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</si>
  <si>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</si>
  <si>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</si>
  <si>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</si>
  <si>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</si>
  <si>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</si>
  <si>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</si>
  <si>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</si>
  <si>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</si>
  <si>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</si>
  <si>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</si>
  <si>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</si>
  <si>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</si>
  <si>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</si>
  <si>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</si>
  <si>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</si>
  <si>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</si>
  <si>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</si>
  <si>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</si>
  <si>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</si>
  <si>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</si>
  <si>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</si>
  <si>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</si>
  <si>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</si>
  <si>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</si>
  <si>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</si>
  <si>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</si>
  <si>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</si>
  <si>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</si>
  <si>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</si>
  <si>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</si>
  <si>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</si>
  <si>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</si>
  <si>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</si>
  <si>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</si>
  <si>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</si>
  <si>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</si>
  <si>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</si>
  <si>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</si>
  <si>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</si>
  <si>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</si>
  <si>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</si>
  <si>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</si>
  <si>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</si>
  <si>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</si>
  <si>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</si>
  <si>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</si>
  <si>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</si>
  <si>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</si>
  <si>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</si>
  <si>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</si>
  <si>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</si>
  <si>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</si>
  <si>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</si>
  <si>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</si>
  <si>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</si>
  <si>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</si>
  <si>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</si>
  <si>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</si>
  <si>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</si>
  <si>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</si>
  <si>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</si>
  <si>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</si>
  <si>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</si>
  <si>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</si>
  <si>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</si>
  <si>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</si>
  <si>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</si>
  <si>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</si>
  <si>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</si>
  <si>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</si>
  <si>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</si>
  <si>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</si>
  <si>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</si>
  <si>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</si>
  <si>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</si>
  <si>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</si>
  <si>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</si>
  <si>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</si>
  <si>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</si>
  <si>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</si>
  <si>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</si>
  <si>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</si>
  <si>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</si>
  <si>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</si>
  <si>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</si>
  <si>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</si>
  <si>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</si>
  <si>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</si>
  <si>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</si>
  <si>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</si>
  <si>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</si>
  <si>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</si>
  <si>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</si>
  <si>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</si>
  <si>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</si>
  <si>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</si>
  <si>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</si>
  <si>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</si>
  <si>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</si>
  <si>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</si>
  <si>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</si>
  <si>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</si>
  <si>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</si>
  <si>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</si>
  <si>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</si>
  <si>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</si>
  <si>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</si>
  <si>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</si>
  <si>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</si>
  <si>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</si>
  <si>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</si>
  <si>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</si>
  <si>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</si>
  <si>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</si>
  <si>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</si>
  <si>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</si>
  <si>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</si>
  <si>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</si>
  <si>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</si>
  <si>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</si>
  <si>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</si>
  <si>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</si>
  <si>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</si>
  <si>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</si>
  <si>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</si>
  <si>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</si>
  <si>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</si>
  <si>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</si>
  <si>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</si>
  <si>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</si>
  <si>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</si>
  <si>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</si>
  <si>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</si>
  <si>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</si>
  <si>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</si>
  <si>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</si>
  <si>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</si>
  <si>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</si>
  <si>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</si>
  <si>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</si>
  <si>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</si>
  <si>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</si>
  <si>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</si>
  <si>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</si>
  <si>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</si>
  <si>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</si>
  <si>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</si>
  <si>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</si>
  <si>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</si>
  <si>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Date of Birth</t>
  </si>
  <si>
    <r>
      <rPr>
        <b/>
        <sz val="12"/>
        <color theme="1"/>
        <rFont val="Calibri"/>
        <family val="2"/>
        <scheme val="minor"/>
      </rPr>
      <t>Current Dat</t>
    </r>
    <r>
      <rPr>
        <sz val="12"/>
        <color theme="1"/>
        <rFont val="Calibri"/>
        <family val="2"/>
        <scheme val="minor"/>
      </rPr>
      <t>e</t>
    </r>
  </si>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</sst>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Sheet3!$B$4:$B$14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5B4B-F242-A7DC-2A2BC2D3C570}"/>
            </c:ext>
          </c:extLst>
        </c:ser>
        <c:dLbls>
          <c:showLegendKey val="0"/>
          <c:showVal val="0"/>
          <c:showCatName val="0"/>
          <c:showSerName val="0"/>
          <c:showPercent val="0"/>
          <c:showBubbleSize val="0"/>
        </c:dLbls>
        <c:gapWidth val="219"/>
        <c:overlap val="-27"/>
        <c:axId val="639839903"/>
        <c:axId val="612616271"/>
      </c:barChart>
      <c:catAx>
        <c:axId val="63983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6271"/>
        <c:crosses val="autoZero"/>
        <c:auto val="1"/>
        <c:lblAlgn val="ctr"/>
        <c:lblOffset val="100"/>
        <c:noMultiLvlLbl val="0"/>
      </c:catAx>
      <c:valAx>
        <c:axId val="61261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Sheet3!$B$18</c:f>
              <c:strCache>
                <c:ptCount val="1"/>
                <c:pt idx="0">
                  <c:v>Total</c:v>
                </c:pt>
              </c:strCache>
            </c:strRef>
          </c:tx>
          <c:spPr>
            <a:solidFill>
              <a:schemeClr val="accent1"/>
            </a:solidFill>
            <a:ln>
              <a:noFill/>
            </a:ln>
            <a:effectLst/>
          </c:spPr>
          <c:invertIfNegative val="0"/>
          <c:cat>
            <c:strRef>
              <c:f>Sheet3!$A$19:$A$26</c:f>
              <c:strCache>
                <c:ptCount val="7"/>
                <c:pt idx="0">
                  <c:v>30-40</c:v>
                </c:pt>
                <c:pt idx="1">
                  <c:v>40-50</c:v>
                </c:pt>
                <c:pt idx="2">
                  <c:v>50-60</c:v>
                </c:pt>
                <c:pt idx="3">
                  <c:v>60-70</c:v>
                </c:pt>
                <c:pt idx="4">
                  <c:v>70-80</c:v>
                </c:pt>
                <c:pt idx="5">
                  <c:v>80-90</c:v>
                </c:pt>
                <c:pt idx="6">
                  <c:v>90-100</c:v>
                </c:pt>
              </c:strCache>
            </c:strRef>
          </c:cat>
          <c:val>
            <c:numRef>
              <c:f>Sheet3!$B$19:$B$26</c:f>
              <c:numCache>
                <c:formatCode>General</c:formatCode>
                <c:ptCount val="7"/>
                <c:pt idx="0">
                  <c:v>6</c:v>
                </c:pt>
                <c:pt idx="1">
                  <c:v>29</c:v>
                </c:pt>
                <c:pt idx="2">
                  <c:v>94</c:v>
                </c:pt>
                <c:pt idx="3">
                  <c:v>123</c:v>
                </c:pt>
                <c:pt idx="4">
                  <c:v>116</c:v>
                </c:pt>
                <c:pt idx="5">
                  <c:v>81</c:v>
                </c:pt>
                <c:pt idx="6">
                  <c:v>26</c:v>
                </c:pt>
              </c:numCache>
            </c:numRef>
          </c:val>
          <c:extLst>
            <c:ext xmlns:c16="http://schemas.microsoft.com/office/drawing/2014/chart" uri="{C3380CC4-5D6E-409C-BE32-E72D297353CC}">
              <c16:uniqueId val="{00000000-719D-7947-A3EC-6A8771F182AE}"/>
            </c:ext>
          </c:extLst>
        </c:ser>
        <c:dLbls>
          <c:showLegendKey val="0"/>
          <c:showVal val="0"/>
          <c:showCatName val="0"/>
          <c:showSerName val="0"/>
          <c:showPercent val="0"/>
          <c:showBubbleSize val="0"/>
        </c:dLbls>
        <c:gapWidth val="219"/>
        <c:overlap val="-27"/>
        <c:axId val="607646991"/>
        <c:axId val="613942335"/>
      </c:barChart>
      <c:catAx>
        <c:axId val="60764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42335"/>
        <c:crosses val="autoZero"/>
        <c:auto val="1"/>
        <c:lblAlgn val="ctr"/>
        <c:lblOffset val="100"/>
        <c:noMultiLvlLbl val="0"/>
      </c:catAx>
      <c:valAx>
        <c:axId val="6139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177800</xdr:colOff>
      <xdr:row>22</xdr:row>
      <xdr:rowOff>190500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B4B79CE8-159A-8822-6367-A8747DEF42D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84600" y="406400"/>
              <a:ext cx="1828800" cy="425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12700</xdr:colOff>
      <xdr:row>2</xdr:row>
      <xdr:rowOff>12700</xdr:rowOff>
    </xdr:from>
    <xdr:to>
      <xdr:col>8</xdr:col>
      <xdr:colOff>190500</xdr:colOff>
      <xdr:row>7</xdr:row>
      <xdr:rowOff>0</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6D632A12-6F72-E8FC-7104-66A1BE692324}"/>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6273800" y="419100"/>
              <a:ext cx="18288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12700</xdr:colOff>
      <xdr:row>2</xdr:row>
      <xdr:rowOff>0</xdr:rowOff>
    </xdr:from>
    <xdr:to>
      <xdr:col>11</xdr:col>
      <xdr:colOff>190500</xdr:colOff>
      <xdr:row>7</xdr:row>
      <xdr:rowOff>12700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CC927BD-6AC6-715B-9BDE-DD423B3A8D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50300" y="406400"/>
              <a:ext cx="18288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12700</xdr:colOff>
      <xdr:row>9</xdr:row>
      <xdr:rowOff>6350</xdr:rowOff>
    </xdr:from>
    <xdr:to>
      <xdr:col>13</xdr:col>
      <xdr:colOff>0</xdr:colOff>
      <xdr:row>24</xdr:row>
      <xdr:rowOff>12700</xdr:rowOff>
    </xdr:to>
    <xdr:graphicFrame macro="">
      <xdr:nvGraphicFramePr>
        <xdr:cNvPr id="8" name="Chart 7">
          <a:extLst>
            <a:ext uri="{FF2B5EF4-FFF2-40B4-BE49-F238E27FC236}">
              <a16:creationId xmlns:a16="http://schemas.microsoft.com/office/drawing/2014/main" id="{8DA3C1AD-A42A-D4F4-44D2-096EB6BEA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25</xdr:row>
      <xdr:rowOff>19050</xdr:rowOff>
    </xdr:from>
    <xdr:to>
      <xdr:col>13</xdr:col>
      <xdr:colOff>12700</xdr:colOff>
      <xdr:row>40</xdr:row>
      <xdr:rowOff>25400</xdr:rowOff>
    </xdr:to>
    <xdr:graphicFrame macro="">
      <xdr:nvGraphicFramePr>
        <xdr:cNvPr id="9" name="Chart 8">
          <a:extLst>
            <a:ext uri="{FF2B5EF4-FFF2-40B4-BE49-F238E27FC236}">
              <a16:creationId xmlns:a16="http://schemas.microsoft.com/office/drawing/2014/main" id="{86360071-2CFA-8ACA-DE98-5265BAA74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4.712652430557" createdVersion="8" refreshedVersion="8" minRefreshableVersion="3" recordCount="475" xr:uid="{F2EB5CB0-9372-D644-B015-AA7BC289F103}">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203334992533598" maxValue="98.014380530973455" count="445">
        <n v="75.37850787132102"/>
        <n v="53.063678766984388"/>
        <n v="60.520892240025127"/>
        <n v="79.92405191644697"/>
        <n v="93.891178420127375"/>
        <n v="68.729662077596998"/>
        <n v="82.43053173241853"/>
        <n v="84.477083132025641"/>
        <n v="67.255304585900063"/>
        <n v="68.323770979645289"/>
        <n v="71.030800821355243"/>
        <n v="51.32101300479124"/>
        <n v="88.312815307001358"/>
        <n v="50.91581108829569"/>
        <n v="69.636563451972393"/>
        <n v="40.184161324786324"/>
        <n v="88.718705320475777"/>
        <n v="62.274477423840771"/>
        <n v="76.11843555555555"/>
        <n v="79.729669438247825"/>
        <n v="74.787132101300486"/>
        <n v="67.10746064339493"/>
        <n v="59.405886379192332"/>
        <n v="62.074616487766718"/>
        <n v="86.403153224029964"/>
        <n v="40.551014957264961"/>
        <n v="84.82274290080224"/>
        <n v="87.913098314261106"/>
        <n v="87.134839151266263"/>
        <n v="59.828239307032895"/>
        <n v="84.778937985483253"/>
        <n v="88.765248075928582"/>
        <n v="52.726931656864735"/>
        <n v="78.778918548939089"/>
        <n v="55.762536023054757"/>
        <n v="32.203334992533598"/>
        <n v="55.550992470910337"/>
        <n v="75.449691991786452"/>
        <n v="67.137577002053391"/>
        <n v="75.893937777777779"/>
        <n v="73.529098375818563"/>
        <n v="84.063677650014498"/>
        <n v="79.32101300479124"/>
        <n v="44.463405730972809"/>
        <n v="89.252578103610873"/>
        <n v="66.011645962732928"/>
        <n v="86.238883469175818"/>
        <n v="77.430537030537025"/>
        <n v="62.23067228716701"/>
        <n v="70.444221648093162"/>
        <n v="52.803589535591158"/>
        <n v="70.735112936344976"/>
        <n v="79.008898015058179"/>
        <n v="76.258062222222222"/>
        <n v="79.803589535591158"/>
        <n v="52.367580970091431"/>
        <n v="58.200556844547563"/>
        <n v="54.288167653939965"/>
        <n v="83.55099247091033"/>
        <n v="63.545516769336068"/>
        <n v="59.858354651945596"/>
        <n v="81.943198311122842"/>
        <n v="81.550999966612139"/>
        <n v="84.800840443142746"/>
        <n v="71.55099247091033"/>
        <n v="83.195071868583156"/>
        <n v="66.943189596167002"/>
        <n v="68.203309129865488"/>
        <n v="53.839165712579025"/>
        <n v="62.587268993839835"/>
        <n v="68.943210262828529"/>
        <n v="37.836433836433834"/>
        <n v="53.803574095276019"/>
        <n v="61.422326238629338"/>
        <n v="91.340177960301162"/>
        <n v="79.112936344969199"/>
        <n v="58.817248459958932"/>
        <n v="73.885704898882963"/>
        <n v="85.940460081190807"/>
        <n v="62.672142368240934"/>
        <n v="74.951403148528399"/>
        <n v="61.137596043451381"/>
        <n v="56.386743515850149"/>
        <n v="59.260780287474333"/>
        <n v="58.427795823665896"/>
        <n v="78.609171800136892"/>
        <n v="66.858316221765918"/>
        <n v="71.69408190819081"/>
        <n v="62.507192212420144"/>
        <n v="74.099255311382052"/>
        <n v="68.107487203904299"/>
        <n v="88.425064599483207"/>
        <n v="74.337446156092582"/>
        <n v="92.192351850216369"/>
        <n v="84.493509839920122"/>
        <n v="93.36209005650376"/>
        <n v="73.551000776943283"/>
        <n v="57.047250413028088"/>
        <n v="76.795366795366789"/>
        <n v="69.2334167709637"/>
        <n v="56.340201729106631"/>
        <n v="68.501725985001784"/>
        <n v="84.902139309817898"/>
        <n v="68.803582603254071"/>
        <n v="46.364827867420054"/>
        <n v="69.551001251564458"/>
        <n v="57.551003068208637"/>
        <n v="85.255316439577228"/>
        <n v="82.685831622176593"/>
        <n v="80.21699452443724"/>
        <n v="70.058188408591363"/>
        <n v="62.164964582156358"/>
        <n v="60.38674206723217"/>
        <n v="97.066405922614891"/>
        <n v="57.102006136417273"/>
        <n v="67.279945242984255"/>
        <n v="68.800844806007504"/>
        <n v="58.885694729637237"/>
        <n v="79.466119096509246"/>
        <n v="77.386732186732189"/>
        <n v="48.403173538942902"/>
        <n v="81.770715133922678"/>
        <n v="81.978790077846682"/>
        <n v="61.562643952892095"/>
        <n v="91.383983572895275"/>
        <n v="65.351142821587089"/>
        <n v="76.978799578799581"/>
        <n v="60.247116377182351"/>
        <n v="59.025325119780973"/>
        <n v="51.466119096509239"/>
        <n v="70.784394250513344"/>
        <n v="74.008907059940128"/>
        <n v="60.70502517000795"/>
        <n v="84.195091313170352"/>
        <n v="39.776241987179489"/>
        <n v="74.42505658173323"/>
        <n v="60.551007584937835"/>
        <n v="51.99798543313188"/>
        <n v="75.803591111111103"/>
        <n v="70.866529774127315"/>
        <n v="64.274492460618319"/>
        <n v="59.21697467488022"/>
        <n v="90.028070281003664"/>
        <n v="74.137584872599845"/>
        <n v="52.551009866212098"/>
        <n v="84.562651216095759"/>
        <n v="87.093771389459278"/>
        <n v="68.754302252816018"/>
        <n v="94.959616700889796"/>
        <n v="83.126625598904866"/>
        <n v="74.550996568591657"/>
        <n v="58.359350348027846"/>
        <n v="46.861054072553046"/>
        <n v="71.639326432643259"/>
        <n v="44.674919652422332"/>
        <n v="61.921298509408544"/>
        <n v="83.828228170193583"/>
        <n v="65.37852076160452"/>
        <n v="75.768000000000001"/>
        <n v="42.34018846300777"/>
        <n v="59.751582065436914"/>
        <n v="75.44695414099931"/>
        <n v="44.59278657302702"/>
        <n v="82.940451745379875"/>
        <n v="86.370299273059132"/>
        <n v="76.13486222222221"/>
        <n v="75.526351813826153"/>
        <n v="81.474341424326397"/>
        <n v="52.945954167511665"/>
        <n v="54.383991238986511"/>
        <n v="56.466138328530263"/>
        <n v="77.184134784134784"/>
        <n v="64.323772218010276"/>
        <n v="60.803585622184933"/>
        <n v="54.595482546201232"/>
        <n v="77.932247444117138"/>
        <n v="65.885706113108867"/>
        <n v="71.987023702370237"/>
        <n v="71.882988298829872"/>
        <n v="68.386739673848354"/>
        <n v="59.978816031596423"/>
        <n v="63.967862859068319"/>
        <n v="65.482556933670722"/>
        <n v="67.595524342340198"/>
        <n v="72.301867686768674"/>
        <n v="95.800846740050815"/>
        <n v="58.828199863107457"/>
        <n v="45.419592905606478"/>
        <n v="42.893908281998634"/>
        <n v="77.219726219726212"/>
        <n v="57.740603248259859"/>
        <n v="80.872024306367067"/>
        <n v="49.03356513168702"/>
        <n v="83.37303216974675"/>
        <n v="78.992470910335385"/>
        <n v="86.978781656399732"/>
        <n v="64.55100665487322"/>
        <n v="73.312812164711971"/>
        <n v="67.534565366187536"/>
        <n v="57.03903705451971"/>
        <n v="74.364824414105286"/>
        <n v="58.403155452436195"/>
        <n v="72.121174617461747"/>
        <n v="48.762525324426434"/>
        <n v="73.06093455177772"/>
        <n v="50.364827141936871"/>
        <n v="40.16225961538462"/>
        <n v="57.082841633231062"/>
        <n v="65.55100178371427"/>
        <n v="53.551003853173803"/>
        <n v="81.274481653367161"/>
        <n v="72.97332494727884"/>
        <n v="69.123904881101382"/>
        <n v="69.64477692515328"/>
        <n v="80.496248225512076"/>
        <n v="76.551004444444445"/>
        <n v="74.603696098562622"/>
        <n v="68.806320400500624"/>
        <n v="49.082845096643489"/>
        <n v="75.587306666666663"/>
        <n v="56.551008645533145"/>
        <n v="76.642049842049843"/>
        <n v="79.118412046543469"/>
        <n v="74.16770095641381"/>
        <n v="78.550996361115921"/>
        <n v="76.337457777777772"/>
        <n v="62.740588637919231"/>
        <n v="63.959649566169659"/>
        <n v="80.850121865714002"/>
        <n v="92.93225374264577"/>
        <n v="69.803570739983797"/>
        <n v="42.814510609171798"/>
        <n v="71.039014373716626"/>
        <n v="67.32101300479124"/>
        <n v="67.071868583162214"/>
        <n v="59.296372347707049"/>
        <n v="55.351129363449694"/>
        <n v="41.110227494948177"/>
        <n v="68.290917747887164"/>
        <n v="95.192334017796028"/>
        <n v="87.184120465434631"/>
        <n v="61.636565121029072"/>
        <n v="60.181410170100079"/>
        <n v="53.825476629000946"/>
        <n v="53.636567275623477"/>
        <n v="73.184135558104259"/>
        <n v="56.074639769452453"/>
        <n v="55.839193083573491"/>
        <n v="58.471600928074245"/>
        <n v="51.847409473629838"/>
        <n v="74.652977412731005"/>
        <n v="68.052731817640762"/>
        <n v="54.545522425207828"/>
        <n v="59.967864997082714"/>
        <n v="57.126646211942415"/>
        <n v="43.973352801606133"/>
        <n v="81.411371907448839"/>
        <n v="55.672190201729109"/>
        <n v="72.885715342779974"/>
        <n v="69.833686808313729"/>
        <n v="69.545525657071337"/>
        <n v="63.077344284736483"/>
        <n v="55.989769452449572"/>
        <n v="90.836413415468854"/>
        <n v="68.628363579474339"/>
        <n v="42.91581108829569"/>
        <n v="67.37303216974675"/>
        <n v="86.315542688107755"/>
        <n v="63.550992470910337"/>
        <n v="81.814520385275102"/>
        <n v="86.460647638228906"/>
        <n v="69.811784213164685"/>
        <n v="80.537314946258377"/>
        <n v="54.055453233112651"/>
        <n v="81.53731094120397"/>
        <n v="71.940481548154807"/>
        <n v="72.551005100510054"/>
        <n v="73.307336564430798"/>
        <n v="63.501711156741955"/>
        <n v="82.639288158795353"/>
        <n v="93.137589561367747"/>
        <n v="60.625629250198713"/>
        <n v="51.707784493000673"/>
        <n v="64.381265268300908"/>
        <n v="57.132121784281331"/>
        <n v="66.652977412731005"/>
        <n v="69.611923032429715"/>
        <n v="81.1047377383059"/>
        <n v="79.751571689312513"/>
        <n v="42.932238193018478"/>
        <n v="63.025325119780973"/>
        <n v="78.803559206023266"/>
        <n v="80.970585289305873"/>
        <n v="77.545524745524745"/>
        <n v="62.677618069815196"/>
        <n v="67.598262111653383"/>
        <n v="73.724173176608019"/>
        <n v="95.526351813826153"/>
        <n v="59.817288272519185"/>
        <n v="39.15126625598905"/>
        <n v="42.3128103909334"/>
        <n v="78.995208761122512"/>
        <n v="81.740599023617889"/>
        <n v="84.767986756653514"/>
        <n v="57.123908425772953"/>
        <n v="59.869305686459313"/>
        <n v="70.559890485968509"/>
        <n v="68.844649561952437"/>
        <n v="72.397689768976889"/>
        <n v="88.551002830072605"/>
        <n v="90.550995848125638"/>
        <n v="56.844654236488083"/>
        <n v="59.825501548404468"/>
        <n v="81.833685182741789"/>
        <n v="56.030835734870323"/>
        <n v="70.222457872209148"/>
        <n v="60.364839998204744"/>
        <n v="87.806324597022268"/>
        <n v="56.817276374793487"/>
        <n v="41.71870622691965"/>
        <n v="54.940451745379875"/>
        <n v="59.669449306584085"/>
        <n v="62.691307323750856"/>
        <n v="95.545516769336075"/>
        <n v="54.581793292265573"/>
        <n v="63.017111567419576"/>
        <n v="67.26899383983573"/>
        <n v="59.598267582244958"/>
        <n v="62.896646132785762"/>
        <n v="73.642038402569909"/>
        <n v="57.732389791183294"/>
        <n v="76.565391365391363"/>
        <n v="48.551011286177228"/>
        <n v="45.551005832638971"/>
        <n v="61.970579288166526"/>
        <n v="56.904885532216191"/>
        <n v="73.318287764993158"/>
        <n v="85.570853132768988"/>
        <n v="85.162230994524393"/>
        <n v="93.94045937923282"/>
        <n v="72.773465537015795"/>
        <n v="41.175933772244314"/>
        <n v="66.550997057862048"/>
        <n v="70.247098291751826"/>
        <n v="71.389459274469544"/>
        <n v="68.592772215269079"/>
        <n v="79.400410677618069"/>
        <n v="64.784419463226456"/>
        <n v="48.534584869817856"/>
        <n v="81.64751286449399"/>
        <n v="59.929536376284723"/>
        <n v="94.394939335427523"/>
        <n v="85.885703496239429"/>
        <n v="53.24711011965119"/>
        <n v="72.921306744607634"/>
        <n v="64.277230224917872"/>
        <n v="71.101984941820675"/>
        <n v="60.7187141216992"/>
        <n v="61.765242710008259"/>
        <n v="91.479808350444898"/>
        <n v="89.984264997893973"/>
        <n v="78.743326488706359"/>
        <n v="59.550992470910337"/>
        <n v="68.134864897036067"/>
        <n v="86.550996003398694"/>
        <n v="60.359364480947889"/>
        <n v="98.014380530973455"/>
        <n v="61.21972975359887"/>
        <n v="86.383988419296983"/>
        <n v="90.967830253251194"/>
        <n v="62.028073530050847"/>
        <n v="71.227926078028744"/>
        <n v="59.970602755711141"/>
        <n v="80.811792594571131"/>
        <n v="65.41411208362716"/>
        <n v="86.520879881675427"/>
        <n v="75.419575633127991"/>
        <n v="64.902144605301359"/>
        <n v="89.715957638847101"/>
        <n v="93.746073373872434"/>
        <n v="78.04723618090452"/>
        <n v="73.052721151355954"/>
        <n v="86.866529774127315"/>
        <n v="61.551002384527067"/>
        <n v="94.304590910400876"/>
        <n v="63.244353182751539"/>
        <n v="63.770743829500461"/>
        <n v="67.512662559890487"/>
        <n v="59.55720120281854"/>
        <n v="76.737872937872936"/>
        <n v="71.976072607260718"/>
        <n v="57.830951276102091"/>
        <n v="89.847373488176174"/>
        <n v="94.550995705928116"/>
        <n v="72.959635946575901"/>
        <n v="78.592744695414098"/>
        <n v="52.715980531332391"/>
        <n v="60.301871549750906"/>
        <n v="57.940464037122972"/>
        <n v="81.290908483856967"/>
        <n v="82.378512996437522"/>
        <n v="88.844644541112771"/>
        <n v="66.534570120954569"/>
        <n v="70.817248459958932"/>
        <n v="52.718718312715474"/>
        <n v="66.743326488706359"/>
        <n v="75.060917180013689"/>
        <n v="67.274469541409999"/>
        <n v="33.956899249061323"/>
        <n v="35.861117277099517"/>
        <n v="95.279945242984255"/>
        <n v="79.16495550992471"/>
        <n v="59.394934976043807"/>
        <n v="96.334716342082984"/>
        <n v="69.389471214017519"/>
        <n v="83.129363449691994"/>
        <n v="67.913105582668734"/>
        <n v="79.520876112251884"/>
        <n v="79.910363009531537"/>
        <n v="81.337451170244734"/>
        <n v="82.26626203984695"/>
        <n v="69.30459949937422"/>
        <n v="83.255304585900063"/>
        <n v="44.537324329257167"/>
        <n v="69.427800375469332"/>
        <n v="78.455172413793107"/>
        <n v="75.197809719370298"/>
        <n v="71.792641764176409"/>
        <n v="59.310061601642708"/>
        <n v="61.022608849244904"/>
        <n v="72.784416737578155"/>
        <n v="50.833675564681727"/>
        <n v="65.534575019703823"/>
        <n v="61.817261309808352"/>
        <n v="61.206040801907626"/>
        <n v="67.047227926078023"/>
        <n v="80.186878929223283"/>
        <n v="74.123895743593494"/>
        <n v="81.548262161530502"/>
        <n v="87.570874861572534"/>
        <n v="79.888460758466849"/>
        <n v="64.162244124336624"/>
        <n v="83.173169062286107"/>
        <n v="79.134839151266263"/>
        <n v="55.876790690852204"/>
      </sharedItems>
      <fieldGroup base="21">
        <rangePr autoStart="0" autoEnd="0" startNum="30" endNum="100" groupInterval="10"/>
        <groupItems count="9">
          <s v="&lt;30"/>
          <s v="30-40"/>
          <s v="40-50"/>
          <s v="50-60"/>
          <s v="60-70"/>
          <s v="70-80"/>
          <s v="80-90"/>
          <s v="90-100"/>
          <s v="&gt;100"/>
        </groupItems>
      </fieldGroup>
    </cacheField>
    <cacheField name="Current Date" numFmtId="0">
      <sharedItems containsNonDate="0" containsDate="1" containsString="0" containsBlank="1" minDate="2024-07-21T00:00:00" maxDate="2024-07-22T00:00:00"/>
    </cacheField>
    <cacheField name="Date of Birth"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955692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07-21T00:00:00"/>
    <d v="1949-03-05T00:00:00"/>
  </r>
  <r>
    <n v="2"/>
    <x v="1"/>
    <x v="1"/>
    <s v="United States"/>
    <s v="Austin"/>
    <s v="Tesla, SpaceX"/>
    <s v="Automotive"/>
    <x v="1"/>
    <x v="0"/>
    <s v="Musk"/>
    <s v="Elon"/>
    <n v="180000"/>
    <n v="1971"/>
    <n v="6"/>
    <n v="28"/>
    <n v="117.24"/>
    <n v="21427700000000"/>
    <n v="78.5"/>
    <n v="9.6"/>
    <n v="36.6"/>
    <n v="328239523"/>
    <x v="1"/>
    <d v="2024-07-21T00:00:00"/>
    <d v="1971-06-28T00:00:00"/>
  </r>
  <r>
    <n v="3"/>
    <x v="2"/>
    <x v="2"/>
    <s v="United States"/>
    <s v="Medina"/>
    <s v="Amazon"/>
    <s v="Technology"/>
    <x v="1"/>
    <x v="0"/>
    <s v="Bezos"/>
    <s v="Jeff"/>
    <n v="114000"/>
    <n v="1964"/>
    <n v="1"/>
    <n v="12"/>
    <n v="117.24"/>
    <n v="21427700000000"/>
    <n v="78.5"/>
    <n v="9.6"/>
    <n v="36.6"/>
    <n v="328239523"/>
    <x v="2"/>
    <d v="2024-07-21T00:00:00"/>
    <d v="1964-01-12T00:00:00"/>
  </r>
  <r>
    <n v="4"/>
    <x v="2"/>
    <x v="3"/>
    <s v="United States"/>
    <s v="Lanai"/>
    <s v="Oracle"/>
    <s v="Technology"/>
    <x v="1"/>
    <x v="0"/>
    <s v="Ellison"/>
    <s v="Larry"/>
    <n v="107000"/>
    <n v="1944"/>
    <n v="8"/>
    <n v="17"/>
    <n v="117.24"/>
    <n v="21427700000000"/>
    <n v="78.5"/>
    <n v="9.6"/>
    <n v="36.6"/>
    <n v="328239523"/>
    <x v="3"/>
    <d v="2024-07-21T00:00:00"/>
    <d v="1944-08-17T00:00:00"/>
  </r>
  <r>
    <n v="5"/>
    <x v="3"/>
    <x v="4"/>
    <s v="United States"/>
    <s v="Omaha"/>
    <s v="Berkshire Hathaway"/>
    <s v="Finance &amp; Investments"/>
    <x v="1"/>
    <x v="0"/>
    <s v="Buffett"/>
    <s v="Warren"/>
    <n v="106000"/>
    <n v="1930"/>
    <n v="8"/>
    <n v="30"/>
    <n v="117.24"/>
    <n v="21427700000000"/>
    <n v="78.5"/>
    <n v="9.6"/>
    <n v="36.6"/>
    <n v="328239523"/>
    <x v="4"/>
    <d v="2024-07-21T00:00:00"/>
    <d v="1930-08-30T00:00:00"/>
  </r>
  <r>
    <n v="6"/>
    <x v="2"/>
    <x v="5"/>
    <s v="United States"/>
    <s v="Medina"/>
    <s v="Microsoft"/>
    <s v="Technology"/>
    <x v="1"/>
    <x v="0"/>
    <s v="Gates"/>
    <s v="Bill"/>
    <n v="104000"/>
    <n v="1955"/>
    <n v="10"/>
    <n v="28"/>
    <n v="117.24"/>
    <n v="21427700000000"/>
    <n v="78.5"/>
    <n v="9.6"/>
    <n v="36.6"/>
    <n v="328239523"/>
    <x v="5"/>
    <d v="2024-07-21T00:00:00"/>
    <d v="1955-10-28T00:00:00"/>
  </r>
  <r>
    <n v="7"/>
    <x v="4"/>
    <x v="6"/>
    <s v="United States"/>
    <s v="New York"/>
    <s v="Bloomberg LP"/>
    <s v="Media &amp; Entertainment"/>
    <x v="1"/>
    <x v="0"/>
    <s v="Bloomberg"/>
    <s v="Michael"/>
    <n v="94500"/>
    <n v="1942"/>
    <n v="2"/>
    <n v="14"/>
    <n v="117.24"/>
    <n v="21427700000000"/>
    <n v="78.5"/>
    <n v="9.6"/>
    <n v="36.6"/>
    <n v="328239523"/>
    <x v="6"/>
    <d v="2024-07-21T00:00:00"/>
    <d v="1942-02-14T00:00:00"/>
  </r>
  <r>
    <n v="8"/>
    <x v="5"/>
    <x v="7"/>
    <s v="Mexico"/>
    <s v="Mexico City"/>
    <s v="Telecom"/>
    <s v="Telecom"/>
    <x v="1"/>
    <x v="0"/>
    <s v="Slim Helu"/>
    <s v="Carlos"/>
    <n v="93000"/>
    <n v="1940"/>
    <n v="1"/>
    <n v="28"/>
    <n v="141.54"/>
    <n v="1258286717125"/>
    <n v="75"/>
    <n v="13.1"/>
    <n v="55.1"/>
    <n v="126014024"/>
    <x v="7"/>
    <d v="2024-07-21T00:00:00"/>
    <d v="1940-01-28T00:00:00"/>
  </r>
  <r>
    <n v="9"/>
    <x v="6"/>
    <x v="8"/>
    <s v="India"/>
    <s v="Mumbai"/>
    <s v="Diversified"/>
    <s v="Diversified"/>
    <x v="0"/>
    <x v="0"/>
    <s v="Ambani"/>
    <s v="Mukesh"/>
    <n v="83400"/>
    <n v="1957"/>
    <n v="4"/>
    <n v="19"/>
    <n v="180.44"/>
    <n v="2611000000000"/>
    <n v="69.400000000000006"/>
    <n v="11.2"/>
    <n v="49.7"/>
    <n v="1366417754"/>
    <x v="8"/>
    <d v="2024-07-21T00:00:00"/>
    <d v="1957-04-19T00:00:00"/>
  </r>
  <r>
    <n v="10"/>
    <x v="2"/>
    <x v="9"/>
    <s v="United States"/>
    <s v="Hunts Point"/>
    <s v="Microsoft"/>
    <s v="Technology"/>
    <x v="1"/>
    <x v="0"/>
    <s v="Ballmer"/>
    <s v="Steve"/>
    <n v="80700"/>
    <n v="1956"/>
    <n v="3"/>
    <n v="24"/>
    <n v="117.24"/>
    <n v="21427700000000"/>
    <n v="78.5"/>
    <n v="9.6"/>
    <n v="36.6"/>
    <n v="328239523"/>
    <x v="9"/>
    <d v="2024-07-21T00:00:00"/>
    <d v="1956-03-24T00:00:00"/>
  </r>
  <r>
    <n v="11"/>
    <x v="0"/>
    <x v="10"/>
    <s v="France"/>
    <s v="Paris"/>
    <s v="L'Oréal"/>
    <s v="Fashion &amp; Retail"/>
    <x v="0"/>
    <x v="1"/>
    <s v="Bettencourt Meyers"/>
    <s v="Francoise"/>
    <n v="80500"/>
    <n v="1953"/>
    <n v="7"/>
    <n v="10"/>
    <n v="110.05"/>
    <n v="2715518274227"/>
    <n v="82.5"/>
    <n v="24.2"/>
    <n v="60.7"/>
    <n v="67059887"/>
    <x v="10"/>
    <d v="2024-07-21T00:00:00"/>
    <d v="1953-07-10T00:00:00"/>
  </r>
  <r>
    <n v="12"/>
    <x v="2"/>
    <x v="11"/>
    <s v="United States"/>
    <s v="Palo Alto"/>
    <s v="Google"/>
    <s v="Technology"/>
    <x v="1"/>
    <x v="0"/>
    <s v="Page"/>
    <s v="Larry"/>
    <n v="79200"/>
    <n v="1973"/>
    <n v="3"/>
    <n v="26"/>
    <n v="117.24"/>
    <n v="21427700000000"/>
    <n v="78.5"/>
    <n v="9.6"/>
    <n v="36.6"/>
    <n v="328239523"/>
    <x v="11"/>
    <d v="2024-07-21T00:00:00"/>
    <d v="1973-03-26T00:00:00"/>
  </r>
  <r>
    <n v="13"/>
    <x v="0"/>
    <x v="12"/>
    <s v="Spain"/>
    <s v="La Coruna"/>
    <s v="Zara"/>
    <s v="Fashion &amp; Retail"/>
    <x v="1"/>
    <x v="0"/>
    <s v="Ortega"/>
    <s v="Amancio"/>
    <n v="77300"/>
    <n v="1936"/>
    <n v="3"/>
    <n v="28"/>
    <n v="110.96"/>
    <n v="1394116310769"/>
    <n v="83.3"/>
    <n v="14.2"/>
    <n v="47"/>
    <n v="47076781"/>
    <x v="12"/>
    <d v="2024-07-21T00:00:00"/>
    <d v="1936-03-28T00:00:00"/>
  </r>
  <r>
    <n v="14"/>
    <x v="2"/>
    <x v="13"/>
    <s v="United States"/>
    <s v="Los Altos"/>
    <s v="Google"/>
    <s v="Technology"/>
    <x v="1"/>
    <x v="0"/>
    <s v="Brin"/>
    <s v="Sergey"/>
    <n v="76000"/>
    <n v="1973"/>
    <n v="8"/>
    <n v="21"/>
    <n v="117.24"/>
    <n v="21427700000000"/>
    <n v="78.5"/>
    <n v="9.6"/>
    <n v="36.6"/>
    <n v="328239523"/>
    <x v="13"/>
    <d v="2024-07-21T00:00:00"/>
    <d v="1973-08-21T00:00:00"/>
  </r>
  <r>
    <n v="15"/>
    <x v="7"/>
    <x v="14"/>
    <s v="China"/>
    <s v="Hangzhou"/>
    <s v="Beverages, pharmaceuticals"/>
    <s v="Food &amp; Beverage"/>
    <x v="1"/>
    <x v="0"/>
    <s v="Zhong"/>
    <s v="Shanshan"/>
    <n v="68000"/>
    <n v="1954"/>
    <n v="12"/>
    <n v="1"/>
    <n v="125.08"/>
    <n v="19910000000000"/>
    <n v="77"/>
    <n v="9.4"/>
    <n v="59.2"/>
    <n v="1397715000"/>
    <x v="14"/>
    <d v="2024-07-21T00:00:00"/>
    <d v="1954-12-01T00:00:00"/>
  </r>
  <r>
    <n v="16"/>
    <x v="2"/>
    <x v="15"/>
    <s v="United States"/>
    <s v="Palo Alto"/>
    <s v="Facebook"/>
    <s v="Technology"/>
    <x v="1"/>
    <x v="0"/>
    <s v="Zuckerberg"/>
    <s v="Mark"/>
    <n v="64400"/>
    <n v="1984"/>
    <n v="5"/>
    <n v="14"/>
    <n v="117.24"/>
    <n v="21427700000000"/>
    <n v="78.5"/>
    <n v="9.6"/>
    <n v="36.6"/>
    <n v="328239523"/>
    <x v="15"/>
    <d v="2024-07-21T00:00:00"/>
    <d v="1984-05-14T00:00:00"/>
  </r>
  <r>
    <n v="17"/>
    <x v="6"/>
    <x v="16"/>
    <s v="United States"/>
    <s v="Wichita"/>
    <s v="Koch Industries"/>
    <s v="Diversified"/>
    <x v="0"/>
    <x v="0"/>
    <s v="Koch"/>
    <s v="Charles"/>
    <n v="59000"/>
    <n v="1935"/>
    <n v="11"/>
    <n v="1"/>
    <n v="117.24"/>
    <n v="21427700000000"/>
    <n v="78.5"/>
    <n v="9.6"/>
    <n v="36.6"/>
    <n v="328239523"/>
    <x v="16"/>
    <d v="2024-07-21T00:00:00"/>
    <d v="1935-11-01T00:00:00"/>
  </r>
  <r>
    <n v="17"/>
    <x v="6"/>
    <x v="17"/>
    <s v="United States"/>
    <s v="New York"/>
    <s v="Koch Industries"/>
    <s v="Diversified"/>
    <x v="0"/>
    <x v="1"/>
    <s v="Koch"/>
    <s v="Julia"/>
    <n v="59000"/>
    <n v="1962"/>
    <n v="4"/>
    <n v="12"/>
    <n v="117.24"/>
    <n v="21427700000000"/>
    <n v="78.5"/>
    <n v="9.6"/>
    <n v="36.6"/>
    <n v="328239523"/>
    <x v="17"/>
    <d v="2024-07-21T00:00:00"/>
    <d v="1962-04-12T00:00:00"/>
  </r>
  <r>
    <n v="19"/>
    <x v="0"/>
    <x v="18"/>
    <s v="United States"/>
    <s v="Bentonville"/>
    <s v="Walmart"/>
    <s v="Fashion &amp; Retail"/>
    <x v="0"/>
    <x v="0"/>
    <s v="Walton"/>
    <s v="Jim"/>
    <n v="58800"/>
    <n v="1948"/>
    <n v="6"/>
    <n v="7"/>
    <n v="117.24"/>
    <n v="21427700000000"/>
    <n v="78.5"/>
    <n v="9.6"/>
    <n v="36.6"/>
    <n v="328239523"/>
    <x v="18"/>
    <d v="2024-07-21T00:00:00"/>
    <d v="1948-06-07T00:00:00"/>
  </r>
  <r>
    <n v="20"/>
    <x v="0"/>
    <x v="19"/>
    <s v="United States"/>
    <s v="Bentonville"/>
    <s v="Walmart"/>
    <s v="Fashion &amp; Retail"/>
    <x v="0"/>
    <x v="0"/>
    <s v="Walton"/>
    <s v="Rob"/>
    <n v="57600"/>
    <n v="1944"/>
    <n v="10"/>
    <n v="27"/>
    <n v="117.24"/>
    <n v="21427700000000"/>
    <n v="78.5"/>
    <n v="9.6"/>
    <n v="36.6"/>
    <n v="328239523"/>
    <x v="19"/>
    <d v="2024-07-21T00:00:00"/>
    <d v="1944-10-27T00:00:00"/>
  </r>
  <r>
    <n v="21"/>
    <x v="0"/>
    <x v="20"/>
    <s v="United States"/>
    <s v="Fort Worth"/>
    <s v="Walmart"/>
    <s v="Fashion &amp; Retail"/>
    <x v="0"/>
    <x v="1"/>
    <s v="Walton"/>
    <s v="Alice"/>
    <n v="56700"/>
    <n v="1949"/>
    <n v="10"/>
    <n v="7"/>
    <n v="117.24"/>
    <n v="21427700000000"/>
    <n v="78.5"/>
    <n v="9.6"/>
    <n v="36.6"/>
    <n v="328239523"/>
    <x v="20"/>
    <d v="2024-07-21T00:00:00"/>
    <d v="1949-10-07T00:00:00"/>
  </r>
  <r>
    <n v="22"/>
    <x v="4"/>
    <x v="21"/>
    <s v="Canada"/>
    <s v="Toronto"/>
    <s v="Media"/>
    <s v="Media &amp; Entertainment"/>
    <x v="0"/>
    <x v="0"/>
    <s v="Thomson"/>
    <s v="David"/>
    <n v="54400"/>
    <n v="1957"/>
    <n v="6"/>
    <n v="12"/>
    <n v="116.76"/>
    <n v="1736425629520"/>
    <n v="81.900000000000006"/>
    <n v="12.8"/>
    <n v="24.5"/>
    <n v="36991981"/>
    <x v="21"/>
    <d v="2024-07-21T00:00:00"/>
    <d v="1957-06-12T00:00:00"/>
  </r>
  <r>
    <n v="23"/>
    <x v="2"/>
    <x v="22"/>
    <s v="United States"/>
    <s v="Austin"/>
    <s v="Dell Technologies"/>
    <s v="Technology"/>
    <x v="1"/>
    <x v="0"/>
    <s v="Dell"/>
    <s v="Michael"/>
    <n v="50100"/>
    <n v="1965"/>
    <n v="2"/>
    <n v="23"/>
    <n v="117.24"/>
    <n v="21427700000000"/>
    <n v="78.5"/>
    <n v="9.6"/>
    <n v="36.6"/>
    <n v="328239523"/>
    <x v="22"/>
    <d v="2024-07-21T00:00:00"/>
    <d v="1965-02-23T00:00:00"/>
  </r>
  <r>
    <n v="24"/>
    <x v="6"/>
    <x v="23"/>
    <s v="India"/>
    <s v="Ahmedabad"/>
    <s v="Infrastructure, commodities"/>
    <s v="Diversified"/>
    <x v="1"/>
    <x v="0"/>
    <s v="Adani"/>
    <s v="Gautam"/>
    <n v="47200"/>
    <n v="1962"/>
    <n v="6"/>
    <n v="24"/>
    <n v="180.44"/>
    <n v="2611000000000"/>
    <n v="69.400000000000006"/>
    <n v="11.2"/>
    <n v="49.7"/>
    <n v="1366417754"/>
    <x v="23"/>
    <d v="2024-07-21T00:00:00"/>
    <d v="1962-06-24T00:00:00"/>
  </r>
  <r>
    <n v="25"/>
    <x v="0"/>
    <x v="24"/>
    <s v="United States"/>
    <s v="Hillsboro"/>
    <s v="Nike"/>
    <s v="Fashion &amp; Retail"/>
    <x v="1"/>
    <x v="0"/>
    <s v="Knight"/>
    <s v="Phil"/>
    <n v="45100"/>
    <n v="1938"/>
    <n v="2"/>
    <n v="24"/>
    <n v="117.24"/>
    <n v="21427700000000"/>
    <n v="78.5"/>
    <n v="9.6"/>
    <n v="36.6"/>
    <n v="328239523"/>
    <x v="24"/>
    <d v="2024-07-21T00:00:00"/>
    <d v="1938-02-24T00:00:00"/>
  </r>
  <r>
    <n v="26"/>
    <x v="2"/>
    <x v="25"/>
    <s v="China"/>
    <s v="Beijing"/>
    <s v="TikTok"/>
    <s v="Technology"/>
    <x v="1"/>
    <x v="0"/>
    <s v="Zhang"/>
    <s v="Yiming"/>
    <n v="45000"/>
    <n v="1984"/>
    <n v="1"/>
    <n v="1"/>
    <n v="125.08"/>
    <n v="19910000000000"/>
    <n v="77"/>
    <n v="9.4"/>
    <n v="59.2"/>
    <n v="1397715000"/>
    <x v="25"/>
    <d v="2024-07-21T00:00:00"/>
    <d v="1984-01-01T00:00:00"/>
  </r>
  <r>
    <n v="27"/>
    <x v="0"/>
    <x v="26"/>
    <s v="Germany"/>
    <s v="Neckarsulm"/>
    <s v="Retail"/>
    <s v="Fashion &amp; Retail"/>
    <x v="0"/>
    <x v="0"/>
    <s v="Schwarz"/>
    <s v="Dieter"/>
    <n v="42900"/>
    <n v="1939"/>
    <n v="9"/>
    <n v="24"/>
    <n v="112.85"/>
    <n v="3845630030824"/>
    <n v="80.900000000000006"/>
    <n v="11.5"/>
    <n v="48.8"/>
    <n v="83132799"/>
    <x v="26"/>
    <d v="2024-07-21T00:00:00"/>
    <d v="1939-09-24T00:00:00"/>
  </r>
  <r>
    <n v="28"/>
    <x v="0"/>
    <x v="27"/>
    <s v="France"/>
    <s v="Paris"/>
    <s v="Luxury goods"/>
    <s v="Fashion &amp; Retail"/>
    <x v="1"/>
    <x v="0"/>
    <s v="Pinault"/>
    <s v="François"/>
    <n v="40100"/>
    <n v="1936"/>
    <n v="8"/>
    <n v="21"/>
    <n v="110.05"/>
    <n v="2715518274227"/>
    <n v="82.5"/>
    <n v="24.2"/>
    <n v="60.7"/>
    <n v="67059887"/>
    <x v="27"/>
    <d v="2024-07-21T00:00:00"/>
    <d v="1936-08-21T00:00:00"/>
  </r>
  <r>
    <n v="29"/>
    <x v="8"/>
    <x v="28"/>
    <s v="Switzerland"/>
    <s v="Schindellegi"/>
    <s v="Shipping"/>
    <s v="Logistics"/>
    <x v="0"/>
    <x v="0"/>
    <s v="Kuehne"/>
    <s v="Klaus-Michael"/>
    <n v="39100"/>
    <n v="1937"/>
    <n v="6"/>
    <n v="2"/>
    <n v="99.55"/>
    <n v="703082435360"/>
    <n v="83.6"/>
    <n v="10.1"/>
    <n v="28.8"/>
    <n v="8574832"/>
    <x v="28"/>
    <d v="2024-07-21T00:00:00"/>
    <d v="1937-06-02T00:00:00"/>
  </r>
  <r>
    <n v="30"/>
    <x v="7"/>
    <x v="29"/>
    <s v="Belgium"/>
    <s v="Brussels"/>
    <s v="Nutella, chocolates"/>
    <s v="Food &amp; Beverage"/>
    <x v="0"/>
    <x v="0"/>
    <s v="Ferrero"/>
    <s v="Giovanni"/>
    <n v="38900"/>
    <n v="1964"/>
    <n v="9"/>
    <n v="21"/>
    <n v="117.11"/>
    <n v="529606710418"/>
    <n v="81.599999999999994"/>
    <n v="24"/>
    <n v="55.4"/>
    <n v="11484055"/>
    <x v="29"/>
    <d v="2024-07-21T00:00:00"/>
    <d v="1964-09-21T00:00:00"/>
  </r>
  <r>
    <n v="31"/>
    <x v="7"/>
    <x v="30"/>
    <s v="United States"/>
    <s v="The Plains"/>
    <s v="Candy, pet food"/>
    <s v="Food &amp; Beverage"/>
    <x v="0"/>
    <x v="1"/>
    <s v="Mars"/>
    <s v="Jacqueline"/>
    <n v="38300"/>
    <n v="1939"/>
    <n v="10"/>
    <n v="10"/>
    <n v="117.24"/>
    <n v="21427700000000"/>
    <n v="78.5"/>
    <n v="9.6"/>
    <n v="36.6"/>
    <n v="328239523"/>
    <x v="30"/>
    <d v="2024-07-21T00:00:00"/>
    <d v="1939-10-10T00:00:00"/>
  </r>
  <r>
    <n v="31"/>
    <x v="7"/>
    <x v="31"/>
    <s v="United States"/>
    <s v="Jackson"/>
    <s v="Candy, pet food"/>
    <s v="Food &amp; Beverage"/>
    <x v="0"/>
    <x v="0"/>
    <s v="Mars"/>
    <s v="John"/>
    <n v="38300"/>
    <n v="1935"/>
    <n v="10"/>
    <n v="15"/>
    <n v="117.24"/>
    <n v="21427700000000"/>
    <n v="78.5"/>
    <n v="9.6"/>
    <n v="36.6"/>
    <n v="328239523"/>
    <x v="31"/>
    <d v="2024-07-21T00:00:00"/>
    <d v="1935-10-15T00:00:00"/>
  </r>
  <r>
    <n v="34"/>
    <x v="2"/>
    <x v="32"/>
    <s v="China"/>
    <s v="Shenzhen"/>
    <s v="Internet media"/>
    <s v="Technology"/>
    <x v="1"/>
    <x v="0"/>
    <s v="Ma"/>
    <s v="Huateng"/>
    <n v="35300"/>
    <n v="1971"/>
    <n v="10"/>
    <n v="29"/>
    <n v="125.08"/>
    <n v="19910000000000"/>
    <n v="77"/>
    <n v="9.4"/>
    <n v="59.2"/>
    <n v="1397715000"/>
    <x v="32"/>
    <d v="2024-07-21T00:00:00"/>
    <d v="1971-10-29T00:00:00"/>
  </r>
  <r>
    <n v="35"/>
    <x v="9"/>
    <x v="33"/>
    <s v="United States"/>
    <s v="Las Vegas"/>
    <s v="Casinos"/>
    <s v="Gambling &amp; Casinos"/>
    <x v="0"/>
    <x v="1"/>
    <s v="Adelson"/>
    <s v="Miriam"/>
    <n v="35000"/>
    <n v="1945"/>
    <n v="10"/>
    <n v="10"/>
    <n v="117.24"/>
    <n v="21427700000000"/>
    <n v="78.5"/>
    <n v="9.6"/>
    <n v="36.6"/>
    <n v="328239523"/>
    <x v="33"/>
    <d v="2024-07-21T00:00:00"/>
    <d v="1945-10-10T00:00:00"/>
  </r>
  <r>
    <n v="35"/>
    <x v="3"/>
    <x v="34"/>
    <s v="United States"/>
    <s v="Miami"/>
    <s v="Hedge funds"/>
    <s v="Finance &amp; Investments"/>
    <x v="1"/>
    <x v="0"/>
    <s v="Griffin"/>
    <s v="Ken"/>
    <n v="35000"/>
    <n v="1968"/>
    <n v="10"/>
    <n v="15"/>
    <n v="117.24"/>
    <n v="21427700000000"/>
    <n v="78.5"/>
    <n v="9.6"/>
    <n v="36.6"/>
    <n v="328239523"/>
    <x v="34"/>
    <d v="2024-07-21T00:00:00"/>
    <d v="1968-10-15T00:00:00"/>
  </r>
  <r>
    <n v="37"/>
    <x v="7"/>
    <x v="35"/>
    <s v="Austria"/>
    <s v="Salzburg"/>
    <s v="Red Bull"/>
    <s v="Food &amp; Beverage"/>
    <x v="0"/>
    <x v="0"/>
    <s v="Mateschitz"/>
    <s v="Mark"/>
    <n v="34700"/>
    <n v="1992"/>
    <n v="5"/>
    <n v="7"/>
    <n v="118.06"/>
    <n v="446314739528"/>
    <n v="81.599999999999994"/>
    <n v="25.4"/>
    <n v="51.4"/>
    <n v="8877067"/>
    <x v="35"/>
    <d v="2024-07-21T00:00:00"/>
    <d v="1992-05-07T00:00:00"/>
  </r>
  <r>
    <n v="38"/>
    <x v="1"/>
    <x v="36"/>
    <s v="China"/>
    <s v="Ningde"/>
    <s v="Batteries"/>
    <s v="Automotive"/>
    <x v="1"/>
    <x v="0"/>
    <s v="Zeng"/>
    <s v="Robin"/>
    <n v="33400"/>
    <n v="1969"/>
    <n v="1"/>
    <n v="1"/>
    <n v="125.08"/>
    <n v="19910000000000"/>
    <n v="77"/>
    <n v="9.4"/>
    <n v="59.2"/>
    <n v="1397715000"/>
    <x v="36"/>
    <d v="2024-07-21T00:00:00"/>
    <d v="1969-01-01T00:00:00"/>
  </r>
  <r>
    <n v="39"/>
    <x v="0"/>
    <x v="37"/>
    <s v="Japan"/>
    <s v="Tokyo"/>
    <s v="Fashion retail"/>
    <s v="Fashion &amp; Retail"/>
    <x v="1"/>
    <x v="0"/>
    <s v="Yanai"/>
    <s v="Tadashi"/>
    <n v="32600"/>
    <n v="1949"/>
    <n v="2"/>
    <n v="7"/>
    <n v="105.48"/>
    <n v="5081769542380"/>
    <n v="84.2"/>
    <n v="11.9"/>
    <n v="46.7"/>
    <n v="126226568"/>
    <x v="37"/>
    <d v="2024-07-21T00:00:00"/>
    <d v="1949-02-07T00:00:00"/>
  </r>
  <r>
    <n v="40"/>
    <x v="6"/>
    <x v="38"/>
    <s v="United Kingdom"/>
    <s v="London"/>
    <s v="Music, chemicals"/>
    <s v="Diversified"/>
    <x v="1"/>
    <x v="0"/>
    <s v="Blavatnik"/>
    <s v="Len"/>
    <n v="32100"/>
    <n v="1957"/>
    <n v="6"/>
    <n v="1"/>
    <n v="119.62"/>
    <n v="2827113184696"/>
    <n v="81.3"/>
    <n v="25.5"/>
    <n v="30.6"/>
    <n v="66834405"/>
    <x v="38"/>
    <d v="2024-07-21T00:00:00"/>
    <d v="1957-06-01T00:00:00"/>
  </r>
  <r>
    <n v="41"/>
    <x v="0"/>
    <x v="39"/>
    <s v="United States"/>
    <s v="New York"/>
    <s v="Chanel"/>
    <s v="Fashion &amp; Retail"/>
    <x v="0"/>
    <x v="0"/>
    <s v="Wertheimer"/>
    <s v="Alain"/>
    <n v="31600"/>
    <n v="1948"/>
    <n v="8"/>
    <n v="28"/>
    <n v="117.24"/>
    <n v="21427700000000"/>
    <n v="78.5"/>
    <n v="9.6"/>
    <n v="36.6"/>
    <n v="328239523"/>
    <x v="39"/>
    <d v="2024-07-21T00:00:00"/>
    <d v="1948-08-28T00:00:00"/>
  </r>
  <r>
    <n v="41"/>
    <x v="0"/>
    <x v="40"/>
    <s v="United States"/>
    <s v="New York"/>
    <s v="Chanel"/>
    <s v="Fashion &amp; Retail"/>
    <x v="0"/>
    <x v="0"/>
    <s v="Wertheimer"/>
    <s v="Gerard"/>
    <n v="31600"/>
    <n v="1951"/>
    <n v="1"/>
    <n v="9"/>
    <n v="117.24"/>
    <n v="21427700000000"/>
    <n v="78.5"/>
    <n v="9.6"/>
    <n v="36.6"/>
    <n v="328239523"/>
    <x v="40"/>
    <d v="2024-07-21T00:00:00"/>
    <d v="1951-01-09T00:00:00"/>
  </r>
  <r>
    <n v="43"/>
    <x v="8"/>
    <x v="41"/>
    <s v="Switzerland"/>
    <s v="Geneva"/>
    <s v="Shipping"/>
    <s v="Logistics"/>
    <x v="1"/>
    <x v="0"/>
    <s v="Aponte"/>
    <s v="Gianluigi"/>
    <n v="31200"/>
    <n v="1940"/>
    <n v="6"/>
    <n v="27"/>
    <n v="99.55"/>
    <n v="703082435360"/>
    <n v="83.6"/>
    <n v="10.1"/>
    <n v="28.8"/>
    <n v="8574832"/>
    <x v="41"/>
    <d v="2024-07-21T00:00:00"/>
    <d v="1940-06-27T00:00:00"/>
  </r>
  <r>
    <n v="43"/>
    <x v="8"/>
    <x v="42"/>
    <s v="Switzerland"/>
    <s v="Geneva"/>
    <s v="Shipping"/>
    <s v="Logistics"/>
    <x v="1"/>
    <x v="1"/>
    <s v="Aponte-Diamant"/>
    <s v="Rafaela"/>
    <n v="31200"/>
    <n v="1945"/>
    <n v="3"/>
    <n v="26"/>
    <n v="99.55"/>
    <n v="703082435360"/>
    <n v="83.6"/>
    <n v="10.1"/>
    <n v="28.8"/>
    <n v="8574832"/>
    <x v="42"/>
    <d v="2024-07-21T00:00:00"/>
    <d v="1945-03-26T00:00:00"/>
  </r>
  <r>
    <n v="45"/>
    <x v="2"/>
    <x v="43"/>
    <s v="China"/>
    <s v="Shanghai"/>
    <s v="E-commerce"/>
    <s v="Technology"/>
    <x v="1"/>
    <x v="0"/>
    <s v="Huang"/>
    <s v="Colin Zheng"/>
    <n v="30200"/>
    <n v="1980"/>
    <n v="2"/>
    <n v="2"/>
    <n v="125.08"/>
    <n v="19910000000000"/>
    <n v="77"/>
    <n v="9.4"/>
    <n v="59.2"/>
    <n v="1397715000"/>
    <x v="43"/>
    <d v="2024-07-21T00:00:00"/>
    <d v="1980-02-02T00:00:00"/>
  </r>
  <r>
    <n v="46"/>
    <x v="10"/>
    <x v="44"/>
    <s v="Germany"/>
    <s v="Kuenzelsau"/>
    <s v="Fasteners"/>
    <s v="Manufacturing"/>
    <x v="1"/>
    <x v="0"/>
    <s v="Wuerth"/>
    <s v="Reinhold"/>
    <n v="29700"/>
    <n v="1935"/>
    <n v="4"/>
    <n v="20"/>
    <n v="112.85"/>
    <n v="3845630030824"/>
    <n v="80.900000000000006"/>
    <n v="11.5"/>
    <n v="48.8"/>
    <n v="83132799"/>
    <x v="44"/>
    <d v="2024-07-21T00:00:00"/>
    <d v="1935-04-20T00:00:00"/>
  </r>
  <r>
    <n v="48"/>
    <x v="3"/>
    <x v="45"/>
    <s v="United States"/>
    <s v="Haverford"/>
    <s v="Trading, investments"/>
    <s v="Finance &amp; Investments"/>
    <x v="1"/>
    <x v="0"/>
    <s v="Yass"/>
    <s v="Jeff"/>
    <n v="28500"/>
    <n v="1958"/>
    <n v="7"/>
    <n v="17"/>
    <n v="117.24"/>
    <n v="21427700000000"/>
    <n v="78.5"/>
    <n v="9.6"/>
    <n v="36.6"/>
    <n v="328239523"/>
    <x v="45"/>
    <d v="2024-07-21T00:00:00"/>
    <d v="1958-07-17T00:00:00"/>
  </r>
  <r>
    <n v="49"/>
    <x v="3"/>
    <x v="46"/>
    <s v="United States"/>
    <s v="East Setauket"/>
    <s v="Hedge funds"/>
    <s v="Finance &amp; Investments"/>
    <x v="1"/>
    <x v="0"/>
    <s v="Simons"/>
    <s v="Jim"/>
    <n v="28100"/>
    <n v="1938"/>
    <n v="4"/>
    <n v="25"/>
    <n v="117.24"/>
    <n v="21427700000000"/>
    <n v="78.5"/>
    <n v="9.6"/>
    <n v="36.6"/>
    <n v="328239523"/>
    <x v="46"/>
    <d v="2024-07-21T00:00:00"/>
    <d v="1938-04-25T00:00:00"/>
  </r>
  <r>
    <n v="50"/>
    <x v="3"/>
    <x v="47"/>
    <s v="United States"/>
    <s v="New York"/>
    <s v="Investments"/>
    <s v="Finance &amp; Investments"/>
    <x v="1"/>
    <x v="0"/>
    <s v="Schwarzman"/>
    <s v="Stephen"/>
    <n v="27800"/>
    <n v="1947"/>
    <n v="2"/>
    <n v="14"/>
    <n v="117.24"/>
    <n v="21427700000000"/>
    <n v="78.5"/>
    <n v="9.6"/>
    <n v="36.6"/>
    <n v="328239523"/>
    <x v="47"/>
    <d v="2024-07-21T00:00:00"/>
    <d v="1947-02-14T00:00:00"/>
  </r>
  <r>
    <n v="51"/>
    <x v="1"/>
    <x v="48"/>
    <s v="Germany"/>
    <s v="Bad Homburg"/>
    <s v="BMW, pharmaceuticals"/>
    <s v="Automotive"/>
    <x v="0"/>
    <x v="1"/>
    <s v="Klatten"/>
    <s v="Susanne"/>
    <n v="27400"/>
    <n v="1962"/>
    <n v="4"/>
    <n v="28"/>
    <n v="112.85"/>
    <n v="3845630030824"/>
    <n v="80.900000000000006"/>
    <n v="11.5"/>
    <n v="48.8"/>
    <n v="83132799"/>
    <x v="48"/>
    <d v="2024-07-21T00:00:00"/>
    <d v="1962-04-28T00:00:00"/>
  </r>
  <r>
    <n v="52"/>
    <x v="11"/>
    <x v="49"/>
    <s v="Australia"/>
    <s v="Perth"/>
    <s v="Mining"/>
    <s v="Metals &amp; Mining"/>
    <x v="0"/>
    <x v="1"/>
    <s v="Rinehart"/>
    <s v="Gina"/>
    <n v="27000"/>
    <n v="1954"/>
    <n v="2"/>
    <n v="9"/>
    <n v="119.8"/>
    <n v="1392680589329"/>
    <n v="82.7"/>
    <n v="23"/>
    <n v="47.4"/>
    <n v="25766605"/>
    <x v="49"/>
    <d v="2024-07-21T00:00:00"/>
    <d v="1954-02-09T00:00:00"/>
  </r>
  <r>
    <n v="53"/>
    <x v="2"/>
    <x v="50"/>
    <s v="China"/>
    <s v="Hangzhou"/>
    <s v="Online games"/>
    <s v="Technology"/>
    <x v="1"/>
    <x v="0"/>
    <s v="Ding"/>
    <s v="William"/>
    <n v="26700"/>
    <n v="1971"/>
    <n v="10"/>
    <n v="1"/>
    <n v="125.08"/>
    <n v="19910000000000"/>
    <n v="77"/>
    <n v="9.4"/>
    <n v="59.2"/>
    <n v="1397715000"/>
    <x v="50"/>
    <d v="2024-07-21T00:00:00"/>
    <d v="1971-10-01T00:00:00"/>
  </r>
  <r>
    <n v="54"/>
    <x v="11"/>
    <x v="51"/>
    <s v="Mexico"/>
    <s v="Mexico City"/>
    <s v="Mining"/>
    <s v="Metals &amp; Mining"/>
    <x v="0"/>
    <x v="0"/>
    <s v="Larrea Mota Velasco"/>
    <s v="Germán"/>
    <n v="26600"/>
    <n v="1953"/>
    <n v="10"/>
    <n v="26"/>
    <n v="141.54"/>
    <n v="1258286717125"/>
    <n v="75"/>
    <n v="13.1"/>
    <n v="55.1"/>
    <n v="126014024"/>
    <x v="51"/>
    <d v="2024-07-21T00:00:00"/>
    <d v="1953-10-26T00:00:00"/>
  </r>
  <r>
    <n v="55"/>
    <x v="2"/>
    <x v="52"/>
    <s v="India"/>
    <s v="Delhi"/>
    <s v="software services"/>
    <s v="Technology"/>
    <x v="1"/>
    <x v="0"/>
    <s v="Nadar"/>
    <s v="Shiv"/>
    <n v="25600"/>
    <n v="1945"/>
    <n v="7"/>
    <n v="18"/>
    <n v="180.44"/>
    <n v="2611000000000"/>
    <n v="69.400000000000006"/>
    <n v="11.2"/>
    <n v="49.7"/>
    <n v="1366417754"/>
    <x v="52"/>
    <d v="2024-07-21T00:00:00"/>
    <d v="1945-07-18T00:00:00"/>
  </r>
  <r>
    <n v="56"/>
    <x v="12"/>
    <x v="53"/>
    <s v="Indonesia"/>
    <s v="Jakarta"/>
    <s v="Coal"/>
    <s v="Energy"/>
    <x v="1"/>
    <x v="0"/>
    <s v="Low Tuck"/>
    <s v="Kwong"/>
    <n v="25500"/>
    <n v="1948"/>
    <n v="4"/>
    <n v="17"/>
    <n v="151.18"/>
    <n v="1119190780753"/>
    <n v="71.5"/>
    <n v="10.199999999999999"/>
    <n v="30.1"/>
    <n v="270203917"/>
    <x v="53"/>
    <d v="2024-07-21T00:00:00"/>
    <d v="1948-04-17T00:00:00"/>
  </r>
  <r>
    <n v="57"/>
    <x v="3"/>
    <x v="54"/>
    <s v="United States"/>
    <s v="Palm Beach"/>
    <s v="Discount brokerage"/>
    <s v="Finance &amp; Investments"/>
    <x v="1"/>
    <x v="0"/>
    <s v="Peterffy"/>
    <s v="Thomas"/>
    <n v="25300"/>
    <n v="1944"/>
    <n v="9"/>
    <n v="30"/>
    <n v="117.24"/>
    <n v="21427700000000"/>
    <n v="78.5"/>
    <n v="9.6"/>
    <n v="36.6"/>
    <n v="328239523"/>
    <x v="54"/>
    <d v="2024-07-21T00:00:00"/>
    <d v="1944-09-30T00:00:00"/>
  </r>
  <r>
    <n v="58"/>
    <x v="11"/>
    <x v="55"/>
    <s v="United Arab Emirates"/>
    <s v="Ras Al Khaimah"/>
    <s v="Fertilizers, coal"/>
    <s v="Metals &amp; Mining"/>
    <x v="1"/>
    <x v="0"/>
    <s v="Melnichenko"/>
    <s v="Andrey"/>
    <n v="25200"/>
    <n v="1972"/>
    <n v="3"/>
    <n v="8"/>
    <n v="114.52"/>
    <n v="421142267938"/>
    <n v="77.8"/>
    <n v="0.1"/>
    <n v="15.9"/>
    <n v="9770529"/>
    <x v="55"/>
    <d v="2024-07-21T00:00:00"/>
    <d v="1972-03-08T00:00:00"/>
  </r>
  <r>
    <n v="59"/>
    <x v="1"/>
    <x v="56"/>
    <s v="Germany"/>
    <s v="Frankfurt"/>
    <s v="BMW"/>
    <s v="Automotive"/>
    <x v="0"/>
    <x v="0"/>
    <s v="Quandt"/>
    <s v="Stefan"/>
    <n v="24600"/>
    <n v="1966"/>
    <n v="5"/>
    <n v="9"/>
    <n v="112.85"/>
    <n v="3845630030824"/>
    <n v="80.900000000000006"/>
    <n v="11.5"/>
    <n v="48.8"/>
    <n v="83132799"/>
    <x v="56"/>
    <d v="2024-07-21T00:00:00"/>
    <d v="1966-05-09T00:00:00"/>
  </r>
  <r>
    <n v="60"/>
    <x v="2"/>
    <x v="57"/>
    <s v="United States"/>
    <s v="Seattle"/>
    <s v="Amazon"/>
    <s v="Technology"/>
    <x v="0"/>
    <x v="1"/>
    <s v="Scott"/>
    <s v="MacKenzie"/>
    <n v="24400"/>
    <n v="1970"/>
    <n v="4"/>
    <n v="7"/>
    <n v="117.24"/>
    <n v="21427700000000"/>
    <n v="78.5"/>
    <n v="9.6"/>
    <n v="36.6"/>
    <n v="328239523"/>
    <x v="57"/>
    <d v="2024-07-21T00:00:00"/>
    <d v="1970-04-07T00:00:00"/>
  </r>
  <r>
    <n v="61"/>
    <x v="3"/>
    <x v="58"/>
    <s v="Indonesia"/>
    <s v="Kudus"/>
    <s v="Banking, tobacco"/>
    <s v="Finance &amp; Investments"/>
    <x v="0"/>
    <x v="0"/>
    <s v="Hartono"/>
    <s v="R. Budi"/>
    <n v="24200"/>
    <n v="1941"/>
    <n v="1"/>
    <n v="1"/>
    <n v="151.18"/>
    <n v="1119190780753"/>
    <n v="71.5"/>
    <n v="10.199999999999999"/>
    <n v="30.1"/>
    <n v="270203917"/>
    <x v="58"/>
    <d v="2024-07-21T00:00:00"/>
    <d v="1941-01-01T00:00:00"/>
  </r>
  <r>
    <n v="62"/>
    <x v="11"/>
    <x v="59"/>
    <s v="Russia"/>
    <s v="Moscow"/>
    <s v="Metals"/>
    <s v="Metals &amp; Mining"/>
    <x v="1"/>
    <x v="0"/>
    <s v="Potanin"/>
    <s v="Vladimir"/>
    <n v="23700"/>
    <n v="1961"/>
    <n v="1"/>
    <n v="3"/>
    <n v="180.75"/>
    <n v="1699876578871"/>
    <n v="72.7"/>
    <n v="11.4"/>
    <n v="46.2"/>
    <n v="144373535"/>
    <x v="59"/>
    <d v="2024-07-21T00:00:00"/>
    <d v="1961-01-03T00:00:00"/>
  </r>
  <r>
    <n v="63"/>
    <x v="2"/>
    <x v="60"/>
    <s v="China"/>
    <s v="Hangzhou"/>
    <s v="E-commerce"/>
    <s v="Technology"/>
    <x v="1"/>
    <x v="0"/>
    <s v="Ma"/>
    <s v="Jack"/>
    <n v="23500"/>
    <n v="1964"/>
    <n v="9"/>
    <n v="10"/>
    <n v="125.08"/>
    <n v="19910000000000"/>
    <n v="77"/>
    <n v="9.4"/>
    <n v="59.2"/>
    <n v="1397715000"/>
    <x v="60"/>
    <d v="2024-07-21T00:00:00"/>
    <d v="1964-09-10T00:00:00"/>
  </r>
  <r>
    <n v="64"/>
    <x v="10"/>
    <x v="61"/>
    <s v="China"/>
    <s v="Foshan"/>
    <s v="Home appliances"/>
    <s v="Manufacturing"/>
    <x v="1"/>
    <x v="0"/>
    <s v="He"/>
    <s v="Xiangjian"/>
    <n v="23400"/>
    <n v="1942"/>
    <n v="8"/>
    <n v="11"/>
    <n v="125.08"/>
    <n v="19910000000000"/>
    <n v="77"/>
    <n v="9.4"/>
    <n v="59.2"/>
    <n v="1397715000"/>
    <x v="61"/>
    <d v="2024-07-21T00:00:00"/>
    <d v="1942-08-11T00:00:00"/>
  </r>
  <r>
    <n v="65"/>
    <x v="11"/>
    <x v="62"/>
    <s v="Chile"/>
    <s v="Santiago"/>
    <s v="Mining"/>
    <s v="Metals &amp; Mining"/>
    <x v="0"/>
    <x v="1"/>
    <s v="Fontbona"/>
    <s v="Iris"/>
    <n v="23100"/>
    <n v="1943"/>
    <n v="1"/>
    <n v="1"/>
    <n v="131.91"/>
    <n v="282318159745"/>
    <n v="80"/>
    <n v="18.2"/>
    <n v="34"/>
    <n v="18952038"/>
    <x v="62"/>
    <d v="2024-07-21T00:00:00"/>
    <d v="1943-01-01T00:00:00"/>
  </r>
  <r>
    <n v="65"/>
    <x v="10"/>
    <x v="63"/>
    <s v="Indonesia"/>
    <s v="Kudus"/>
    <s v="Banking, tobacco"/>
    <s v="Manufacturing"/>
    <x v="0"/>
    <x v="0"/>
    <s v="Hartono"/>
    <s v="Michael"/>
    <n v="23100"/>
    <n v="1939"/>
    <n v="10"/>
    <n v="2"/>
    <n v="151.18"/>
    <n v="1119190780753"/>
    <n v="71.5"/>
    <n v="10.199999999999999"/>
    <n v="30.1"/>
    <n v="270203917"/>
    <x v="63"/>
    <d v="2024-07-21T00:00:00"/>
    <d v="1939-10-02T00:00:00"/>
  </r>
  <r>
    <n v="67"/>
    <x v="10"/>
    <x v="64"/>
    <s v="United Kingdom"/>
    <s v="London"/>
    <s v="Chemicals"/>
    <s v="Manufacturing"/>
    <x v="1"/>
    <x v="0"/>
    <s v="Ratcliffe"/>
    <s v="James"/>
    <n v="22900"/>
    <n v="1953"/>
    <n v="1"/>
    <n v="1"/>
    <n v="119.62"/>
    <n v="2827113184696"/>
    <n v="81.3"/>
    <n v="25.5"/>
    <n v="30.6"/>
    <n v="66834405"/>
    <x v="64"/>
    <d v="2024-07-21T00:00:00"/>
    <d v="1953-01-01T00:00:00"/>
  </r>
  <r>
    <n v="68"/>
    <x v="13"/>
    <x v="65"/>
    <s v="India"/>
    <s v="Pune"/>
    <s v="Vaccines"/>
    <s v="Healthcare"/>
    <x v="0"/>
    <x v="0"/>
    <s v="Poonawalla"/>
    <s v="Cyrus"/>
    <n v="22600"/>
    <n v="1941"/>
    <n v="5"/>
    <n v="11"/>
    <n v="180.44"/>
    <n v="2611000000000"/>
    <n v="69.400000000000006"/>
    <n v="11.2"/>
    <n v="49.7"/>
    <n v="1366417754"/>
    <x v="65"/>
    <d v="2024-07-21T00:00:00"/>
    <d v="1941-05-11T00:00:00"/>
  </r>
  <r>
    <n v="69"/>
    <x v="5"/>
    <x v="66"/>
    <s v="Japan"/>
    <s v="Tokyo"/>
    <s v="Internet, telecom"/>
    <s v="Telecom"/>
    <x v="1"/>
    <x v="0"/>
    <s v="Son"/>
    <s v="Masayoshi"/>
    <n v="22400"/>
    <n v="1957"/>
    <n v="8"/>
    <n v="11"/>
    <n v="105.48"/>
    <n v="5081769542380"/>
    <n v="84.2"/>
    <n v="11.9"/>
    <n v="46.7"/>
    <n v="126226568"/>
    <x v="66"/>
    <d v="2024-07-21T00:00:00"/>
    <d v="1957-08-11T00:00:00"/>
  </r>
  <r>
    <n v="70"/>
    <x v="11"/>
    <x v="67"/>
    <s v="Russia"/>
    <s v="Moscow"/>
    <s v="Steel, transport"/>
    <s v="Metals &amp; Mining"/>
    <x v="1"/>
    <x v="0"/>
    <s v="Lisin"/>
    <s v="Vladimir"/>
    <n v="22100"/>
    <n v="1956"/>
    <n v="5"/>
    <n v="7"/>
    <n v="180.75"/>
    <n v="1699876578871"/>
    <n v="72.7"/>
    <n v="11.4"/>
    <n v="46.2"/>
    <n v="144373535"/>
    <x v="67"/>
    <d v="2024-07-21T00:00:00"/>
    <d v="1956-05-07T00:00:00"/>
  </r>
  <r>
    <n v="71"/>
    <x v="7"/>
    <x v="68"/>
    <s v="France"/>
    <s v="Laval"/>
    <s v="Cheese"/>
    <s v="Food &amp; Beverage"/>
    <x v="0"/>
    <x v="0"/>
    <s v="Besnier"/>
    <s v="Emmanuel"/>
    <n v="22000"/>
    <n v="1970"/>
    <n v="9"/>
    <n v="18"/>
    <n v="110.05"/>
    <n v="2715518274227"/>
    <n v="82.5"/>
    <n v="24.2"/>
    <n v="60.7"/>
    <n v="67059887"/>
    <x v="68"/>
    <d v="2024-07-21T00:00:00"/>
    <d v="1970-09-18T00:00:00"/>
  </r>
  <r>
    <n v="72"/>
    <x v="3"/>
    <x v="69"/>
    <s v="United States"/>
    <s v="Milton"/>
    <s v="Fidelity"/>
    <s v="Finance &amp; Investments"/>
    <x v="0"/>
    <x v="1"/>
    <s v="Johnson"/>
    <s v="Abigail"/>
    <n v="21600"/>
    <n v="1961"/>
    <n v="12"/>
    <n v="19"/>
    <n v="117.24"/>
    <n v="21427700000000"/>
    <n v="78.5"/>
    <n v="9.6"/>
    <n v="36.6"/>
    <n v="328239523"/>
    <x v="69"/>
    <d v="2024-07-21T00:00:00"/>
    <d v="1961-12-19T00:00:00"/>
  </r>
  <r>
    <n v="72"/>
    <x v="12"/>
    <x v="70"/>
    <s v="Russia"/>
    <s v="Moscow"/>
    <s v="Gas, chemicals"/>
    <s v="Energy"/>
    <x v="1"/>
    <x v="0"/>
    <s v="Mikhelson"/>
    <s v="Leonid"/>
    <n v="21600"/>
    <n v="1955"/>
    <n v="8"/>
    <n v="11"/>
    <n v="180.75"/>
    <n v="1699876578871"/>
    <n v="72.7"/>
    <n v="11.4"/>
    <n v="46.2"/>
    <n v="144373535"/>
    <x v="70"/>
    <d v="2024-07-21T00:00:00"/>
    <d v="1955-08-11T00:00:00"/>
  </r>
  <r>
    <n v="74"/>
    <x v="0"/>
    <x v="71"/>
    <s v="United States"/>
    <s v="Chicago"/>
    <s v="Walmart"/>
    <s v="Fashion &amp; Retail"/>
    <x v="0"/>
    <x v="0"/>
    <s v="Walton"/>
    <s v="Lukas"/>
    <n v="21200"/>
    <n v="1986"/>
    <n v="9"/>
    <n v="19"/>
    <n v="117.24"/>
    <n v="21427700000000"/>
    <n v="78.5"/>
    <n v="9.6"/>
    <n v="36.6"/>
    <n v="328239523"/>
    <x v="71"/>
    <d v="2024-07-21T00:00:00"/>
    <d v="1986-09-19T00:00:00"/>
  </r>
  <r>
    <n v="74"/>
    <x v="14"/>
    <x v="72"/>
    <s v="China"/>
    <s v="Shenzhen"/>
    <s v="Package delivery"/>
    <s v="Service"/>
    <x v="1"/>
    <x v="0"/>
    <s v="Wang"/>
    <s v="Wei"/>
    <n v="21200"/>
    <n v="1970"/>
    <n v="10"/>
    <n v="1"/>
    <n v="125.08"/>
    <n v="19910000000000"/>
    <n v="77"/>
    <n v="9.4"/>
    <n v="59.2"/>
    <n v="1397715000"/>
    <x v="72"/>
    <d v="2024-07-21T00:00:00"/>
    <d v="1970-10-01T00:00:00"/>
  </r>
  <r>
    <n v="76"/>
    <x v="2"/>
    <x v="73"/>
    <s v="United States"/>
    <s v="Los Altos"/>
    <s v="Semiconductors"/>
    <s v="Technology"/>
    <x v="1"/>
    <x v="0"/>
    <s v="Huang"/>
    <s v="Jensen"/>
    <n v="21100"/>
    <n v="1963"/>
    <n v="2"/>
    <n v="17"/>
    <n v="117.24"/>
    <n v="21427700000000"/>
    <n v="78.5"/>
    <n v="9.6"/>
    <n v="36.6"/>
    <n v="328239523"/>
    <x v="73"/>
    <d v="2024-07-21T00:00:00"/>
    <d v="1963-02-17T00:00:00"/>
  </r>
  <r>
    <n v="77"/>
    <x v="0"/>
    <x v="74"/>
    <s v="United States"/>
    <s v="New York"/>
    <s v="Estee Lauder"/>
    <s v="Fashion &amp; Retail"/>
    <x v="0"/>
    <x v="0"/>
    <s v="Lauder"/>
    <s v="Leonard"/>
    <n v="21000"/>
    <n v="1933"/>
    <n v="3"/>
    <n v="19"/>
    <n v="117.24"/>
    <n v="21427700000000"/>
    <n v="78.5"/>
    <n v="9.6"/>
    <n v="36.6"/>
    <n v="328239523"/>
    <x v="74"/>
    <d v="2024-07-21T00:00:00"/>
    <d v="1933-03-19T00:00:00"/>
  </r>
  <r>
    <n v="77"/>
    <x v="10"/>
    <x v="75"/>
    <s v="Japan"/>
    <s v="Osaka"/>
    <s v="Sensors"/>
    <s v="Manufacturing"/>
    <x v="1"/>
    <x v="0"/>
    <s v="Takizaki"/>
    <s v="Takemitsu"/>
    <n v="21000"/>
    <n v="1945"/>
    <n v="6"/>
    <n v="10"/>
    <n v="105.48"/>
    <n v="5081769542380"/>
    <n v="84.2"/>
    <n v="11.9"/>
    <n v="46.7"/>
    <n v="126226568"/>
    <x v="75"/>
    <d v="2024-07-21T00:00:00"/>
    <d v="1945-06-10T00:00:00"/>
  </r>
  <r>
    <n v="79"/>
    <x v="11"/>
    <x v="76"/>
    <s v="Russia"/>
    <s v="Moscow"/>
    <s v="Steel, investments"/>
    <s v="Metals &amp; Mining"/>
    <x v="1"/>
    <x v="0"/>
    <s v="Mordashov"/>
    <s v="Alexey"/>
    <n v="20900"/>
    <n v="1965"/>
    <n v="9"/>
    <n v="26"/>
    <n v="180.75"/>
    <n v="1699876578871"/>
    <n v="72.7"/>
    <n v="11.4"/>
    <n v="46.2"/>
    <n v="144373535"/>
    <x v="76"/>
    <d v="2024-07-21T00:00:00"/>
    <d v="1965-09-26T00:00:00"/>
  </r>
  <r>
    <n v="80"/>
    <x v="12"/>
    <x v="77"/>
    <s v="Russia"/>
    <s v="Moscow"/>
    <s v="Oil"/>
    <s v="Energy"/>
    <x v="1"/>
    <x v="0"/>
    <s v="Alekperov"/>
    <s v="Vagit"/>
    <n v="20500"/>
    <n v="1950"/>
    <n v="9"/>
    <n v="1"/>
    <n v="180.75"/>
    <n v="1699876578871"/>
    <n v="72.7"/>
    <n v="11.4"/>
    <n v="46.2"/>
    <n v="144373535"/>
    <x v="77"/>
    <d v="2024-07-21T00:00:00"/>
    <d v="1950-09-01T00:00:00"/>
  </r>
  <r>
    <n v="81"/>
    <x v="13"/>
    <x v="78"/>
    <s v="United States"/>
    <s v="Nashville"/>
    <s v="Hospitals"/>
    <s v="Healthcare"/>
    <x v="1"/>
    <x v="0"/>
    <s v="Frist"/>
    <s v="Thomas"/>
    <n v="20200"/>
    <n v="1938"/>
    <n v="8"/>
    <n v="12"/>
    <n v="117.24"/>
    <n v="21427700000000"/>
    <n v="78.5"/>
    <n v="9.6"/>
    <n v="36.6"/>
    <n v="328239523"/>
    <x v="78"/>
    <d v="2024-07-21T00:00:00"/>
    <d v="1938-08-12T00:00:00"/>
  </r>
  <r>
    <n v="82"/>
    <x v="11"/>
    <x v="79"/>
    <s v="Australia"/>
    <s v="Perth"/>
    <s v="Mining"/>
    <s v="Metals &amp; Mining"/>
    <x v="1"/>
    <x v="0"/>
    <s v="Forrest"/>
    <s v="Andrew"/>
    <n v="19600"/>
    <n v="1961"/>
    <n v="11"/>
    <n v="18"/>
    <n v="119.8"/>
    <n v="1392680589329"/>
    <n v="82.7"/>
    <n v="23"/>
    <n v="47.4"/>
    <n v="25766605"/>
    <x v="79"/>
    <d v="2024-07-21T00:00:00"/>
    <d v="1961-11-18T00:00:00"/>
  </r>
  <r>
    <n v="83"/>
    <x v="3"/>
    <x v="80"/>
    <s v="United States"/>
    <s v="Greenwich"/>
    <s v="Hedge funds"/>
    <s v="Finance &amp; Investments"/>
    <x v="1"/>
    <x v="0"/>
    <s v="Dalio"/>
    <s v="Ray"/>
    <n v="19100"/>
    <n v="1949"/>
    <n v="8"/>
    <n v="8"/>
    <n v="117.24"/>
    <n v="21427700000000"/>
    <n v="78.5"/>
    <n v="9.6"/>
    <n v="36.6"/>
    <n v="328239523"/>
    <x v="80"/>
    <d v="2024-07-21T00:00:00"/>
    <d v="1949-08-08T00:00:00"/>
  </r>
  <r>
    <n v="84"/>
    <x v="1"/>
    <x v="81"/>
    <s v="China"/>
    <s v="Hangzhou"/>
    <s v="Automobiles"/>
    <s v="Automotive"/>
    <x v="1"/>
    <x v="0"/>
    <s v="Li"/>
    <s v="Eric"/>
    <n v="19000"/>
    <n v="1963"/>
    <n v="6"/>
    <n v="1"/>
    <n v="125.08"/>
    <n v="19910000000000"/>
    <n v="77"/>
    <n v="9.4"/>
    <n v="59.2"/>
    <n v="1397715000"/>
    <x v="81"/>
    <d v="2024-07-21T00:00:00"/>
    <d v="1963-06-01T00:00:00"/>
  </r>
  <r>
    <n v="84"/>
    <x v="11"/>
    <x v="82"/>
    <s v="China"/>
    <s v="Shenzhen"/>
    <s v="Mining, copper products"/>
    <s v="Metals &amp; Mining"/>
    <x v="1"/>
    <x v="0"/>
    <s v="Wang"/>
    <s v="Wenyin"/>
    <n v="19000"/>
    <n v="1968"/>
    <n v="3"/>
    <n v="1"/>
    <n v="125.08"/>
    <n v="19910000000000"/>
    <n v="77"/>
    <n v="9.4"/>
    <n v="59.2"/>
    <n v="1397715000"/>
    <x v="82"/>
    <d v="2024-07-21T00:00:00"/>
    <d v="1968-03-01T00:00:00"/>
  </r>
  <r>
    <n v="86"/>
    <x v="7"/>
    <x v="83"/>
    <s v="China"/>
    <s v="Nanyang"/>
    <s v="Pig breeding"/>
    <s v="Food &amp; Beverage"/>
    <x v="1"/>
    <x v="0"/>
    <s v="Qin"/>
    <s v="Yinglin"/>
    <n v="18900"/>
    <n v="1965"/>
    <n v="4"/>
    <n v="17"/>
    <n v="125.08"/>
    <n v="19910000000000"/>
    <n v="77"/>
    <n v="9.4"/>
    <n v="59.2"/>
    <n v="1397715000"/>
    <x v="83"/>
    <d v="2024-07-21T00:00:00"/>
    <d v="1965-04-17T00:00:00"/>
  </r>
  <r>
    <n v="88"/>
    <x v="1"/>
    <x v="84"/>
    <s v="China"/>
    <s v="Shenzhen"/>
    <s v="Batteries, automobiles"/>
    <s v="Automotive"/>
    <x v="1"/>
    <x v="0"/>
    <s v="Wang"/>
    <s v="Chuanfu"/>
    <n v="18700"/>
    <n v="1966"/>
    <n v="2"/>
    <n v="15"/>
    <n v="125.08"/>
    <n v="19910000000000"/>
    <n v="77"/>
    <n v="9.4"/>
    <n v="59.2"/>
    <n v="1397715000"/>
    <x v="84"/>
    <d v="2024-07-21T00:00:00"/>
    <d v="1966-02-15T00:00:00"/>
  </r>
  <r>
    <n v="89"/>
    <x v="12"/>
    <x v="85"/>
    <s v="United States"/>
    <s v="Oklahoma City"/>
    <s v="Oil &amp; gas"/>
    <s v="Energy"/>
    <x v="1"/>
    <x v="0"/>
    <s v="Hamm"/>
    <s v="Harold"/>
    <n v="18500"/>
    <n v="1945"/>
    <n v="12"/>
    <n v="11"/>
    <n v="117.24"/>
    <n v="21427700000000"/>
    <n v="78.5"/>
    <n v="9.6"/>
    <n v="36.6"/>
    <n v="328239523"/>
    <x v="85"/>
    <d v="2024-07-21T00:00:00"/>
    <d v="1945-12-11T00:00:00"/>
  </r>
  <r>
    <n v="89"/>
    <x v="3"/>
    <x v="86"/>
    <s v="United States"/>
    <s v="Palm Beach"/>
    <s v="Hedge funds"/>
    <s v="Finance &amp; Investments"/>
    <x v="1"/>
    <x v="0"/>
    <s v="Tepper"/>
    <s v="David"/>
    <n v="18500"/>
    <n v="1957"/>
    <n v="9"/>
    <n v="11"/>
    <n v="117.24"/>
    <n v="21427700000000"/>
    <n v="78.5"/>
    <n v="9.6"/>
    <n v="36.6"/>
    <n v="328239523"/>
    <x v="86"/>
    <d v="2024-07-21T00:00:00"/>
    <d v="1957-09-11T00:00:00"/>
  </r>
  <r>
    <n v="89"/>
    <x v="12"/>
    <x v="87"/>
    <s v="Russia"/>
    <s v="Moscow"/>
    <s v="Oil, gas"/>
    <s v="Energy"/>
    <x v="1"/>
    <x v="0"/>
    <s v="Timchenko"/>
    <s v="Gennady"/>
    <n v="18500"/>
    <n v="1952"/>
    <n v="11"/>
    <n v="9"/>
    <n v="180.75"/>
    <n v="1699876578871"/>
    <n v="72.7"/>
    <n v="11.4"/>
    <n v="46.2"/>
    <n v="144373535"/>
    <x v="87"/>
    <d v="2024-07-21T00:00:00"/>
    <d v="1952-11-09T00:00:00"/>
  </r>
  <r>
    <n v="92"/>
    <x v="3"/>
    <x v="88"/>
    <s v="United States"/>
    <s v="Franklin"/>
    <s v="Quicken Loans"/>
    <s v="Finance &amp; Investments"/>
    <x v="1"/>
    <x v="0"/>
    <s v="Gilbert"/>
    <s v="Daniel"/>
    <n v="18000"/>
    <n v="1962"/>
    <n v="1"/>
    <n v="17"/>
    <n v="117.24"/>
    <n v="21427700000000"/>
    <n v="78.5"/>
    <n v="9.6"/>
    <n v="36.6"/>
    <n v="328239523"/>
    <x v="88"/>
    <d v="2024-07-21T00:00:00"/>
    <d v="1962-01-17T00:00:00"/>
  </r>
  <r>
    <n v="93"/>
    <x v="11"/>
    <x v="89"/>
    <s v="United Kingdom"/>
    <s v="London"/>
    <s v="Steel"/>
    <s v="Metals &amp; Mining"/>
    <x v="0"/>
    <x v="0"/>
    <s v="Mittal"/>
    <s v="Lakshmi"/>
    <n v="17700"/>
    <n v="1950"/>
    <n v="6"/>
    <n v="15"/>
    <n v="119.62"/>
    <n v="2827113184696"/>
    <n v="81.3"/>
    <n v="25.5"/>
    <n v="30.6"/>
    <n v="66834405"/>
    <x v="89"/>
    <d v="2024-07-21T00:00:00"/>
    <d v="1950-06-15T00:00:00"/>
  </r>
  <r>
    <n v="94"/>
    <x v="3"/>
    <x v="90"/>
    <s v="United States"/>
    <s v="Greenwich"/>
    <s v="Hedge funds"/>
    <s v="Finance &amp; Investments"/>
    <x v="1"/>
    <x v="0"/>
    <s v="Cohen"/>
    <s v="Steve"/>
    <n v="17500"/>
    <n v="1956"/>
    <n v="6"/>
    <n v="11"/>
    <n v="117.24"/>
    <n v="21427700000000"/>
    <n v="78.5"/>
    <n v="9.6"/>
    <n v="36.6"/>
    <n v="328239523"/>
    <x v="90"/>
    <d v="2024-07-21T00:00:00"/>
    <d v="1956-06-11T00:00:00"/>
  </r>
  <r>
    <n v="94"/>
    <x v="3"/>
    <x v="91"/>
    <s v="United States"/>
    <s v="Indian Creek"/>
    <s v="Investments"/>
    <s v="Finance &amp; Investments"/>
    <x v="1"/>
    <x v="0"/>
    <s v="Icahn"/>
    <s v="Carl"/>
    <n v="17500"/>
    <n v="1936"/>
    <n v="2"/>
    <n v="16"/>
    <n v="117.24"/>
    <n v="21427700000000"/>
    <n v="78.5"/>
    <n v="9.6"/>
    <n v="36.6"/>
    <n v="328239523"/>
    <x v="91"/>
    <d v="2024-07-21T00:00:00"/>
    <d v="1936-02-16T00:00:00"/>
  </r>
  <r>
    <n v="94"/>
    <x v="11"/>
    <x v="92"/>
    <s v="India"/>
    <s v="Hisar"/>
    <s v="Steel"/>
    <s v="Metals &amp; Mining"/>
    <x v="0"/>
    <x v="1"/>
    <s v="Jindal"/>
    <s v="Savitri"/>
    <n v="17500"/>
    <n v="1950"/>
    <n v="3"/>
    <n v="20"/>
    <n v="180.44"/>
    <n v="2611000000000"/>
    <n v="69.400000000000006"/>
    <n v="11.2"/>
    <n v="49.7"/>
    <n v="1366417754"/>
    <x v="92"/>
    <d v="2024-07-21T00:00:00"/>
    <d v="1950-03-20T00:00:00"/>
  </r>
  <r>
    <n v="97"/>
    <x v="15"/>
    <x v="93"/>
    <s v="United States"/>
    <s v="Newport Beach"/>
    <s v="Real estate"/>
    <s v="Real Estate"/>
    <x v="1"/>
    <x v="0"/>
    <s v="Bren"/>
    <s v="Donald"/>
    <n v="17400"/>
    <n v="1932"/>
    <n v="5"/>
    <n v="11"/>
    <n v="117.24"/>
    <n v="21427700000000"/>
    <n v="78.5"/>
    <n v="9.6"/>
    <n v="36.6"/>
    <n v="328239523"/>
    <x v="93"/>
    <d v="2024-07-21T00:00:00"/>
    <d v="1932-05-11T00:00:00"/>
  </r>
  <r>
    <n v="97"/>
    <x v="0"/>
    <x v="94"/>
    <s v="United States"/>
    <s v="Eau Claire"/>
    <s v="Home improvement stores"/>
    <s v="Fashion &amp; Retail"/>
    <x v="1"/>
    <x v="0"/>
    <s v="Menard"/>
    <s v="John"/>
    <n v="17400"/>
    <n v="1940"/>
    <n v="1"/>
    <n v="22"/>
    <n v="117.24"/>
    <n v="21427700000000"/>
    <n v="78.5"/>
    <n v="9.6"/>
    <n v="36.6"/>
    <n v="328239523"/>
    <x v="94"/>
    <d v="2024-07-21T00:00:00"/>
    <d v="1940-01-22T00:00:00"/>
  </r>
  <r>
    <n v="99"/>
    <x v="4"/>
    <x v="95"/>
    <s v="United States"/>
    <s v="New York"/>
    <s v="Newspapers, TV network"/>
    <s v="Media &amp; Entertainment"/>
    <x v="0"/>
    <x v="0"/>
    <s v="Murdoch"/>
    <s v="Rupert"/>
    <n v="17100"/>
    <n v="1931"/>
    <n v="3"/>
    <n v="11"/>
    <n v="117.24"/>
    <n v="21427700000000"/>
    <n v="78.5"/>
    <n v="9.6"/>
    <n v="36.6"/>
    <n v="328239523"/>
    <x v="95"/>
    <d v="2024-07-21T00:00:00"/>
    <d v="1931-03-11T00:00:00"/>
  </r>
  <r>
    <n v="100"/>
    <x v="3"/>
    <x v="96"/>
    <s v="Switzerland"/>
    <s v="Crans-Montana"/>
    <s v="Banking"/>
    <s v="Finance &amp; Investments"/>
    <x v="0"/>
    <x v="1"/>
    <s v="Safra"/>
    <s v="Vicky"/>
    <n v="16700"/>
    <n v="1953"/>
    <n v="1"/>
    <n v="1"/>
    <n v="99.55"/>
    <n v="703082435360"/>
    <n v="83.6"/>
    <n v="10.1"/>
    <n v="28.8"/>
    <n v="8574832"/>
    <x v="64"/>
    <d v="2024-07-21T00:00:00"/>
    <d v="1953-01-01T00:00:00"/>
  </r>
  <r>
    <n v="101"/>
    <x v="0"/>
    <x v="97"/>
    <s v="Germany"/>
    <s v="Mulheim an der Ruhr"/>
    <s v="Aldi, Trader Joe's"/>
    <s v="Fashion &amp; Retail"/>
    <x v="0"/>
    <x v="0"/>
    <s v="Albrecht"/>
    <s v="Theo"/>
    <n v="16500"/>
    <n v="1951"/>
    <n v="1"/>
    <n v="1"/>
    <n v="112.85"/>
    <n v="3845630030824"/>
    <n v="80.900000000000006"/>
    <n v="11.5"/>
    <n v="48.8"/>
    <n v="83132799"/>
    <x v="96"/>
    <d v="2024-07-21T00:00:00"/>
    <d v="1951-01-01T00:00:00"/>
  </r>
  <r>
    <n v="101"/>
    <x v="3"/>
    <x v="98"/>
    <s v="Czech Republic"/>
    <s v="Prague"/>
    <s v="Finance, telecommunications"/>
    <s v="Finance &amp; Investments"/>
    <x v="0"/>
    <x v="1"/>
    <s v="Kellnerova"/>
    <s v="Renata"/>
    <n v="16500"/>
    <n v="1967"/>
    <n v="7"/>
    <n v="4"/>
    <n v="116.48"/>
    <n v="246489245495"/>
    <n v="79"/>
    <n v="14.9"/>
    <n v="46.1"/>
    <n v="10669709"/>
    <x v="97"/>
    <d v="2024-07-21T00:00:00"/>
    <d v="1967-07-04T00:00:00"/>
  </r>
  <r>
    <n v="103"/>
    <x v="13"/>
    <x v="99"/>
    <s v="China"/>
    <s v="Shenzhen"/>
    <s v="medical devices"/>
    <s v="Healthcare"/>
    <x v="1"/>
    <x v="0"/>
    <s v="Li"/>
    <s v="Xiting"/>
    <n v="16300"/>
    <n v="1951"/>
    <n v="1"/>
    <n v="1"/>
    <n v="125.08"/>
    <n v="19910000000000"/>
    <n v="77"/>
    <n v="9.4"/>
    <n v="59.2"/>
    <n v="1397715000"/>
    <x v="96"/>
    <d v="2024-07-21T00:00:00"/>
    <d v="1951-01-01T00:00:00"/>
  </r>
  <r>
    <n v="104"/>
    <x v="0"/>
    <x v="100"/>
    <s v="Sweden"/>
    <s v="Stockholm"/>
    <s v="H&amp;M"/>
    <s v="Fashion &amp; Retail"/>
    <x v="0"/>
    <x v="0"/>
    <s v="Persson"/>
    <s v="Stefan"/>
    <n v="16200"/>
    <n v="1947"/>
    <n v="10"/>
    <n v="4"/>
    <n v="110.51"/>
    <n v="530832908738"/>
    <n v="82.5"/>
    <n v="27.9"/>
    <n v="49.1"/>
    <n v="10285453"/>
    <x v="98"/>
    <d v="2024-07-21T00:00:00"/>
    <d v="1947-10-04T00:00:00"/>
  </r>
  <r>
    <n v="104"/>
    <x v="2"/>
    <x v="101"/>
    <s v="United States"/>
    <s v="Atherton"/>
    <s v="Google"/>
    <s v="Technology"/>
    <x v="1"/>
    <x v="0"/>
    <s v="Schmidt"/>
    <s v="Eric"/>
    <n v="16200"/>
    <n v="1955"/>
    <n v="4"/>
    <n v="27"/>
    <n v="117.24"/>
    <n v="21427700000000"/>
    <n v="78.5"/>
    <n v="9.6"/>
    <n v="36.6"/>
    <n v="328239523"/>
    <x v="99"/>
    <d v="2024-07-21T00:00:00"/>
    <d v="1955-04-27T00:00:00"/>
  </r>
  <r>
    <n v="106"/>
    <x v="3"/>
    <x v="102"/>
    <s v="Switzerland"/>
    <s v="Geneva"/>
    <s v="Hedge funds"/>
    <s v="Finance &amp; Investments"/>
    <x v="1"/>
    <x v="0"/>
    <s v="Platt"/>
    <s v="Michael"/>
    <n v="16000"/>
    <n v="1968"/>
    <n v="3"/>
    <n v="18"/>
    <n v="99.55"/>
    <n v="703082435360"/>
    <n v="83.6"/>
    <n v="10.1"/>
    <n v="28.8"/>
    <n v="8574832"/>
    <x v="100"/>
    <d v="2024-07-21T00:00:00"/>
    <d v="1968-03-18T00:00:00"/>
  </r>
  <r>
    <n v="107"/>
    <x v="7"/>
    <x v="103"/>
    <s v="China"/>
    <s v="Foshan"/>
    <s v="Soy sauce"/>
    <s v="Food &amp; Beverage"/>
    <x v="1"/>
    <x v="0"/>
    <s v="Pang"/>
    <s v="Kang"/>
    <n v="15900"/>
    <n v="1956"/>
    <n v="1"/>
    <n v="19"/>
    <n v="125.08"/>
    <n v="19910000000000"/>
    <n v="77"/>
    <n v="9.4"/>
    <n v="59.2"/>
    <n v="1397715000"/>
    <x v="101"/>
    <d v="2024-07-21T00:00:00"/>
    <d v="1956-01-19T00:00:00"/>
  </r>
  <r>
    <n v="108"/>
    <x v="7"/>
    <x v="104"/>
    <s v="Switzerland"/>
    <s v="Zurich"/>
    <s v="Beer"/>
    <s v="Food &amp; Beverage"/>
    <x v="1"/>
    <x v="0"/>
    <s v="Lemann"/>
    <s v="Jorge Paulo"/>
    <n v="15800"/>
    <n v="1939"/>
    <n v="8"/>
    <n v="26"/>
    <n v="99.55"/>
    <n v="703082435360"/>
    <n v="83.6"/>
    <n v="10.1"/>
    <n v="28.8"/>
    <n v="8574832"/>
    <x v="102"/>
    <d v="2024-07-21T00:00:00"/>
    <d v="1939-08-26T00:00:00"/>
  </r>
  <r>
    <n v="112"/>
    <x v="13"/>
    <x v="105"/>
    <s v="India"/>
    <s v="Mumbai"/>
    <s v="Pharmaceuticals"/>
    <s v="Healthcare"/>
    <x v="1"/>
    <x v="0"/>
    <s v="Shanghvi"/>
    <s v="Dilip"/>
    <n v="15600"/>
    <n v="1955"/>
    <n v="10"/>
    <n v="1"/>
    <n v="180.44"/>
    <n v="2611000000000"/>
    <n v="69.400000000000006"/>
    <n v="11.2"/>
    <n v="49.7"/>
    <n v="1366417754"/>
    <x v="103"/>
    <d v="2024-07-21T00:00:00"/>
    <d v="1955-10-01T00:00:00"/>
  </r>
  <r>
    <n v="113"/>
    <x v="2"/>
    <x v="106"/>
    <s v="United States"/>
    <s v="San Jose"/>
    <s v="Wireless networking"/>
    <s v="Technology"/>
    <x v="1"/>
    <x v="0"/>
    <s v="Pera"/>
    <s v="Robert"/>
    <n v="15500"/>
    <n v="1978"/>
    <n v="3"/>
    <n v="10"/>
    <n v="117.24"/>
    <n v="21427700000000"/>
    <n v="78.5"/>
    <n v="9.6"/>
    <n v="36.6"/>
    <n v="328239523"/>
    <x v="104"/>
    <d v="2024-07-21T00:00:00"/>
    <d v="1978-03-10T00:00:00"/>
  </r>
  <r>
    <n v="114"/>
    <x v="0"/>
    <x v="107"/>
    <s v="India"/>
    <s v="Mumbai"/>
    <s v="Retail, investments"/>
    <s v="Fashion &amp; Retail"/>
    <x v="1"/>
    <x v="0"/>
    <s v="Damani"/>
    <s v="Radhakishan"/>
    <n v="15300"/>
    <n v="1955"/>
    <n v="1"/>
    <n v="1"/>
    <n v="180.44"/>
    <n v="2611000000000"/>
    <n v="69.400000000000006"/>
    <n v="11.2"/>
    <n v="49.7"/>
    <n v="1366417754"/>
    <x v="105"/>
    <d v="2024-07-21T00:00:00"/>
    <d v="1955-01-01T00:00:00"/>
  </r>
  <r>
    <n v="115"/>
    <x v="1"/>
    <x v="108"/>
    <s v="China"/>
    <s v="Ningde"/>
    <s v="Batteries"/>
    <s v="Automotive"/>
    <x v="1"/>
    <x v="0"/>
    <s v="Huang"/>
    <s v="Shilin"/>
    <n v="15200"/>
    <n v="1967"/>
    <n v="1"/>
    <n v="1"/>
    <n v="125.08"/>
    <n v="19910000000000"/>
    <n v="77"/>
    <n v="9.4"/>
    <n v="59.2"/>
    <n v="1397715000"/>
    <x v="106"/>
    <d v="2024-07-21T00:00:00"/>
    <d v="1967-01-01T00:00:00"/>
  </r>
  <r>
    <n v="116"/>
    <x v="6"/>
    <x v="109"/>
    <s v="Thailand"/>
    <s v="Bangkok"/>
    <s v="Diversified"/>
    <s v="Diversified"/>
    <x v="0"/>
    <x v="0"/>
    <s v="Chearavanont"/>
    <s v="Dhanin"/>
    <n v="14900"/>
    <n v="1939"/>
    <n v="4"/>
    <n v="19"/>
    <n v="113.27"/>
    <n v="543649976166"/>
    <n v="76.900000000000006"/>
    <n v="14.9"/>
    <n v="29.5"/>
    <n v="69625582"/>
    <x v="107"/>
    <d v="2024-07-21T00:00:00"/>
    <d v="1939-04-19T00:00:00"/>
  </r>
  <r>
    <n v="116"/>
    <x v="0"/>
    <x v="110"/>
    <s v="United States"/>
    <s v="Oklahoma City"/>
    <s v="Retail"/>
    <s v="Fashion &amp; Retail"/>
    <x v="1"/>
    <x v="0"/>
    <s v="Green"/>
    <s v="David"/>
    <n v="14900"/>
    <n v="1941"/>
    <n v="11"/>
    <n v="13"/>
    <n v="117.24"/>
    <n v="21427700000000"/>
    <n v="78.5"/>
    <n v="9.6"/>
    <n v="36.6"/>
    <n v="328239523"/>
    <x v="108"/>
    <d v="2024-07-21T00:00:00"/>
    <d v="1941-11-13T00:00:00"/>
  </r>
  <r>
    <n v="118"/>
    <x v="7"/>
    <x v="111"/>
    <s v="Thailand"/>
    <s v="Bangkok"/>
    <s v="Alcohol, real estate"/>
    <s v="Food &amp; Beverage"/>
    <x v="1"/>
    <x v="0"/>
    <s v="Sirivadhanabhakdi"/>
    <s v="Charoen"/>
    <n v="14800"/>
    <n v="1944"/>
    <n v="5"/>
    <n v="2"/>
    <n v="113.27"/>
    <n v="543649976166"/>
    <n v="76.900000000000006"/>
    <n v="14.9"/>
    <n v="29.5"/>
    <n v="69625582"/>
    <x v="109"/>
    <d v="2024-07-21T00:00:00"/>
    <d v="1944-05-02T00:00:00"/>
  </r>
  <r>
    <n v="119"/>
    <x v="7"/>
    <x v="112"/>
    <s v="United Kingdom"/>
    <s v="London"/>
    <s v="Heineken"/>
    <s v="Food &amp; Beverage"/>
    <x v="0"/>
    <x v="1"/>
    <s v="de Carvalho-Heineken"/>
    <s v="Charlene"/>
    <n v="14700"/>
    <n v="1954"/>
    <n v="6"/>
    <n v="30"/>
    <n v="119.62"/>
    <n v="2827113184696"/>
    <n v="81.3"/>
    <n v="25.5"/>
    <n v="30.6"/>
    <n v="66834405"/>
    <x v="110"/>
    <d v="2024-07-21T00:00:00"/>
    <d v="1954-06-30T00:00:00"/>
  </r>
  <r>
    <n v="120"/>
    <x v="13"/>
    <x v="113"/>
    <s v="China"/>
    <s v="Shenzhen"/>
    <s v="Medical devices"/>
    <s v="Healthcare"/>
    <x v="1"/>
    <x v="0"/>
    <s v="Xu"/>
    <s v="Hang"/>
    <n v="14600"/>
    <n v="1962"/>
    <n v="5"/>
    <n v="22"/>
    <n v="125.08"/>
    <n v="19910000000000"/>
    <n v="77"/>
    <n v="9.4"/>
    <n v="59.2"/>
    <n v="1397715000"/>
    <x v="111"/>
    <d v="2024-07-21T00:00:00"/>
    <d v="1962-05-22T00:00:00"/>
  </r>
  <r>
    <n v="121"/>
    <x v="1"/>
    <x v="114"/>
    <s v="China"/>
    <s v="Baoding"/>
    <s v="Automobiles"/>
    <s v="Automotive"/>
    <x v="1"/>
    <x v="0"/>
    <s v="Wei"/>
    <s v="Jianjun"/>
    <n v="14500"/>
    <n v="1964"/>
    <n v="3"/>
    <n v="1"/>
    <n v="125.08"/>
    <n v="19910000000000"/>
    <n v="77"/>
    <n v="9.4"/>
    <n v="59.2"/>
    <n v="1397715000"/>
    <x v="112"/>
    <d v="2024-07-21T00:00:00"/>
    <d v="1964-03-01T00:00:00"/>
  </r>
  <r>
    <n v="123"/>
    <x v="10"/>
    <x v="115"/>
    <s v="Singapore"/>
    <s v="Singapore"/>
    <s v="Paints"/>
    <s v="Manufacturing"/>
    <x v="1"/>
    <x v="0"/>
    <s v="Goh"/>
    <s v="Cheng Liang"/>
    <n v="14300"/>
    <n v="1927"/>
    <n v="6"/>
    <n v="27"/>
    <n v="114.41"/>
    <n v="372062527489"/>
    <n v="83.1"/>
    <n v="13.1"/>
    <n v="21"/>
    <n v="5703569"/>
    <x v="113"/>
    <d v="2024-07-21T00:00:00"/>
    <d v="1927-06-27T00:00:00"/>
  </r>
  <r>
    <n v="124"/>
    <x v="6"/>
    <x v="116"/>
    <s v="India"/>
    <s v="Mumbai"/>
    <s v="Commodities"/>
    <s v="Diversified"/>
    <x v="0"/>
    <x v="0"/>
    <s v="Birla"/>
    <s v="Kumar"/>
    <n v="14200"/>
    <n v="1967"/>
    <n v="6"/>
    <n v="14"/>
    <n v="180.44"/>
    <n v="2611000000000"/>
    <n v="69.400000000000006"/>
    <n v="11.2"/>
    <n v="49.7"/>
    <n v="1366417754"/>
    <x v="114"/>
    <d v="2024-07-21T00:00:00"/>
    <d v="1967-06-14T00:00:00"/>
  </r>
  <r>
    <n v="124"/>
    <x v="10"/>
    <x v="117"/>
    <s v="Nigeria"/>
    <s v="Lagos"/>
    <s v="Cement, sugar"/>
    <s v="Manufacturing"/>
    <x v="1"/>
    <x v="0"/>
    <s v="Dangote"/>
    <s v="Aliko"/>
    <n v="14200"/>
    <n v="1957"/>
    <n v="4"/>
    <n v="10"/>
    <n v="267.51"/>
    <n v="448120428859"/>
    <n v="54.3"/>
    <n v="1.5"/>
    <n v="34.799999999999997"/>
    <n v="200963599"/>
    <x v="115"/>
    <d v="2024-07-21T00:00:00"/>
    <d v="1957-04-10T00:00:00"/>
  </r>
  <r>
    <n v="127"/>
    <x v="6"/>
    <x v="118"/>
    <s v="United Kingdom"/>
    <s v="London"/>
    <s v="Shipping"/>
    <s v="Diversified"/>
    <x v="0"/>
    <x v="0"/>
    <s v="Ofer"/>
    <s v="Idan"/>
    <n v="14000"/>
    <n v="1955"/>
    <n v="10"/>
    <n v="2"/>
    <n v="119.62"/>
    <n v="2827113184696"/>
    <n v="81.3"/>
    <n v="25.5"/>
    <n v="30.6"/>
    <n v="66834405"/>
    <x v="116"/>
    <d v="2024-07-21T00:00:00"/>
    <d v="1955-10-02T00:00:00"/>
  </r>
  <r>
    <n v="128"/>
    <x v="13"/>
    <x v="119"/>
    <s v="China"/>
    <s v="Changsha"/>
    <s v="Hospitals"/>
    <s v="Healthcare"/>
    <x v="1"/>
    <x v="0"/>
    <s v="Chen"/>
    <s v="Bang"/>
    <n v="13900"/>
    <n v="1965"/>
    <n v="9"/>
    <n v="1"/>
    <n v="125.08"/>
    <n v="19910000000000"/>
    <n v="77"/>
    <n v="9.4"/>
    <n v="59.2"/>
    <n v="1397715000"/>
    <x v="117"/>
    <d v="2024-07-21T00:00:00"/>
    <d v="1965-09-01T00:00:00"/>
  </r>
  <r>
    <n v="130"/>
    <x v="8"/>
    <x v="120"/>
    <s v="United Kingdom"/>
    <s v="London"/>
    <s v="Shipping"/>
    <s v="Logistics"/>
    <x v="1"/>
    <x v="0"/>
    <s v="Fredriksen"/>
    <s v="John"/>
    <n v="13700"/>
    <n v="1945"/>
    <n v="2"/>
    <n v="1"/>
    <n v="119.62"/>
    <n v="2827113184696"/>
    <n v="81.3"/>
    <n v="25.5"/>
    <n v="30.6"/>
    <n v="66834405"/>
    <x v="118"/>
    <d v="2024-07-21T00:00:00"/>
    <d v="1945-02-01T00:00:00"/>
  </r>
  <r>
    <n v="130"/>
    <x v="16"/>
    <x v="121"/>
    <s v="United States"/>
    <s v="Afton"/>
    <s v="Building supplies"/>
    <s v="Construction &amp; Engineering"/>
    <x v="1"/>
    <x v="1"/>
    <s v="Hendricks"/>
    <s v="Diane"/>
    <n v="13700"/>
    <n v="1947"/>
    <n v="3"/>
    <n v="2"/>
    <n v="117.24"/>
    <n v="21427700000000"/>
    <n v="78.5"/>
    <n v="9.6"/>
    <n v="36.6"/>
    <n v="328239523"/>
    <x v="119"/>
    <d v="2024-07-21T00:00:00"/>
    <d v="1947-03-02T00:00:00"/>
  </r>
  <r>
    <n v="130"/>
    <x v="2"/>
    <x v="122"/>
    <s v="United States"/>
    <s v="Atherton"/>
    <s v="WhatsApp"/>
    <s v="Technology"/>
    <x v="1"/>
    <x v="0"/>
    <s v="Koum"/>
    <s v="Jan"/>
    <n v="13700"/>
    <n v="1976"/>
    <n v="2"/>
    <n v="24"/>
    <n v="117.24"/>
    <n v="21427700000000"/>
    <n v="78.5"/>
    <n v="9.6"/>
    <n v="36.6"/>
    <n v="328239523"/>
    <x v="120"/>
    <d v="2024-07-21T00:00:00"/>
    <d v="1976-02-24T00:00:00"/>
  </r>
  <r>
    <n v="133"/>
    <x v="17"/>
    <x v="123"/>
    <s v="United States"/>
    <s v="Dallas"/>
    <s v="Dallas Cowboys"/>
    <s v="Sports"/>
    <x v="1"/>
    <x v="0"/>
    <s v="Jones"/>
    <s v="Jerry"/>
    <n v="13300"/>
    <n v="1942"/>
    <n v="10"/>
    <n v="13"/>
    <n v="117.24"/>
    <n v="21427700000000"/>
    <n v="78.5"/>
    <n v="9.6"/>
    <n v="36.6"/>
    <n v="328239523"/>
    <x v="121"/>
    <d v="2024-07-21T00:00:00"/>
    <d v="1942-10-13T00:00:00"/>
  </r>
  <r>
    <n v="133"/>
    <x v="12"/>
    <x v="124"/>
    <s v="United States"/>
    <s v="Tulsa"/>
    <s v="Oil &amp; gas, banking"/>
    <s v="Energy"/>
    <x v="0"/>
    <x v="0"/>
    <s v="Kaiser"/>
    <s v="George"/>
    <n v="13300"/>
    <n v="1942"/>
    <n v="7"/>
    <n v="29"/>
    <n v="117.24"/>
    <n v="21427700000000"/>
    <n v="78.5"/>
    <n v="9.6"/>
    <n v="36.6"/>
    <n v="328239523"/>
    <x v="122"/>
    <d v="2024-07-21T00:00:00"/>
    <d v="1942-07-29T00:00:00"/>
  </r>
  <r>
    <n v="136"/>
    <x v="1"/>
    <x v="125"/>
    <s v="China"/>
    <s v="Guangzhou"/>
    <s v="Automobiles, batteries"/>
    <s v="Automotive"/>
    <x v="1"/>
    <x v="0"/>
    <s v="Lu"/>
    <s v="Xiangyang"/>
    <n v="13200"/>
    <n v="1962"/>
    <n v="12"/>
    <n v="28"/>
    <n v="125.08"/>
    <n v="19910000000000"/>
    <n v="77"/>
    <n v="9.4"/>
    <n v="59.2"/>
    <n v="1397715000"/>
    <x v="123"/>
    <d v="2024-07-21T00:00:00"/>
    <d v="1962-12-28T00:00:00"/>
  </r>
  <r>
    <n v="137"/>
    <x v="15"/>
    <x v="126"/>
    <s v="Australia"/>
    <s v="Sydney"/>
    <s v="Real estate"/>
    <s v="Real Estate"/>
    <x v="1"/>
    <x v="0"/>
    <s v="Triguboff"/>
    <s v="Harry"/>
    <n v="13100"/>
    <n v="1933"/>
    <n v="3"/>
    <n v="3"/>
    <n v="119.8"/>
    <n v="1392680589329"/>
    <n v="82.7"/>
    <n v="23"/>
    <n v="47.4"/>
    <n v="25766605"/>
    <x v="124"/>
    <d v="2024-07-21T00:00:00"/>
    <d v="1933-03-03T00:00:00"/>
  </r>
  <r>
    <n v="138"/>
    <x v="3"/>
    <x v="127"/>
    <s v="India"/>
    <s v="Mumbai"/>
    <s v="Banking"/>
    <s v="Finance &amp; Investments"/>
    <x v="1"/>
    <x v="0"/>
    <s v="Kotak"/>
    <s v="Uday"/>
    <n v="12900"/>
    <n v="1959"/>
    <n v="3"/>
    <n v="15"/>
    <n v="180.44"/>
    <n v="2611000000000"/>
    <n v="69.400000000000006"/>
    <n v="11.2"/>
    <n v="49.7"/>
    <n v="1366417754"/>
    <x v="125"/>
    <d v="2024-07-21T00:00:00"/>
    <d v="1959-03-15T00:00:00"/>
  </r>
  <r>
    <n v="138"/>
    <x v="17"/>
    <x v="128"/>
    <s v="United States"/>
    <s v="Electra"/>
    <s v="Sports, real estate"/>
    <s v="Sports"/>
    <x v="1"/>
    <x v="0"/>
    <s v="Kroenke"/>
    <s v="Stanley"/>
    <n v="12900"/>
    <n v="1947"/>
    <n v="7"/>
    <n v="29"/>
    <n v="117.24"/>
    <n v="21427700000000"/>
    <n v="78.5"/>
    <n v="9.6"/>
    <n v="36.6"/>
    <n v="328239523"/>
    <x v="126"/>
    <d v="2024-07-21T00:00:00"/>
    <d v="1947-07-29T00:00:00"/>
  </r>
  <r>
    <n v="140"/>
    <x v="12"/>
    <x v="129"/>
    <s v="United Kingdom"/>
    <s v="London"/>
    <s v="Oil, banking, telecom"/>
    <s v="Energy"/>
    <x v="1"/>
    <x v="0"/>
    <s v="Fridman"/>
    <s v="Mikhail"/>
    <n v="12600"/>
    <n v="1964"/>
    <n v="4"/>
    <n v="21"/>
    <n v="119.62"/>
    <n v="2827113184696"/>
    <n v="81.3"/>
    <n v="25.5"/>
    <n v="30.6"/>
    <n v="66834405"/>
    <x v="127"/>
    <d v="2024-07-21T00:00:00"/>
    <d v="1964-04-21T00:00:00"/>
  </r>
  <r>
    <n v="141"/>
    <x v="12"/>
    <x v="130"/>
    <s v="Thailand"/>
    <s v="Bangkok"/>
    <s v="Energy"/>
    <s v="Energy"/>
    <x v="1"/>
    <x v="0"/>
    <s v="Ratanavadi"/>
    <s v="Sarath"/>
    <n v="12300"/>
    <n v="1965"/>
    <n v="7"/>
    <n v="12"/>
    <n v="113.27"/>
    <n v="543649976166"/>
    <n v="76.900000000000006"/>
    <n v="14.9"/>
    <n v="29.5"/>
    <n v="69625582"/>
    <x v="128"/>
    <d v="2024-07-21T00:00:00"/>
    <d v="1965-07-12T00:00:00"/>
  </r>
  <r>
    <n v="142"/>
    <x v="11"/>
    <x v="131"/>
    <s v="China"/>
    <s v="Yinchuan"/>
    <s v="Coal"/>
    <s v="Metals &amp; Mining"/>
    <x v="1"/>
    <x v="0"/>
    <s v="Dang"/>
    <s v="Yanbao"/>
    <n v="12200"/>
    <n v="1973"/>
    <n v="2"/>
    <n v="1"/>
    <n v="125.08"/>
    <n v="19910000000000"/>
    <n v="77"/>
    <n v="9.4"/>
    <n v="59.2"/>
    <n v="1397715000"/>
    <x v="129"/>
    <d v="2024-07-21T00:00:00"/>
    <d v="1973-02-01T00:00:00"/>
  </r>
  <r>
    <n v="142"/>
    <x v="13"/>
    <x v="132"/>
    <s v="China"/>
    <s v="Chongqing"/>
    <s v="Vaccines"/>
    <s v="Healthcare"/>
    <x v="1"/>
    <x v="0"/>
    <s v="Jiang"/>
    <s v="Rensheng"/>
    <n v="12200"/>
    <n v="1953"/>
    <n v="10"/>
    <n v="8"/>
    <n v="125.08"/>
    <n v="19910000000000"/>
    <n v="77"/>
    <n v="9.4"/>
    <n v="59.2"/>
    <n v="1397715000"/>
    <x v="130"/>
    <d v="2024-07-21T00:00:00"/>
    <d v="1953-10-08T00:00:00"/>
  </r>
  <r>
    <n v="144"/>
    <x v="1"/>
    <x v="133"/>
    <s v="United States"/>
    <s v="Naples"/>
    <s v="Auto parts"/>
    <s v="Automotive"/>
    <x v="1"/>
    <x v="0"/>
    <s v="Khan"/>
    <s v="Shahid"/>
    <n v="12100"/>
    <n v="1950"/>
    <n v="7"/>
    <n v="18"/>
    <n v="117.24"/>
    <n v="21427700000000"/>
    <n v="78.5"/>
    <n v="9.6"/>
    <n v="36.6"/>
    <n v="328239523"/>
    <x v="131"/>
    <d v="2024-07-21T00:00:00"/>
    <d v="1950-07-18T00:00:00"/>
  </r>
  <r>
    <n v="145"/>
    <x v="2"/>
    <x v="134"/>
    <s v="United States"/>
    <s v="Palo Alto"/>
    <s v="Apple, Disney"/>
    <s v="Technology"/>
    <x v="0"/>
    <x v="1"/>
    <s v="Powell Jobs"/>
    <s v="Laurene"/>
    <n v="12000"/>
    <n v="1963"/>
    <n v="11"/>
    <n v="6"/>
    <n v="117.24"/>
    <n v="21427700000000"/>
    <n v="78.5"/>
    <n v="9.6"/>
    <n v="36.6"/>
    <n v="328239523"/>
    <x v="132"/>
    <d v="2024-07-21T00:00:00"/>
    <d v="1963-11-06T00:00:00"/>
  </r>
  <r>
    <n v="147"/>
    <x v="15"/>
    <x v="135"/>
    <s v="United States"/>
    <s v="New York"/>
    <s v="Real estate"/>
    <s v="Real Estate"/>
    <x v="1"/>
    <x v="0"/>
    <s v="Ross"/>
    <s v="Stephen"/>
    <n v="11600"/>
    <n v="1940"/>
    <n v="5"/>
    <n v="10"/>
    <n v="117.24"/>
    <n v="21427700000000"/>
    <n v="78.5"/>
    <n v="9.6"/>
    <n v="36.6"/>
    <n v="328239523"/>
    <x v="133"/>
    <d v="2024-07-21T00:00:00"/>
    <d v="1940-05-10T00:00:00"/>
  </r>
  <r>
    <n v="148"/>
    <x v="2"/>
    <x v="136"/>
    <s v="United Arab Emirates"/>
    <s v="Dubai"/>
    <s v="Messaging app"/>
    <s v="Technology"/>
    <x v="1"/>
    <x v="0"/>
    <s v="Durov"/>
    <s v="Pavel"/>
    <n v="11500"/>
    <n v="1984"/>
    <n v="10"/>
    <n v="10"/>
    <n v="114.52"/>
    <n v="421142267938"/>
    <n v="77.8"/>
    <n v="0.1"/>
    <n v="15.9"/>
    <n v="9770529"/>
    <x v="134"/>
    <d v="2024-07-21T00:00:00"/>
    <d v="1984-10-10T00:00:00"/>
  </r>
  <r>
    <n v="148"/>
    <x v="13"/>
    <x v="137"/>
    <s v="Germany"/>
    <s v="Tegernsee"/>
    <s v="Pharmaceuticals"/>
    <s v="Healthcare"/>
    <x v="1"/>
    <x v="0"/>
    <s v="Struengmann"/>
    <s v="Andreas"/>
    <n v="11500"/>
    <n v="1950"/>
    <n v="2"/>
    <n v="16"/>
    <n v="112.85"/>
    <n v="3845630030824"/>
    <n v="80.900000000000006"/>
    <n v="11.5"/>
    <n v="48.8"/>
    <n v="83132799"/>
    <x v="135"/>
    <d v="2024-07-21T00:00:00"/>
    <d v="1950-02-16T00:00:00"/>
  </r>
  <r>
    <n v="148"/>
    <x v="13"/>
    <x v="138"/>
    <s v="Germany"/>
    <s v="Tegernsee"/>
    <s v="Pharmaceuticals"/>
    <s v="Healthcare"/>
    <x v="1"/>
    <x v="0"/>
    <s v="Struengmann"/>
    <s v="Thomas"/>
    <n v="11500"/>
    <n v="1950"/>
    <n v="2"/>
    <n v="16"/>
    <n v="112.85"/>
    <n v="3845630030824"/>
    <n v="80.900000000000006"/>
    <n v="11.5"/>
    <n v="48.8"/>
    <n v="83132799"/>
    <x v="135"/>
    <d v="2024-07-21T00:00:00"/>
    <d v="1950-02-16T00:00:00"/>
  </r>
  <r>
    <n v="151"/>
    <x v="7"/>
    <x v="139"/>
    <s v="China"/>
    <s v="Chengdu"/>
    <s v="Agribusiness"/>
    <s v="Food &amp; Beverage"/>
    <x v="1"/>
    <x v="0"/>
    <s v="Liu"/>
    <s v="Hanyuan"/>
    <n v="11400"/>
    <n v="1964"/>
    <n v="1"/>
    <n v="1"/>
    <n v="125.08"/>
    <n v="19910000000000"/>
    <n v="77"/>
    <n v="9.4"/>
    <n v="59.2"/>
    <n v="1397715000"/>
    <x v="136"/>
    <d v="2024-07-21T00:00:00"/>
    <d v="1964-01-01T00:00:00"/>
  </r>
  <r>
    <n v="151"/>
    <x v="0"/>
    <x v="140"/>
    <s v="United States"/>
    <s v="Bryn Mawr"/>
    <s v="Online retail"/>
    <s v="Fashion &amp; Retail"/>
    <x v="1"/>
    <x v="0"/>
    <s v="Rubin"/>
    <s v="Michael"/>
    <n v="11400"/>
    <n v="1972"/>
    <n v="7"/>
    <n v="21"/>
    <n v="117.24"/>
    <n v="21427700000000"/>
    <n v="78.5"/>
    <n v="9.6"/>
    <n v="36.6"/>
    <n v="328239523"/>
    <x v="137"/>
    <d v="2024-07-21T00:00:00"/>
    <d v="1972-07-21T00:00:00"/>
  </r>
  <r>
    <n v="153"/>
    <x v="3"/>
    <x v="141"/>
    <s v="United States"/>
    <s v="New York"/>
    <s v="Hedge funds"/>
    <s v="Finance &amp; Investments"/>
    <x v="1"/>
    <x v="0"/>
    <s v="Englander"/>
    <s v="Israel"/>
    <n v="11300"/>
    <n v="1948"/>
    <n v="9"/>
    <n v="30"/>
    <n v="117.24"/>
    <n v="21427700000000"/>
    <n v="78.5"/>
    <n v="9.6"/>
    <n v="36.6"/>
    <n v="328239523"/>
    <x v="138"/>
    <d v="2024-07-21T00:00:00"/>
    <d v="1948-09-30T00:00:00"/>
  </r>
  <r>
    <n v="153"/>
    <x v="10"/>
    <x v="142"/>
    <s v="Israel"/>
    <s v="Herzliya"/>
    <s v="Fertilizer, real estate"/>
    <s v="Manufacturing"/>
    <x v="1"/>
    <x v="0"/>
    <s v="Kantor"/>
    <s v="Viatcheslav"/>
    <n v="11300"/>
    <n v="1953"/>
    <n v="9"/>
    <n v="8"/>
    <n v="108.15"/>
    <n v="395098666122"/>
    <n v="82.8"/>
    <n v="23.1"/>
    <n v="25.3"/>
    <n v="9053300"/>
    <x v="139"/>
    <d v="2024-07-21T00:00:00"/>
    <d v="1953-09-08T00:00:00"/>
  </r>
  <r>
    <n v="153"/>
    <x v="10"/>
    <x v="143"/>
    <s v="Australia"/>
    <s v="Melbourne"/>
    <s v="Manufacturing"/>
    <s v="Manufacturing"/>
    <x v="0"/>
    <x v="0"/>
    <s v="Pratt"/>
    <s v="Anthony"/>
    <n v="11300"/>
    <n v="1960"/>
    <n v="4"/>
    <n v="11"/>
    <n v="119.8"/>
    <n v="1392680589329"/>
    <n v="82.7"/>
    <n v="23"/>
    <n v="47.4"/>
    <n v="25766605"/>
    <x v="140"/>
    <d v="2024-07-21T00:00:00"/>
    <d v="1960-04-11T00:00:00"/>
  </r>
  <r>
    <n v="153"/>
    <x v="3"/>
    <x v="144"/>
    <s v="Switzerland"/>
    <s v="Frauenfeld"/>
    <s v="Investments"/>
    <s v="Finance &amp; Investments"/>
    <x v="1"/>
    <x v="0"/>
    <s v="Prokhorov"/>
    <s v="Mikhail"/>
    <n v="11300"/>
    <n v="1965"/>
    <n v="5"/>
    <n v="3"/>
    <n v="99.55"/>
    <n v="703082435360"/>
    <n v="83.6"/>
    <n v="10.1"/>
    <n v="28.8"/>
    <n v="8574832"/>
    <x v="141"/>
    <d v="2024-07-21T00:00:00"/>
    <d v="1965-05-03T00:00:00"/>
  </r>
  <r>
    <n v="157"/>
    <x v="0"/>
    <x v="145"/>
    <s v="Italy"/>
    <s v="Milan"/>
    <s v="Luxury goods"/>
    <s v="Fashion &amp; Retail"/>
    <x v="1"/>
    <x v="0"/>
    <s v="Armani"/>
    <s v="Giorgio"/>
    <n v="11100"/>
    <n v="1934"/>
    <n v="7"/>
    <n v="11"/>
    <n v="110.62"/>
    <n v="2001244392042"/>
    <n v="82.9"/>
    <n v="24.3"/>
    <n v="59.1"/>
    <n v="60297396"/>
    <x v="142"/>
    <d v="2024-07-21T00:00:00"/>
    <d v="1934-07-11T00:00:00"/>
  </r>
  <r>
    <n v="157"/>
    <x v="0"/>
    <x v="146"/>
    <s v="South Africa"/>
    <s v="Cape Town"/>
    <s v="Luxury goods"/>
    <s v="Fashion &amp; Retail"/>
    <x v="0"/>
    <x v="0"/>
    <s v="Rupert"/>
    <s v="Johann"/>
    <n v="11100"/>
    <n v="1950"/>
    <n v="6"/>
    <n v="1"/>
    <n v="158.93"/>
    <n v="351431649241"/>
    <n v="63.9"/>
    <n v="27.5"/>
    <n v="29.2"/>
    <n v="58558270"/>
    <x v="143"/>
    <d v="2024-07-21T00:00:00"/>
    <d v="1950-06-01T00:00:00"/>
  </r>
  <r>
    <n v="159"/>
    <x v="2"/>
    <x v="147"/>
    <s v="China"/>
    <s v="Shenzhen"/>
    <s v="Internet media"/>
    <s v="Technology"/>
    <x v="1"/>
    <x v="0"/>
    <s v="Zhang"/>
    <s v="Zhidong"/>
    <n v="11000"/>
    <n v="1972"/>
    <n v="1"/>
    <n v="1"/>
    <n v="125.08"/>
    <n v="19910000000000"/>
    <n v="77"/>
    <n v="9.4"/>
    <n v="59.2"/>
    <n v="1397715000"/>
    <x v="144"/>
    <d v="2024-07-21T00:00:00"/>
    <d v="1972-01-01T00:00:00"/>
  </r>
  <r>
    <n v="161"/>
    <x v="3"/>
    <x v="148"/>
    <s v="United States"/>
    <s v="Denver"/>
    <s v="Energy, sports, entertainment"/>
    <s v="Finance &amp; Investments"/>
    <x v="0"/>
    <x v="0"/>
    <s v="Anschutz"/>
    <s v="Philip"/>
    <n v="10900"/>
    <n v="1939"/>
    <n v="12"/>
    <n v="28"/>
    <n v="117.24"/>
    <n v="21427700000000"/>
    <n v="78.5"/>
    <n v="9.6"/>
    <n v="36.6"/>
    <n v="328239523"/>
    <x v="145"/>
    <d v="2024-07-21T00:00:00"/>
    <d v="1939-12-28T00:00:00"/>
  </r>
  <r>
    <n v="161"/>
    <x v="0"/>
    <x v="149"/>
    <s v="United States"/>
    <s v="Oklahoma City"/>
    <s v="Gas stations"/>
    <s v="Fashion &amp; Retail"/>
    <x v="1"/>
    <x v="1"/>
    <s v="Love"/>
    <s v="Judy"/>
    <n v="10900"/>
    <n v="1937"/>
    <n v="6"/>
    <n v="17"/>
    <n v="117.24"/>
    <n v="21427700000000"/>
    <n v="78.5"/>
    <n v="9.6"/>
    <n v="36.6"/>
    <n v="328239523"/>
    <x v="146"/>
    <d v="2024-07-21T00:00:00"/>
    <d v="1937-06-17T00:00:00"/>
  </r>
  <r>
    <n v="161"/>
    <x v="0"/>
    <x v="150"/>
    <s v="Mexico"/>
    <s v="Mexico City"/>
    <s v="Retail, media"/>
    <s v="Fashion &amp; Retail"/>
    <x v="0"/>
    <x v="0"/>
    <s v="Salinas Pliego"/>
    <s v="Ricardo"/>
    <n v="10900"/>
    <n v="1955"/>
    <n v="10"/>
    <n v="19"/>
    <n v="141.54"/>
    <n v="1258286717125"/>
    <n v="75"/>
    <n v="13.1"/>
    <n v="55.1"/>
    <n v="126014024"/>
    <x v="147"/>
    <d v="2024-07-21T00:00:00"/>
    <d v="1955-10-19T00:00:00"/>
  </r>
  <r>
    <n v="164"/>
    <x v="4"/>
    <x v="151"/>
    <s v="United States"/>
    <s v="New York"/>
    <s v="Media"/>
    <s v="Media &amp; Entertainment"/>
    <x v="0"/>
    <x v="0"/>
    <s v="Newhouse"/>
    <s v="Donald"/>
    <n v="10700"/>
    <n v="1929"/>
    <n v="8"/>
    <n v="5"/>
    <n v="117.24"/>
    <n v="21427700000000"/>
    <n v="78.5"/>
    <n v="9.6"/>
    <n v="36.6"/>
    <n v="328239523"/>
    <x v="148"/>
    <d v="2024-07-21T00:00:00"/>
    <d v="1929-08-05T00:00:00"/>
  </r>
  <r>
    <n v="165"/>
    <x v="17"/>
    <x v="152"/>
    <s v="United States"/>
    <s v="Brookline"/>
    <s v="Manufacturing, New England Patriots"/>
    <s v="Sports"/>
    <x v="1"/>
    <x v="0"/>
    <s v="Kraft"/>
    <s v="Robert"/>
    <n v="10600"/>
    <n v="1941"/>
    <n v="6"/>
    <n v="5"/>
    <n v="117.24"/>
    <n v="21427700000000"/>
    <n v="78.5"/>
    <n v="9.6"/>
    <n v="36.6"/>
    <n v="328239523"/>
    <x v="149"/>
    <d v="2024-07-21T00:00:00"/>
    <d v="1941-06-05T00:00:00"/>
  </r>
  <r>
    <n v="165"/>
    <x v="7"/>
    <x v="153"/>
    <s v="Brazil"/>
    <s v="Sao Paulo"/>
    <s v="Beer"/>
    <s v="Food &amp; Beverage"/>
    <x v="1"/>
    <x v="0"/>
    <s v="Telles"/>
    <s v="Marcel Herrmann"/>
    <n v="10600"/>
    <n v="1950"/>
    <n v="1"/>
    <n v="1"/>
    <n v="167.4"/>
    <n v="1839758040766"/>
    <n v="75.7"/>
    <n v="14.2"/>
    <n v="65.099999999999994"/>
    <n v="212559417"/>
    <x v="150"/>
    <d v="2024-07-21T00:00:00"/>
    <d v="1950-01-01T00:00:00"/>
  </r>
  <r>
    <n v="167"/>
    <x v="3"/>
    <x v="154"/>
    <s v="Russia"/>
    <s v="Moscow"/>
    <s v="Gold"/>
    <s v="Finance &amp; Investments"/>
    <x v="1"/>
    <x v="0"/>
    <s v="Kerimov &amp; family"/>
    <s v="Suleiman"/>
    <n v="10500"/>
    <n v="1966"/>
    <n v="3"/>
    <n v="12"/>
    <n v="180.75"/>
    <n v="1699876578871"/>
    <n v="72.7"/>
    <n v="11.4"/>
    <n v="46.2"/>
    <n v="144373535"/>
    <x v="151"/>
    <d v="2024-07-21T00:00:00"/>
    <d v="1966-03-12T00:00:00"/>
  </r>
  <r>
    <n v="167"/>
    <x v="0"/>
    <x v="155"/>
    <s v="China"/>
    <s v="Guangzhou"/>
    <s v="E-commerce"/>
    <s v="Fashion &amp; Retail"/>
    <x v="1"/>
    <x v="0"/>
    <s v="Xu"/>
    <s v="Sky"/>
    <n v="10500"/>
    <n v="1984"/>
    <n v="1"/>
    <n v="1"/>
    <n v="125.08"/>
    <n v="19910000000000"/>
    <n v="77"/>
    <n v="9.4"/>
    <n v="59.2"/>
    <n v="1397715000"/>
    <x v="25"/>
    <d v="2024-07-21T00:00:00"/>
    <d v="1984-01-01T00:00:00"/>
  </r>
  <r>
    <n v="167"/>
    <x v="3"/>
    <x v="156"/>
    <s v="United Arab Emirates"/>
    <s v="Dubai"/>
    <s v="Cryptocurrency exchange"/>
    <s v="Finance &amp; Investments"/>
    <x v="1"/>
    <x v="0"/>
    <s v="Zhao"/>
    <s v="Changpeng"/>
    <n v="10500"/>
    <n v="1977"/>
    <n v="9"/>
    <n v="10"/>
    <n v="114.52"/>
    <n v="421142267938"/>
    <n v="77.8"/>
    <n v="0.1"/>
    <n v="15.9"/>
    <n v="9770529"/>
    <x v="152"/>
    <d v="2024-07-21T00:00:00"/>
    <d v="1977-09-10T00:00:00"/>
  </r>
  <r>
    <n v="170"/>
    <x v="3"/>
    <x v="157"/>
    <s v="United States"/>
    <s v="Dallas"/>
    <s v="Banks, real estate"/>
    <s v="Finance &amp; Investments"/>
    <x v="1"/>
    <x v="0"/>
    <s v="Beal"/>
    <s v="Andrew"/>
    <n v="10300"/>
    <n v="1952"/>
    <n v="11"/>
    <n v="29"/>
    <n v="117.24"/>
    <n v="21427700000000"/>
    <n v="78.5"/>
    <n v="9.6"/>
    <n v="36.6"/>
    <n v="328239523"/>
    <x v="153"/>
    <d v="2024-07-21T00:00:00"/>
    <d v="1952-11-29T00:00:00"/>
  </r>
  <r>
    <n v="171"/>
    <x v="2"/>
    <x v="158"/>
    <s v="Australia"/>
    <s v="Sydney"/>
    <s v="Software"/>
    <s v="Technology"/>
    <x v="1"/>
    <x v="0"/>
    <s v="Cannon-Brookes"/>
    <s v="Mike"/>
    <n v="10200"/>
    <n v="1979"/>
    <n v="11"/>
    <n v="17"/>
    <n v="119.8"/>
    <n v="1392680589329"/>
    <n v="82.7"/>
    <n v="23"/>
    <n v="47.4"/>
    <n v="25766605"/>
    <x v="154"/>
    <d v="2024-07-21T00:00:00"/>
    <d v="1979-11-17T00:00:00"/>
  </r>
  <r>
    <n v="171"/>
    <x v="13"/>
    <x v="159"/>
    <s v="United States"/>
    <s v="Bloomington"/>
    <s v="Medical devices"/>
    <s v="Healthcare"/>
    <x v="0"/>
    <x v="0"/>
    <s v="Cook"/>
    <s v="Carl"/>
    <n v="10200"/>
    <n v="1962"/>
    <n v="8"/>
    <n v="19"/>
    <n v="117.24"/>
    <n v="21427700000000"/>
    <n v="78.5"/>
    <n v="9.6"/>
    <n v="36.6"/>
    <n v="328239523"/>
    <x v="155"/>
    <d v="2024-07-21T00:00:00"/>
    <d v="1962-08-19T00:00:00"/>
  </r>
  <r>
    <n v="171"/>
    <x v="2"/>
    <x v="160"/>
    <s v="United States"/>
    <s v="Incline Village"/>
    <s v="Business software"/>
    <s v="Technology"/>
    <x v="1"/>
    <x v="0"/>
    <s v="Duffield"/>
    <s v="David"/>
    <n v="10200"/>
    <n v="1940"/>
    <n v="9"/>
    <n v="21"/>
    <n v="117.24"/>
    <n v="21427700000000"/>
    <n v="78.5"/>
    <n v="9.6"/>
    <n v="36.6"/>
    <n v="328239523"/>
    <x v="156"/>
    <d v="2024-07-21T00:00:00"/>
    <d v="1940-09-21T00:00:00"/>
  </r>
  <r>
    <n v="171"/>
    <x v="12"/>
    <x v="161"/>
    <s v="United States"/>
    <s v="Houston"/>
    <s v="Oil"/>
    <s v="Energy"/>
    <x v="1"/>
    <x v="0"/>
    <s v="Hildebrand"/>
    <s v="Jeffery"/>
    <n v="10200"/>
    <n v="1959"/>
    <n v="3"/>
    <n v="5"/>
    <n v="117.24"/>
    <n v="21427700000000"/>
    <n v="78.5"/>
    <n v="9.6"/>
    <n v="36.6"/>
    <n v="328239523"/>
    <x v="157"/>
    <d v="2024-07-21T00:00:00"/>
    <d v="1959-03-05T00:00:00"/>
  </r>
  <r>
    <n v="171"/>
    <x v="10"/>
    <x v="162"/>
    <s v="Russia"/>
    <s v="Magnitogorsk"/>
    <s v="Steel"/>
    <s v="Manufacturing"/>
    <x v="1"/>
    <x v="0"/>
    <s v="Rashnikov"/>
    <s v="Viktor"/>
    <n v="10200"/>
    <n v="1948"/>
    <n v="10"/>
    <n v="13"/>
    <n v="180.75"/>
    <n v="1699876578871"/>
    <n v="72.7"/>
    <n v="11.4"/>
    <n v="46.2"/>
    <n v="144373535"/>
    <x v="158"/>
    <d v="2024-07-21T00:00:00"/>
    <d v="1948-10-13T00:00:00"/>
  </r>
  <r>
    <n v="171"/>
    <x v="2"/>
    <x v="163"/>
    <s v="Singapore"/>
    <s v="Singapore"/>
    <s v="Facebook"/>
    <s v="Technology"/>
    <x v="1"/>
    <x v="0"/>
    <s v="Saverin"/>
    <s v="Eduardo"/>
    <n v="10200"/>
    <n v="1982"/>
    <n v="3"/>
    <n v="19"/>
    <n v="114.41"/>
    <n v="372062527489"/>
    <n v="83.1"/>
    <n v="13.1"/>
    <n v="21"/>
    <n v="5703569"/>
    <x v="159"/>
    <d v="2024-07-21T00:00:00"/>
    <d v="1982-03-19T00:00:00"/>
  </r>
  <r>
    <n v="171"/>
    <x v="1"/>
    <x v="164"/>
    <s v="Germany"/>
    <s v="Herzogenaurach"/>
    <s v="Auto parts"/>
    <s v="Automotive"/>
    <x v="0"/>
    <x v="0"/>
    <s v="Schaeffler"/>
    <s v="Georg"/>
    <n v="10200"/>
    <n v="1964"/>
    <n v="10"/>
    <n v="19"/>
    <n v="112.85"/>
    <n v="3845630030824"/>
    <n v="80.900000000000006"/>
    <n v="11.5"/>
    <n v="48.8"/>
    <n v="83132799"/>
    <x v="160"/>
    <d v="2024-07-21T00:00:00"/>
    <d v="1964-10-19T00:00:00"/>
  </r>
  <r>
    <n v="171"/>
    <x v="0"/>
    <x v="165"/>
    <s v="United States"/>
    <s v="Jackson"/>
    <s v="Walmart"/>
    <s v="Fashion &amp; Retail"/>
    <x v="0"/>
    <x v="1"/>
    <s v="Walton"/>
    <s v="Christy"/>
    <n v="10200"/>
    <n v="1949"/>
    <n v="2"/>
    <n v="8"/>
    <n v="117.24"/>
    <n v="21427700000000"/>
    <n v="78.5"/>
    <n v="9.6"/>
    <n v="36.6"/>
    <n v="328239523"/>
    <x v="161"/>
    <d v="2024-07-21T00:00:00"/>
    <d v="1949-02-08T00:00:00"/>
  </r>
  <r>
    <n v="179"/>
    <x v="2"/>
    <x v="166"/>
    <s v="Australia"/>
    <s v="Sydney"/>
    <s v="Software"/>
    <s v="Technology"/>
    <x v="1"/>
    <x v="0"/>
    <s v="Farquhar"/>
    <s v="Scott"/>
    <n v="10100"/>
    <n v="1979"/>
    <n v="12"/>
    <n v="17"/>
    <n v="119.8"/>
    <n v="1392680589329"/>
    <n v="82.7"/>
    <n v="23"/>
    <n v="47.4"/>
    <n v="25766605"/>
    <x v="162"/>
    <d v="2024-07-21T00:00:00"/>
    <d v="1979-12-17T00:00:00"/>
  </r>
  <r>
    <n v="179"/>
    <x v="6"/>
    <x v="167"/>
    <s v="Malaysia"/>
    <s v="Kuala Lumpur"/>
    <s v="Banking, property"/>
    <s v="Diversified"/>
    <x v="0"/>
    <x v="0"/>
    <s v="Quek"/>
    <s v="Leng Chan"/>
    <n v="10100"/>
    <n v="1941"/>
    <n v="8"/>
    <n v="12"/>
    <n v="121.46"/>
    <n v="364701517788"/>
    <n v="76"/>
    <n v="12"/>
    <n v="38.700000000000003"/>
    <n v="32447385"/>
    <x v="163"/>
    <d v="2024-07-21T00:00:00"/>
    <d v="1941-08-12T00:00:00"/>
  </r>
  <r>
    <n v="179"/>
    <x v="15"/>
    <x v="168"/>
    <s v="China"/>
    <s v="Beijing"/>
    <s v="Real estate"/>
    <s v="Real Estate"/>
    <x v="1"/>
    <x v="1"/>
    <s v="Wu"/>
    <s v="Yajun"/>
    <n v="10100"/>
    <n v="1964"/>
    <n v="1"/>
    <n v="1"/>
    <n v="125.08"/>
    <n v="19910000000000"/>
    <n v="77"/>
    <n v="9.4"/>
    <n v="59.2"/>
    <n v="1397715000"/>
    <x v="136"/>
    <d v="2024-07-21T00:00:00"/>
    <d v="1964-01-01T00:00:00"/>
  </r>
  <r>
    <n v="182"/>
    <x v="12"/>
    <x v="169"/>
    <s v="United States"/>
    <s v="Midland"/>
    <s v="Oil"/>
    <s v="Energy"/>
    <x v="1"/>
    <x v="0"/>
    <s v="Stephens"/>
    <s v="Autry"/>
    <n v="10000"/>
    <n v="1938"/>
    <n v="3"/>
    <n v="8"/>
    <n v="117.24"/>
    <n v="21427700000000"/>
    <n v="78.5"/>
    <n v="9.6"/>
    <n v="36.6"/>
    <n v="328239523"/>
    <x v="164"/>
    <d v="2024-07-21T00:00:00"/>
    <d v="1938-03-08T00:00:00"/>
  </r>
  <r>
    <n v="183"/>
    <x v="14"/>
    <x v="170"/>
    <s v="China"/>
    <s v="Shanghai"/>
    <s v="Diversified"/>
    <s v="Service"/>
    <x v="1"/>
    <x v="0"/>
    <s v="Liu"/>
    <s v="Yongxing"/>
    <n v="9900"/>
    <n v="1948"/>
    <n v="6"/>
    <n v="1"/>
    <n v="125.08"/>
    <n v="19910000000000"/>
    <n v="77"/>
    <n v="9.4"/>
    <n v="59.2"/>
    <n v="1397715000"/>
    <x v="165"/>
    <d v="2024-07-21T00:00:00"/>
    <d v="1948-06-01T00:00:00"/>
  </r>
  <r>
    <n v="184"/>
    <x v="6"/>
    <x v="171"/>
    <s v="United Arab Emirates"/>
    <s v="Dubai"/>
    <s v="Infrastructure, commodities"/>
    <s v="Diversified"/>
    <x v="1"/>
    <x v="0"/>
    <s v="Adani"/>
    <s v="Vinod"/>
    <n v="9800"/>
    <n v="1949"/>
    <n v="1"/>
    <n v="10"/>
    <n v="114.52"/>
    <n v="421142267938"/>
    <n v="77.8"/>
    <n v="0.1"/>
    <n v="15.9"/>
    <n v="9770529"/>
    <x v="166"/>
    <d v="2024-07-21T00:00:00"/>
    <d v="1949-01-10T00:00:00"/>
  </r>
  <r>
    <n v="184"/>
    <x v="0"/>
    <x v="172"/>
    <s v="Switzerland"/>
    <s v="Martigny"/>
    <s v="Hermes"/>
    <s v="Fashion &amp; Retail"/>
    <x v="0"/>
    <x v="0"/>
    <s v="Puech"/>
    <s v="Nicolas"/>
    <n v="9800"/>
    <n v="1943"/>
    <n v="1"/>
    <n v="29"/>
    <n v="99.55"/>
    <n v="703082435360"/>
    <n v="83.6"/>
    <n v="10.1"/>
    <n v="28.8"/>
    <n v="8574832"/>
    <x v="167"/>
    <d v="2024-07-21T00:00:00"/>
    <d v="1943-01-29T00:00:00"/>
  </r>
  <r>
    <n v="184"/>
    <x v="8"/>
    <x v="173"/>
    <s v="France"/>
    <s v="Marseille"/>
    <s v="Shipping"/>
    <s v="Logistics"/>
    <x v="0"/>
    <x v="0"/>
    <s v="Saadé"/>
    <s v="Jacques"/>
    <n v="9800"/>
    <n v="1971"/>
    <n v="8"/>
    <n v="10"/>
    <n v="110.05"/>
    <n v="2715518274227"/>
    <n v="82.5"/>
    <n v="24.2"/>
    <n v="60.7"/>
    <n v="67059887"/>
    <x v="168"/>
    <d v="2024-07-21T00:00:00"/>
    <d v="1971-08-10T00:00:00"/>
  </r>
  <r>
    <n v="184"/>
    <x v="8"/>
    <x v="174"/>
    <s v="France"/>
    <s v="Marseille"/>
    <s v="Shipping"/>
    <s v="Logistics"/>
    <x v="0"/>
    <x v="0"/>
    <s v="Saadé"/>
    <s v="Rodolphe"/>
    <n v="9800"/>
    <n v="1970"/>
    <n v="3"/>
    <n v="3"/>
    <n v="110.05"/>
    <n v="2715518274227"/>
    <n v="82.5"/>
    <n v="24.2"/>
    <n v="60.7"/>
    <n v="67059887"/>
    <x v="169"/>
    <d v="2024-07-21T00:00:00"/>
    <d v="1970-03-03T00:00:00"/>
  </r>
  <r>
    <n v="184"/>
    <x v="8"/>
    <x v="175"/>
    <s v="France"/>
    <s v="Marseille"/>
    <s v="Shipping"/>
    <s v="Logistics"/>
    <x v="0"/>
    <x v="1"/>
    <s v="Saadé Zeenny"/>
    <s v="Tanya"/>
    <n v="9800"/>
    <n v="1968"/>
    <n v="2"/>
    <n v="1"/>
    <n v="110.05"/>
    <n v="2715518274227"/>
    <n v="82.5"/>
    <n v="24.2"/>
    <n v="60.7"/>
    <n v="67059887"/>
    <x v="170"/>
    <d v="2024-07-21T00:00:00"/>
    <d v="1968-02-01T00:00:00"/>
  </r>
  <r>
    <n v="184"/>
    <x v="3"/>
    <x v="176"/>
    <s v="Sweden"/>
    <s v="Stockholm"/>
    <s v="Investments"/>
    <s v="Finance &amp; Investments"/>
    <x v="1"/>
    <x v="0"/>
    <s v="Schorling"/>
    <s v="Melker"/>
    <n v="9800"/>
    <n v="1947"/>
    <n v="5"/>
    <n v="15"/>
    <n v="110.51"/>
    <n v="530832908738"/>
    <n v="82.5"/>
    <n v="27.9"/>
    <n v="49.1"/>
    <n v="10285453"/>
    <x v="171"/>
    <d v="2024-07-21T00:00:00"/>
    <d v="1947-05-15T00:00:00"/>
  </r>
  <r>
    <n v="190"/>
    <x v="10"/>
    <x v="177"/>
    <s v="Russia"/>
    <s v="Moscow"/>
    <s v="Fertilizers"/>
    <s v="Manufacturing"/>
    <x v="1"/>
    <x v="0"/>
    <s v="Guriev &amp; family"/>
    <s v="Andrei"/>
    <n v="9700"/>
    <n v="1960"/>
    <n v="3"/>
    <n v="24"/>
    <n v="180.75"/>
    <n v="1699876578871"/>
    <n v="72.7"/>
    <n v="11.4"/>
    <n v="46.2"/>
    <n v="144373535"/>
    <x v="172"/>
    <d v="2024-07-21T00:00:00"/>
    <d v="1960-03-24T00:00:00"/>
  </r>
  <r>
    <n v="190"/>
    <x v="3"/>
    <x v="178"/>
    <s v="South Korea"/>
    <s v="Seoul"/>
    <s v="Private equity"/>
    <s v="Finance &amp; Investments"/>
    <x v="1"/>
    <x v="0"/>
    <s v="Kim"/>
    <s v="Michael"/>
    <n v="9700"/>
    <n v="1963"/>
    <n v="10"/>
    <n v="1"/>
    <n v="115.16"/>
    <n v="2029000000000"/>
    <n v="82.6"/>
    <n v="15.6"/>
    <n v="33.200000000000003"/>
    <n v="51709098"/>
    <x v="173"/>
    <d v="2024-07-21T00:00:00"/>
    <d v="1963-10-01T00:00:00"/>
  </r>
  <r>
    <n v="190"/>
    <x v="2"/>
    <x v="179"/>
    <s v="China"/>
    <s v="Beijing"/>
    <s v="Smartphones"/>
    <s v="Technology"/>
    <x v="1"/>
    <x v="0"/>
    <s v="Lei"/>
    <s v="Jun"/>
    <n v="9700"/>
    <n v="1969"/>
    <n v="12"/>
    <n v="16"/>
    <n v="125.08"/>
    <n v="19910000000000"/>
    <n v="77"/>
    <n v="9.4"/>
    <n v="59.2"/>
    <n v="1397715000"/>
    <x v="174"/>
    <d v="2024-07-21T00:00:00"/>
    <d v="1969-12-16T00:00:00"/>
  </r>
  <r>
    <n v="190"/>
    <x v="10"/>
    <x v="180"/>
    <s v="Germany"/>
    <s v="Haiger"/>
    <s v="Manufacturing"/>
    <s v="Manufacturing"/>
    <x v="0"/>
    <x v="0"/>
    <s v="Loh"/>
    <s v="Friedhelm"/>
    <n v="9700"/>
    <n v="1946"/>
    <n v="8"/>
    <n v="15"/>
    <n v="112.85"/>
    <n v="3845630030824"/>
    <n v="80.900000000000006"/>
    <n v="11.5"/>
    <n v="48.8"/>
    <n v="83132799"/>
    <x v="175"/>
    <d v="2024-07-21T00:00:00"/>
    <d v="1946-08-15T00:00:00"/>
  </r>
  <r>
    <n v="190"/>
    <x v="13"/>
    <x v="181"/>
    <s v="China"/>
    <s v="Lianyungang"/>
    <s v="Pharmaceuticals"/>
    <s v="Healthcare"/>
    <x v="1"/>
    <x v="0"/>
    <s v="Sun"/>
    <s v="Piaoyang"/>
    <n v="9700"/>
    <n v="1958"/>
    <n v="9"/>
    <n v="1"/>
    <n v="125.08"/>
    <n v="19910000000000"/>
    <n v="77"/>
    <n v="9.4"/>
    <n v="59.2"/>
    <n v="1397715000"/>
    <x v="176"/>
    <d v="2024-07-21T00:00:00"/>
    <d v="1958-09-01T00:00:00"/>
  </r>
  <r>
    <n v="195"/>
    <x v="2"/>
    <x v="182"/>
    <s v="United States"/>
    <s v="Keene"/>
    <s v="Warehouse automation"/>
    <s v="Technology"/>
    <x v="0"/>
    <x v="0"/>
    <s v="Cohen"/>
    <s v="Rick"/>
    <n v="9600"/>
    <n v="1952"/>
    <n v="7"/>
    <n v="25"/>
    <n v="117.24"/>
    <n v="21427700000000"/>
    <n v="78.5"/>
    <n v="9.6"/>
    <n v="36.6"/>
    <n v="328239523"/>
    <x v="177"/>
    <d v="2024-07-21T00:00:00"/>
    <d v="1952-07-25T00:00:00"/>
  </r>
  <r>
    <n v="195"/>
    <x v="12"/>
    <x v="183"/>
    <s v="China"/>
    <s v="Xingtai"/>
    <s v="Solar panels"/>
    <s v="Energy"/>
    <x v="1"/>
    <x v="0"/>
    <s v="Jin"/>
    <s v="Baofang"/>
    <n v="9600"/>
    <n v="1952"/>
    <n v="9"/>
    <n v="1"/>
    <n v="125.08"/>
    <n v="19910000000000"/>
    <n v="77"/>
    <n v="9.4"/>
    <n v="59.2"/>
    <n v="1397715000"/>
    <x v="178"/>
    <d v="2024-07-21T00:00:00"/>
    <d v="1952-09-01T00:00:00"/>
  </r>
  <r>
    <n v="195"/>
    <x v="10"/>
    <x v="184"/>
    <s v="China"/>
    <s v="Ningbo"/>
    <s v="Chemicals"/>
    <s v="Manufacturing"/>
    <x v="1"/>
    <x v="0"/>
    <s v="Luo"/>
    <s v="Liguo"/>
    <n v="9600"/>
    <n v="1956"/>
    <n v="3"/>
    <n v="1"/>
    <n v="125.08"/>
    <n v="19910000000000"/>
    <n v="77"/>
    <n v="9.4"/>
    <n v="59.2"/>
    <n v="1397715000"/>
    <x v="179"/>
    <d v="2024-07-21T00:00:00"/>
    <d v="1956-03-01T00:00:00"/>
  </r>
  <r>
    <n v="195"/>
    <x v="7"/>
    <x v="185"/>
    <s v="United States"/>
    <s v="Los Angeles"/>
    <s v="Candy, pet food"/>
    <s v="Food &amp; Beverage"/>
    <x v="0"/>
    <x v="1"/>
    <s v="Mars"/>
    <s v="Marijke"/>
    <n v="9600"/>
    <n v="1964"/>
    <n v="7"/>
    <n v="28"/>
    <n v="117.24"/>
    <n v="21427700000000"/>
    <n v="78.5"/>
    <n v="9.6"/>
    <n v="36.6"/>
    <n v="328239523"/>
    <x v="180"/>
    <d v="2024-07-21T00:00:00"/>
    <d v="1964-07-28T00:00:00"/>
  </r>
  <r>
    <n v="195"/>
    <x v="7"/>
    <x v="186"/>
    <s v="United States"/>
    <s v="Alexandria"/>
    <s v="Candy, pet food"/>
    <s v="Food &amp; Beverage"/>
    <x v="0"/>
    <x v="1"/>
    <s v="Mars"/>
    <s v="Pamela"/>
    <n v="9600"/>
    <n v="1960"/>
    <n v="8"/>
    <n v="1"/>
    <n v="117.24"/>
    <n v="21427700000000"/>
    <n v="78.5"/>
    <n v="9.6"/>
    <n v="36.6"/>
    <n v="328239523"/>
    <x v="181"/>
    <d v="2024-07-21T00:00:00"/>
    <d v="1960-08-01T00:00:00"/>
  </r>
  <r>
    <n v="195"/>
    <x v="7"/>
    <x v="187"/>
    <s v="United States"/>
    <s v="New York"/>
    <s v="Candy, pet food"/>
    <s v="Food &amp; Beverage"/>
    <x v="0"/>
    <x v="1"/>
    <s v="Mars"/>
    <s v="Valerie"/>
    <n v="9600"/>
    <n v="1959"/>
    <n v="1"/>
    <n v="26"/>
    <n v="117.24"/>
    <n v="21427700000000"/>
    <n v="78.5"/>
    <n v="9.6"/>
    <n v="36.6"/>
    <n v="328239523"/>
    <x v="182"/>
    <d v="2024-07-21T00:00:00"/>
    <d v="1959-01-26T00:00:00"/>
  </r>
  <r>
    <n v="195"/>
    <x v="7"/>
    <x v="188"/>
    <s v="United States"/>
    <s v="Philadelphia"/>
    <s v="Candy, pet food"/>
    <s v="Food &amp; Beverage"/>
    <x v="0"/>
    <x v="1"/>
    <s v="Mars"/>
    <s v="Victoria"/>
    <n v="9600"/>
    <n v="1956"/>
    <n v="12"/>
    <n v="15"/>
    <n v="117.24"/>
    <n v="21427700000000"/>
    <n v="78.5"/>
    <n v="9.6"/>
    <n v="36.6"/>
    <n v="328239523"/>
    <x v="183"/>
    <d v="2024-07-21T00:00:00"/>
    <d v="1956-12-15T00:00:00"/>
  </r>
  <r>
    <n v="202"/>
    <x v="3"/>
    <x v="189"/>
    <s v="France"/>
    <s v="Paris"/>
    <s v="Investments"/>
    <s v="Finance &amp; Investments"/>
    <x v="0"/>
    <x v="0"/>
    <s v="Bolloré"/>
    <s v="Vincent"/>
    <n v="9500"/>
    <n v="1952"/>
    <n v="4"/>
    <n v="1"/>
    <n v="110.05"/>
    <n v="2715518274227"/>
    <n v="82.5"/>
    <n v="24.2"/>
    <n v="60.7"/>
    <n v="67059887"/>
    <x v="184"/>
    <d v="2024-07-21T00:00:00"/>
    <d v="1952-04-01T00:00:00"/>
  </r>
  <r>
    <n v="202"/>
    <x v="6"/>
    <x v="190"/>
    <s v="Canada"/>
    <s v="Vancouver"/>
    <s v="Diversified"/>
    <s v="Diversified"/>
    <x v="1"/>
    <x v="0"/>
    <s v="Pattison"/>
    <s v="Jim"/>
    <n v="9500"/>
    <n v="1928"/>
    <n v="10"/>
    <n v="1"/>
    <n v="116.76"/>
    <n v="1736425629520"/>
    <n v="81.900000000000006"/>
    <n v="12.8"/>
    <n v="24.5"/>
    <n v="36991981"/>
    <x v="185"/>
    <d v="2024-07-21T00:00:00"/>
    <d v="1928-10-01T00:00:00"/>
  </r>
  <r>
    <n v="204"/>
    <x v="13"/>
    <x v="191"/>
    <s v="Switzerland"/>
    <s v="Gstaad"/>
    <s v="Biotech, investments"/>
    <s v="Healthcare"/>
    <x v="0"/>
    <x v="0"/>
    <s v="Bertarelli"/>
    <s v="Ernesto"/>
    <n v="9400"/>
    <n v="1965"/>
    <n v="9"/>
    <n v="22"/>
    <n v="99.55"/>
    <n v="703082435360"/>
    <n v="83.6"/>
    <n v="10.1"/>
    <n v="28.8"/>
    <n v="8574832"/>
    <x v="186"/>
    <d v="2024-07-21T00:00:00"/>
    <d v="1965-09-22T00:00:00"/>
  </r>
  <r>
    <n v="204"/>
    <x v="2"/>
    <x v="192"/>
    <s v="China"/>
    <s v="Beijing"/>
    <s v="Food delivery"/>
    <s v="Technology"/>
    <x v="1"/>
    <x v="0"/>
    <s v="Wang"/>
    <s v="Xing"/>
    <n v="9400"/>
    <n v="1979"/>
    <n v="2"/>
    <n v="18"/>
    <n v="125.08"/>
    <n v="19910000000000"/>
    <n v="77"/>
    <n v="9.4"/>
    <n v="59.2"/>
    <n v="1397715000"/>
    <x v="187"/>
    <d v="2024-07-21T00:00:00"/>
    <d v="1979-02-18T00:00:00"/>
  </r>
  <r>
    <n v="206"/>
    <x v="2"/>
    <x v="193"/>
    <s v="United States"/>
    <s v="San Francisco"/>
    <s v="Airbnb"/>
    <s v="Technology"/>
    <x v="1"/>
    <x v="0"/>
    <s v="Chesky"/>
    <s v="Brian"/>
    <n v="9300"/>
    <n v="1981"/>
    <n v="8"/>
    <n v="29"/>
    <n v="117.24"/>
    <n v="21427700000000"/>
    <n v="78.5"/>
    <n v="9.6"/>
    <n v="36.6"/>
    <n v="328239523"/>
    <x v="188"/>
    <d v="2024-07-21T00:00:00"/>
    <d v="1981-08-29T00:00:00"/>
  </r>
  <r>
    <n v="206"/>
    <x v="10"/>
    <x v="194"/>
    <s v="United Kingdom"/>
    <s v="Gloucestershire"/>
    <s v="Vacuums"/>
    <s v="Manufacturing"/>
    <x v="1"/>
    <x v="0"/>
    <s v="Dyson"/>
    <s v="James"/>
    <n v="9300"/>
    <n v="1947"/>
    <n v="5"/>
    <n v="2"/>
    <n v="119.62"/>
    <n v="2827113184696"/>
    <n v="81.3"/>
    <n v="25.5"/>
    <n v="30.6"/>
    <n v="66834405"/>
    <x v="189"/>
    <d v="2024-07-21T00:00:00"/>
    <d v="1947-05-02T00:00:00"/>
  </r>
  <r>
    <n v="208"/>
    <x v="6"/>
    <x v="195"/>
    <s v="Russia"/>
    <s v="Moscow"/>
    <s v="Steel, investments"/>
    <s v="Diversified"/>
    <x v="1"/>
    <x v="0"/>
    <s v="Abramovich"/>
    <s v="Roman"/>
    <n v="9200"/>
    <n v="1966"/>
    <n v="10"/>
    <n v="24"/>
    <n v="180.75"/>
    <n v="1699876578871"/>
    <n v="72.7"/>
    <n v="11.4"/>
    <n v="46.2"/>
    <n v="144373535"/>
    <x v="190"/>
    <d v="2024-07-21T00:00:00"/>
    <d v="1966-10-24T00:00:00"/>
  </r>
  <r>
    <n v="208"/>
    <x v="6"/>
    <x v="196"/>
    <s v="Sweden"/>
    <s v="Stockholm"/>
    <s v="Diversified"/>
    <s v="Diversified"/>
    <x v="0"/>
    <x v="1"/>
    <s v="Ax:son Johnson"/>
    <s v="Antonia"/>
    <n v="9200"/>
    <n v="1943"/>
    <n v="9"/>
    <n v="6"/>
    <n v="110.51"/>
    <n v="530832908738"/>
    <n v="82.5"/>
    <n v="27.9"/>
    <n v="49.1"/>
    <n v="10285453"/>
    <x v="191"/>
    <d v="2024-07-21T00:00:00"/>
    <d v="1943-09-06T00:00:00"/>
  </r>
  <r>
    <n v="208"/>
    <x v="12"/>
    <x v="197"/>
    <s v="Czech Republic"/>
    <s v="Prague"/>
    <s v="Energy, investments"/>
    <s v="Energy"/>
    <x v="1"/>
    <x v="0"/>
    <s v="Kretinsky"/>
    <s v="Daniel"/>
    <n v="9200"/>
    <n v="1975"/>
    <n v="7"/>
    <n v="9"/>
    <n v="116.48"/>
    <n v="246489245495"/>
    <n v="79"/>
    <n v="14.9"/>
    <n v="46.1"/>
    <n v="10669709"/>
    <x v="192"/>
    <d v="2024-07-21T00:00:00"/>
    <d v="1975-07-09T00:00:00"/>
  </r>
  <r>
    <n v="208"/>
    <x v="4"/>
    <x v="198"/>
    <s v="United States"/>
    <s v="Elizabeth"/>
    <s v="Cable television"/>
    <s v="Media &amp; Entertainment"/>
    <x v="1"/>
    <x v="0"/>
    <s v="Malone"/>
    <s v="John"/>
    <n v="9200"/>
    <n v="1941"/>
    <n v="3"/>
    <n v="7"/>
    <n v="117.24"/>
    <n v="21427700000000"/>
    <n v="78.5"/>
    <n v="9.6"/>
    <n v="36.6"/>
    <n v="328239523"/>
    <x v="193"/>
    <d v="2024-07-21T00:00:00"/>
    <d v="1941-03-07T00:00:00"/>
  </r>
  <r>
    <n v="208"/>
    <x v="2"/>
    <x v="199"/>
    <s v="India"/>
    <s v="Bangalore"/>
    <s v="Software services"/>
    <s v="Technology"/>
    <x v="0"/>
    <x v="0"/>
    <s v="Premji"/>
    <s v="Azim"/>
    <n v="9200"/>
    <n v="1945"/>
    <n v="7"/>
    <n v="24"/>
    <n v="180.44"/>
    <n v="2611000000000"/>
    <n v="69.400000000000006"/>
    <n v="11.2"/>
    <n v="49.7"/>
    <n v="1366417754"/>
    <x v="194"/>
    <d v="2024-07-21T00:00:00"/>
    <d v="1945-07-24T00:00:00"/>
  </r>
  <r>
    <n v="208"/>
    <x v="3"/>
    <x v="200"/>
    <s v="United States"/>
    <s v="Woodside"/>
    <s v="Discount brokerage"/>
    <s v="Finance &amp; Investments"/>
    <x v="1"/>
    <x v="0"/>
    <s v="Schwab"/>
    <s v="Charles"/>
    <n v="9200"/>
    <n v="1937"/>
    <n v="7"/>
    <n v="29"/>
    <n v="117.24"/>
    <n v="21427700000000"/>
    <n v="78.5"/>
    <n v="9.6"/>
    <n v="36.6"/>
    <n v="328239523"/>
    <x v="195"/>
    <d v="2024-07-21T00:00:00"/>
    <d v="1937-07-29T00:00:00"/>
  </r>
  <r>
    <n v="208"/>
    <x v="0"/>
    <x v="201"/>
    <s v="United States"/>
    <s v="Beverly Hills"/>
    <s v="Hardware stores"/>
    <s v="Fashion &amp; Retail"/>
    <x v="1"/>
    <x v="0"/>
    <s v="Smidt"/>
    <s v="Eric"/>
    <n v="9200"/>
    <n v="1960"/>
    <n v="1"/>
    <n v="1"/>
    <n v="117.24"/>
    <n v="21427700000000"/>
    <n v="78.5"/>
    <n v="9.6"/>
    <n v="36.6"/>
    <n v="328239523"/>
    <x v="196"/>
    <d v="2024-07-21T00:00:00"/>
    <d v="1960-01-01T00:00:00"/>
  </r>
  <r>
    <n v="215"/>
    <x v="2"/>
    <x v="202"/>
    <s v="United States"/>
    <s v="Palo Alto"/>
    <s v="Google"/>
    <s v="Technology"/>
    <x v="1"/>
    <x v="0"/>
    <s v="Cheriton"/>
    <s v="David"/>
    <n v="9000"/>
    <n v="1951"/>
    <n v="3"/>
    <n v="29"/>
    <n v="117.24"/>
    <n v="21427700000000"/>
    <n v="78.5"/>
    <n v="9.6"/>
    <n v="36.6"/>
    <n v="328239523"/>
    <x v="197"/>
    <d v="2024-07-21T00:00:00"/>
    <d v="1951-03-29T00:00:00"/>
  </r>
  <r>
    <n v="215"/>
    <x v="11"/>
    <x v="203"/>
    <s v="Switzerland"/>
    <s v="Ruschlikon"/>
    <s v="Mining"/>
    <s v="Metals &amp; Mining"/>
    <x v="1"/>
    <x v="0"/>
    <s v="Glasenberg"/>
    <s v="Ivan"/>
    <n v="9000"/>
    <n v="1957"/>
    <n v="1"/>
    <n v="7"/>
    <n v="99.55"/>
    <n v="703082435360"/>
    <n v="83.6"/>
    <n v="10.1"/>
    <n v="28.8"/>
    <n v="8574832"/>
    <x v="198"/>
    <d v="2024-07-21T00:00:00"/>
    <d v="1957-01-07T00:00:00"/>
  </r>
  <r>
    <n v="215"/>
    <x v="15"/>
    <x v="204"/>
    <s v="Germany"/>
    <s v="Hamburg"/>
    <s v="Real estate"/>
    <s v="Real Estate"/>
    <x v="0"/>
    <x v="0"/>
    <s v="Otto"/>
    <s v="Alexander"/>
    <n v="9000"/>
    <n v="1967"/>
    <n v="7"/>
    <n v="7"/>
    <n v="112.85"/>
    <n v="3845630030824"/>
    <n v="80.900000000000006"/>
    <n v="11.5"/>
    <n v="48.8"/>
    <n v="83132799"/>
    <x v="199"/>
    <d v="2024-07-21T00:00:00"/>
    <d v="1967-07-07T00:00:00"/>
  </r>
  <r>
    <n v="215"/>
    <x v="7"/>
    <x v="205"/>
    <s v="Canada"/>
    <s v="Vancouver"/>
    <s v="Alcoholic beverages"/>
    <s v="Food &amp; Beverage"/>
    <x v="1"/>
    <x v="0"/>
    <s v="von Mandl"/>
    <s v="Anthony"/>
    <n v="9000"/>
    <n v="1950"/>
    <n v="3"/>
    <n v="10"/>
    <n v="116.76"/>
    <n v="1736425629520"/>
    <n v="81.900000000000006"/>
    <n v="12.8"/>
    <n v="24.5"/>
    <n v="36991981"/>
    <x v="200"/>
    <d v="2024-07-21T00:00:00"/>
    <d v="1950-03-10T00:00:00"/>
  </r>
  <r>
    <n v="215"/>
    <x v="10"/>
    <x v="206"/>
    <s v="China"/>
    <s v="Changzhou"/>
    <s v="Hydraulic machinery"/>
    <s v="Manufacturing"/>
    <x v="1"/>
    <x v="0"/>
    <s v="Wang"/>
    <s v="Liping"/>
    <n v="9000"/>
    <n v="1966"/>
    <n v="2"/>
    <n v="24"/>
    <n v="125.08"/>
    <n v="19910000000000"/>
    <n v="77"/>
    <n v="9.4"/>
    <n v="59.2"/>
    <n v="1397715000"/>
    <x v="201"/>
    <d v="2024-07-21T00:00:00"/>
    <d v="1966-02-24T00:00:00"/>
  </r>
  <r>
    <n v="220"/>
    <x v="7"/>
    <x v="207"/>
    <s v="United Kingdom"/>
    <s v="London"/>
    <s v="Packaging"/>
    <s v="Food &amp; Beverage"/>
    <x v="0"/>
    <x v="0"/>
    <s v="Rausing"/>
    <s v="Finn"/>
    <n v="8900"/>
    <n v="1955"/>
    <n v="1"/>
    <n v="1"/>
    <n v="119.62"/>
    <n v="2827113184696"/>
    <n v="81.3"/>
    <n v="25.5"/>
    <n v="30.6"/>
    <n v="66834405"/>
    <x v="105"/>
    <d v="2024-07-21T00:00:00"/>
    <d v="1955-01-01T00:00:00"/>
  </r>
  <r>
    <n v="220"/>
    <x v="7"/>
    <x v="208"/>
    <s v="United Kingdom"/>
    <s v="Surrey"/>
    <s v="Packaging"/>
    <s v="Food &amp; Beverage"/>
    <x v="0"/>
    <x v="0"/>
    <s v="Rausing"/>
    <s v="Jorn"/>
    <n v="8900"/>
    <n v="1960"/>
    <n v="1"/>
    <n v="1"/>
    <n v="119.62"/>
    <n v="2827113184696"/>
    <n v="81.3"/>
    <n v="25.5"/>
    <n v="30.6"/>
    <n v="66834405"/>
    <x v="196"/>
    <d v="2024-07-21T00:00:00"/>
    <d v="1960-01-01T00:00:00"/>
  </r>
  <r>
    <n v="220"/>
    <x v="7"/>
    <x v="209"/>
    <s v="United Kingdom"/>
    <s v="Newmarket"/>
    <s v="Packaging"/>
    <s v="Food &amp; Beverage"/>
    <x v="0"/>
    <x v="1"/>
    <s v="Rausing"/>
    <s v="Kirsten"/>
    <n v="8900"/>
    <n v="1952"/>
    <n v="6"/>
    <n v="6"/>
    <n v="119.62"/>
    <n v="2827113184696"/>
    <n v="81.3"/>
    <n v="25.5"/>
    <n v="30.6"/>
    <n v="66834405"/>
    <x v="202"/>
    <d v="2024-07-21T00:00:00"/>
    <d v="1952-06-06T00:00:00"/>
  </r>
  <r>
    <n v="223"/>
    <x v="0"/>
    <x v="210"/>
    <s v="Russia"/>
    <s v="Moscow region"/>
    <s v="Ecommerce"/>
    <s v="Fashion &amp; Retail"/>
    <x v="1"/>
    <x v="1"/>
    <s v="Bakalchuk"/>
    <s v="Tatyana"/>
    <n v="8800"/>
    <n v="1975"/>
    <n v="10"/>
    <n v="16"/>
    <n v="180.75"/>
    <n v="1699876578871"/>
    <n v="72.7"/>
    <n v="11.4"/>
    <n v="46.2"/>
    <n v="144373535"/>
    <x v="203"/>
    <d v="2024-07-21T00:00:00"/>
    <d v="1975-10-16T00:00:00"/>
  </r>
  <r>
    <n v="223"/>
    <x v="2"/>
    <x v="211"/>
    <s v="United States"/>
    <s v="Woodside"/>
    <s v="Venture capital"/>
    <s v="Technology"/>
    <x v="1"/>
    <x v="0"/>
    <s v="Doerr"/>
    <s v="John"/>
    <n v="8800"/>
    <n v="1951"/>
    <n v="6"/>
    <n v="29"/>
    <n v="117.24"/>
    <n v="21427700000000"/>
    <n v="78.5"/>
    <n v="9.6"/>
    <n v="36.6"/>
    <n v="328239523"/>
    <x v="204"/>
    <d v="2024-07-21T00:00:00"/>
    <d v="1951-06-29T00:00:00"/>
  </r>
  <r>
    <n v="223"/>
    <x v="2"/>
    <x v="212"/>
    <s v="China"/>
    <s v="Beijing"/>
    <s v="E-commerce"/>
    <s v="Technology"/>
    <x v="1"/>
    <x v="0"/>
    <s v="Liu"/>
    <s v="Richard"/>
    <n v="8800"/>
    <n v="1974"/>
    <n v="3"/>
    <n v="10"/>
    <n v="125.08"/>
    <n v="19910000000000"/>
    <n v="77"/>
    <n v="9.4"/>
    <n v="59.2"/>
    <n v="1397715000"/>
    <x v="205"/>
    <d v="2024-07-21T00:00:00"/>
    <d v="1974-03-10T00:00:00"/>
  </r>
  <r>
    <n v="223"/>
    <x v="2"/>
    <x v="213"/>
    <s v="United States"/>
    <s v="San Francisco"/>
    <s v="Facebook"/>
    <s v="Technology"/>
    <x v="1"/>
    <x v="0"/>
    <s v="Moskovitz"/>
    <s v="Dustin"/>
    <n v="8800"/>
    <n v="1984"/>
    <n v="5"/>
    <n v="22"/>
    <n v="117.24"/>
    <n v="21427700000000"/>
    <n v="78.5"/>
    <n v="9.6"/>
    <n v="36.6"/>
    <n v="328239523"/>
    <x v="206"/>
    <d v="2024-07-21T00:00:00"/>
    <d v="1984-05-22T00:00:00"/>
  </r>
  <r>
    <n v="223"/>
    <x v="2"/>
    <x v="214"/>
    <s v="United States"/>
    <s v="Honolulu"/>
    <s v="EBay, PayPal"/>
    <s v="Technology"/>
    <x v="1"/>
    <x v="0"/>
    <s v="Omidyar"/>
    <s v="Pierre"/>
    <n v="8800"/>
    <n v="1967"/>
    <n v="6"/>
    <n v="21"/>
    <n v="117.24"/>
    <n v="21427700000000"/>
    <n v="78.5"/>
    <n v="9.6"/>
    <n v="36.6"/>
    <n v="328239523"/>
    <x v="207"/>
    <d v="2024-07-21T00:00:00"/>
    <d v="1967-06-21T00:00:00"/>
  </r>
  <r>
    <n v="223"/>
    <x v="12"/>
    <x v="215"/>
    <s v="China"/>
    <s v="Ningde"/>
    <s v="Batteries"/>
    <s v="Energy"/>
    <x v="1"/>
    <x v="0"/>
    <s v="Pei"/>
    <s v="Zhenhua"/>
    <n v="8800"/>
    <n v="1959"/>
    <n v="1"/>
    <n v="1"/>
    <n v="125.08"/>
    <n v="19910000000000"/>
    <n v="77"/>
    <n v="9.4"/>
    <n v="59.2"/>
    <n v="1397715000"/>
    <x v="208"/>
    <d v="2024-07-21T00:00:00"/>
    <d v="1959-01-01T00:00:00"/>
  </r>
  <r>
    <n v="223"/>
    <x v="12"/>
    <x v="216"/>
    <s v="United Kingdom"/>
    <s v="London"/>
    <s v="Oil"/>
    <s v="Energy"/>
    <x v="0"/>
    <x v="1"/>
    <s v="Perrodo"/>
    <s v="Carrie"/>
    <n v="8800"/>
    <n v="1951"/>
    <n v="1"/>
    <n v="1"/>
    <n v="119.62"/>
    <n v="2827113184696"/>
    <n v="81.3"/>
    <n v="25.5"/>
    <n v="30.6"/>
    <n v="66834405"/>
    <x v="96"/>
    <d v="2024-07-21T00:00:00"/>
    <d v="1951-01-01T00:00:00"/>
  </r>
  <r>
    <n v="230"/>
    <x v="10"/>
    <x v="217"/>
    <s v="China"/>
    <s v="Wujiang"/>
    <s v="Chemicals"/>
    <s v="Manufacturing"/>
    <x v="1"/>
    <x v="0"/>
    <s v="Chen"/>
    <s v="Jianhua"/>
    <n v="8700"/>
    <n v="1971"/>
    <n v="1"/>
    <n v="1"/>
    <n v="125.08"/>
    <n v="19910000000000"/>
    <n v="77"/>
    <n v="9.4"/>
    <n v="59.2"/>
    <n v="1397715000"/>
    <x v="209"/>
    <d v="2024-07-21T00:00:00"/>
    <d v="1971-01-01T00:00:00"/>
  </r>
  <r>
    <n v="230"/>
    <x v="0"/>
    <x v="218"/>
    <s v="Germany"/>
    <s v="Hamburg"/>
    <s v="Retail, real estate"/>
    <s v="Fashion &amp; Retail"/>
    <x v="0"/>
    <x v="0"/>
    <s v="Otto"/>
    <s v="Michael"/>
    <n v="8700"/>
    <n v="1943"/>
    <n v="4"/>
    <n v="12"/>
    <n v="112.85"/>
    <n v="3845630030824"/>
    <n v="80.900000000000006"/>
    <n v="11.5"/>
    <n v="48.8"/>
    <n v="83132799"/>
    <x v="210"/>
    <d v="2024-07-21T00:00:00"/>
    <d v="1943-04-12T00:00:00"/>
  </r>
  <r>
    <n v="232"/>
    <x v="3"/>
    <x v="219"/>
    <s v="United States"/>
    <s v="New York"/>
    <s v="Private equity"/>
    <s v="Finance &amp; Investments"/>
    <x v="1"/>
    <x v="0"/>
    <s v="Black"/>
    <s v="Leon"/>
    <n v="8600"/>
    <n v="1951"/>
    <n v="7"/>
    <n v="31"/>
    <n v="117.24"/>
    <n v="21427700000000"/>
    <n v="78.5"/>
    <n v="9.6"/>
    <n v="36.6"/>
    <n v="328239523"/>
    <x v="211"/>
    <d v="2024-07-21T00:00:00"/>
    <d v="1951-07-31T00:00:00"/>
  </r>
  <r>
    <n v="232"/>
    <x v="3"/>
    <x v="220"/>
    <s v="New Zealand"/>
    <s v="Auckland"/>
    <s v="Investments"/>
    <s v="Finance &amp; Investments"/>
    <x v="1"/>
    <x v="0"/>
    <s v="Hart"/>
    <s v="Graeme"/>
    <n v="8600"/>
    <n v="1955"/>
    <n v="6"/>
    <n v="6"/>
    <n v="114.24"/>
    <n v="206928765544"/>
    <n v="81.900000000000006"/>
    <n v="29"/>
    <n v="34.6"/>
    <n v="4841000"/>
    <x v="212"/>
    <d v="2024-07-21T00:00:00"/>
    <d v="1955-06-06T00:00:00"/>
  </r>
  <r>
    <n v="232"/>
    <x v="7"/>
    <x v="221"/>
    <s v="India"/>
    <s v="Delhi"/>
    <s v="Soft drinks, fast food"/>
    <s v="Food &amp; Beverage"/>
    <x v="0"/>
    <x v="0"/>
    <s v="Jaipuria"/>
    <s v="Ravi"/>
    <n v="8600"/>
    <n v="1954"/>
    <n v="11"/>
    <n v="28"/>
    <n v="180.44"/>
    <n v="2611000000000"/>
    <n v="69.400000000000006"/>
    <n v="11.2"/>
    <n v="49.7"/>
    <n v="1366417754"/>
    <x v="213"/>
    <d v="2024-07-21T00:00:00"/>
    <d v="1954-11-28T00:00:00"/>
  </r>
  <r>
    <n v="232"/>
    <x v="2"/>
    <x v="222"/>
    <s v="Germany"/>
    <s v="Heidelberg"/>
    <s v="Software"/>
    <s v="Technology"/>
    <x v="1"/>
    <x v="0"/>
    <s v="Plattner"/>
    <s v="Hasso"/>
    <n v="8600"/>
    <n v="1944"/>
    <n v="1"/>
    <n v="21"/>
    <n v="112.85"/>
    <n v="3845630030824"/>
    <n v="80.900000000000006"/>
    <n v="11.5"/>
    <n v="48.8"/>
    <n v="83132799"/>
    <x v="214"/>
    <d v="2024-07-21T00:00:00"/>
    <d v="1944-01-21T00:00:00"/>
  </r>
  <r>
    <n v="232"/>
    <x v="7"/>
    <x v="223"/>
    <s v="Switzerland"/>
    <s v="St. Gallen"/>
    <s v="Beer"/>
    <s v="Food &amp; Beverage"/>
    <x v="1"/>
    <x v="0"/>
    <s v="Sicupira"/>
    <s v="Carlos Alberto"/>
    <n v="8600"/>
    <n v="1948"/>
    <n v="1"/>
    <n v="1"/>
    <n v="99.55"/>
    <n v="703082435360"/>
    <n v="83.6"/>
    <n v="10.1"/>
    <n v="28.8"/>
    <n v="8574832"/>
    <x v="215"/>
    <d v="2024-07-21T00:00:00"/>
    <d v="1948-01-01T00:00:00"/>
  </r>
  <r>
    <n v="232"/>
    <x v="15"/>
    <x v="224"/>
    <s v="Philippines"/>
    <s v="Manila"/>
    <s v="Real estate"/>
    <s v="Real Estate"/>
    <x v="1"/>
    <x v="0"/>
    <s v="Villar"/>
    <s v="Manuel"/>
    <n v="8600"/>
    <n v="1949"/>
    <n v="12"/>
    <n v="13"/>
    <n v="129.61000000000001"/>
    <n v="376795508680"/>
    <n v="71.099999999999994"/>
    <n v="14"/>
    <n v="43.1"/>
    <n v="108116615"/>
    <x v="216"/>
    <d v="2024-07-21T00:00:00"/>
    <d v="1949-12-13T00:00:00"/>
  </r>
  <r>
    <n v="232"/>
    <x v="2"/>
    <x v="225"/>
    <s v="United States"/>
    <s v="Palo Alto"/>
    <s v="Google"/>
    <s v="Technology"/>
    <x v="1"/>
    <x v="0"/>
    <s v="von Bechtolsheim"/>
    <s v="Andreas"/>
    <n v="8600"/>
    <n v="1955"/>
    <n v="9"/>
    <n v="30"/>
    <n v="117.24"/>
    <n v="21427700000000"/>
    <n v="78.5"/>
    <n v="9.6"/>
    <n v="36.6"/>
    <n v="328239523"/>
    <x v="217"/>
    <d v="2024-07-21T00:00:00"/>
    <d v="1955-09-30T00:00:00"/>
  </r>
  <r>
    <n v="239"/>
    <x v="3"/>
    <x v="226"/>
    <s v="United States"/>
    <s v="New York"/>
    <s v="Investments"/>
    <s v="Finance &amp; Investments"/>
    <x v="1"/>
    <x v="0"/>
    <s v="Coleman"/>
    <s v="Chase"/>
    <n v="8500"/>
    <n v="1975"/>
    <n v="6"/>
    <n v="21"/>
    <n v="117.24"/>
    <n v="21427700000000"/>
    <n v="78.5"/>
    <n v="9.6"/>
    <n v="36.6"/>
    <n v="328239523"/>
    <x v="218"/>
    <d v="2024-07-21T00:00:00"/>
    <d v="1975-06-21T00:00:00"/>
  </r>
  <r>
    <n v="239"/>
    <x v="0"/>
    <x v="227"/>
    <s v="United States"/>
    <s v="Electra"/>
    <s v="Walmart"/>
    <s v="Fashion &amp; Retail"/>
    <x v="0"/>
    <x v="1"/>
    <s v="Kroenke"/>
    <s v="Ann Walton"/>
    <n v="8500"/>
    <n v="1948"/>
    <n v="12"/>
    <n v="18"/>
    <n v="117.24"/>
    <n v="21427700000000"/>
    <n v="78.5"/>
    <n v="9.6"/>
    <n v="36.6"/>
    <n v="328239523"/>
    <x v="219"/>
    <d v="2024-07-21T00:00:00"/>
    <d v="1948-12-18T00:00:00"/>
  </r>
  <r>
    <n v="239"/>
    <x v="10"/>
    <x v="228"/>
    <s v="China"/>
    <s v="Xi'an"/>
    <s v="Solar wafers and modules"/>
    <s v="Manufacturing"/>
    <x v="1"/>
    <x v="0"/>
    <s v="Li"/>
    <s v="Zhenguo"/>
    <n v="8500"/>
    <n v="1968"/>
    <n v="1"/>
    <n v="1"/>
    <n v="125.08"/>
    <n v="19910000000000"/>
    <n v="77"/>
    <n v="9.4"/>
    <n v="59.2"/>
    <n v="1397715000"/>
    <x v="220"/>
    <d v="2024-07-21T00:00:00"/>
    <d v="1968-01-01T00:00:00"/>
  </r>
  <r>
    <n v="242"/>
    <x v="4"/>
    <x v="229"/>
    <s v="United States"/>
    <s v="Atlanta"/>
    <s v="Media, automotive"/>
    <s v="Media &amp; Entertainment"/>
    <x v="0"/>
    <x v="0"/>
    <s v="Kennedy"/>
    <s v="Jim"/>
    <n v="8400"/>
    <n v="1947"/>
    <n v="11"/>
    <n v="29"/>
    <n v="117.24"/>
    <n v="21427700000000"/>
    <n v="78.5"/>
    <n v="9.6"/>
    <n v="36.6"/>
    <n v="328239523"/>
    <x v="221"/>
    <d v="2024-07-21T00:00:00"/>
    <d v="1947-11-29T00:00:00"/>
  </r>
  <r>
    <n v="242"/>
    <x v="11"/>
    <x v="230"/>
    <s v="South Africa"/>
    <s v="Johannesburg"/>
    <s v="Diamonds"/>
    <s v="Metals &amp; Mining"/>
    <x v="0"/>
    <x v="0"/>
    <s v="Oppenheimer"/>
    <s v="Nicky"/>
    <n v="8400"/>
    <n v="1945"/>
    <n v="6"/>
    <n v="8"/>
    <n v="158.93"/>
    <n v="351431649241"/>
    <n v="63.9"/>
    <n v="27.5"/>
    <n v="29.2"/>
    <n v="58558270"/>
    <x v="222"/>
    <d v="2024-07-21T00:00:00"/>
    <d v="1945-06-08T00:00:00"/>
  </r>
  <r>
    <n v="242"/>
    <x v="4"/>
    <x v="231"/>
    <s v="Australia"/>
    <s v="New South Wales"/>
    <s v="Media, automotive"/>
    <s v="Media &amp; Entertainment"/>
    <x v="0"/>
    <x v="1"/>
    <s v="Parry-Okeden"/>
    <s v="Blair"/>
    <n v="8400"/>
    <n v="1950"/>
    <n v="5"/>
    <n v="21"/>
    <n v="119.8"/>
    <n v="1392680589329"/>
    <n v="82.7"/>
    <n v="23"/>
    <n v="47.4"/>
    <n v="25766605"/>
    <x v="223"/>
    <d v="2024-07-21T00:00:00"/>
    <d v="1950-05-21T00:00:00"/>
  </r>
  <r>
    <n v="242"/>
    <x v="11"/>
    <x v="232"/>
    <s v="China"/>
    <s v="Binzhou"/>
    <s v="Aluminum products"/>
    <s v="Metals &amp; Mining"/>
    <x v="0"/>
    <x v="1"/>
    <s v="Zheng"/>
    <s v="Shuliang"/>
    <n v="8400"/>
    <n v="1946"/>
    <n v="1"/>
    <n v="1"/>
    <n v="125.08"/>
    <n v="19910000000000"/>
    <n v="77"/>
    <n v="9.4"/>
    <n v="59.2"/>
    <n v="1397715000"/>
    <x v="224"/>
    <d v="2024-07-21T00:00:00"/>
    <d v="1946-01-01T00:00:00"/>
  </r>
  <r>
    <n v="246"/>
    <x v="0"/>
    <x v="233"/>
    <s v="United States"/>
    <s v="Springfield"/>
    <s v="Sporting goods retail"/>
    <s v="Fashion &amp; Retail"/>
    <x v="1"/>
    <x v="0"/>
    <s v="Morris"/>
    <s v="John"/>
    <n v="8300"/>
    <n v="1948"/>
    <n v="3"/>
    <n v="19"/>
    <n v="117.24"/>
    <n v="21427700000000"/>
    <n v="78.5"/>
    <n v="9.6"/>
    <n v="36.6"/>
    <n v="328239523"/>
    <x v="225"/>
    <d v="2024-07-21T00:00:00"/>
    <d v="1948-03-19T00:00:00"/>
  </r>
  <r>
    <n v="249"/>
    <x v="12"/>
    <x v="234"/>
    <s v="Russia"/>
    <s v="Moscow"/>
    <s v="Oil, banking, telecom"/>
    <s v="Energy"/>
    <x v="1"/>
    <x v="0"/>
    <s v="Khan"/>
    <s v="German"/>
    <n v="8200"/>
    <n v="1961"/>
    <n v="10"/>
    <n v="24"/>
    <n v="180.75"/>
    <n v="1699876578871"/>
    <n v="72.7"/>
    <n v="11.4"/>
    <n v="46.2"/>
    <n v="144373535"/>
    <x v="226"/>
    <d v="2024-07-21T00:00:00"/>
    <d v="1961-10-24T00:00:00"/>
  </r>
  <r>
    <n v="249"/>
    <x v="6"/>
    <x v="235"/>
    <s v="Nigeria"/>
    <s v="Lagos"/>
    <s v="Cement, sugar"/>
    <s v="Diversified"/>
    <x v="0"/>
    <x v="0"/>
    <s v="Rabiu"/>
    <s v="Abdulsamad"/>
    <n v="8200"/>
    <n v="1960"/>
    <n v="8"/>
    <n v="4"/>
    <n v="267.51"/>
    <n v="448120428859"/>
    <n v="54.3"/>
    <n v="1.5"/>
    <n v="34.799999999999997"/>
    <n v="200963599"/>
    <x v="227"/>
    <d v="2024-07-21T00:00:00"/>
    <d v="1960-08-04T00:00:00"/>
  </r>
  <r>
    <n v="249"/>
    <x v="3"/>
    <x v="236"/>
    <s v="United States"/>
    <s v="Atherton"/>
    <s v="Private equity"/>
    <s v="Finance &amp; Investments"/>
    <x v="1"/>
    <x v="0"/>
    <s v="Roberts"/>
    <s v="George"/>
    <n v="8200"/>
    <n v="1943"/>
    <n v="9"/>
    <n v="14"/>
    <n v="117.24"/>
    <n v="21427700000000"/>
    <n v="78.5"/>
    <n v="9.6"/>
    <n v="36.6"/>
    <n v="328239523"/>
    <x v="228"/>
    <d v="2024-07-21T00:00:00"/>
    <d v="1943-09-14T00:00:00"/>
  </r>
  <r>
    <n v="249"/>
    <x v="15"/>
    <x v="237"/>
    <s v="India"/>
    <s v="Delhi"/>
    <s v="Real estate"/>
    <s v="Real Estate"/>
    <x v="0"/>
    <x v="0"/>
    <s v="Singh"/>
    <s v="Kushal Pal"/>
    <n v="8200"/>
    <n v="1931"/>
    <n v="8"/>
    <n v="15"/>
    <n v="180.44"/>
    <n v="2611000000000"/>
    <n v="69.400000000000006"/>
    <n v="11.2"/>
    <n v="49.7"/>
    <n v="1366417754"/>
    <x v="229"/>
    <d v="2024-07-21T00:00:00"/>
    <d v="1931-08-15T00:00:00"/>
  </r>
  <r>
    <n v="249"/>
    <x v="15"/>
    <x v="238"/>
    <s v="China"/>
    <s v="Beijing"/>
    <s v="Real estate"/>
    <s v="Real Estate"/>
    <x v="1"/>
    <x v="0"/>
    <s v="Wang"/>
    <s v="Jianlin"/>
    <n v="8200"/>
    <n v="1954"/>
    <n v="10"/>
    <n v="1"/>
    <n v="125.08"/>
    <n v="19910000000000"/>
    <n v="77"/>
    <n v="9.4"/>
    <n v="59.2"/>
    <n v="1397715000"/>
    <x v="230"/>
    <d v="2024-07-21T00:00:00"/>
    <d v="1954-10-01T00:00:00"/>
  </r>
  <r>
    <n v="249"/>
    <x v="15"/>
    <x v="239"/>
    <s v="China"/>
    <s v="Foshan"/>
    <s v="Real estate"/>
    <s v="Real Estate"/>
    <x v="0"/>
    <x v="1"/>
    <s v="Yang"/>
    <s v="Huiyan"/>
    <n v="8200"/>
    <n v="1981"/>
    <n v="9"/>
    <n v="27"/>
    <n v="125.08"/>
    <n v="19910000000000"/>
    <n v="77"/>
    <n v="9.4"/>
    <n v="59.2"/>
    <n v="1397715000"/>
    <x v="231"/>
    <d v="2024-07-21T00:00:00"/>
    <d v="1981-09-27T00:00:00"/>
  </r>
  <r>
    <n v="256"/>
    <x v="6"/>
    <x v="240"/>
    <s v="France"/>
    <s v="Paris"/>
    <s v="Diversified"/>
    <s v="Diversified"/>
    <x v="0"/>
    <x v="0"/>
    <s v="Dassault"/>
    <s v="Laurent"/>
    <n v="8100"/>
    <n v="1953"/>
    <n v="7"/>
    <n v="7"/>
    <n v="110.05"/>
    <n v="2715518274227"/>
    <n v="82.5"/>
    <n v="24.2"/>
    <n v="60.7"/>
    <n v="67059887"/>
    <x v="232"/>
    <d v="2024-07-21T00:00:00"/>
    <d v="1953-07-07T00:00:00"/>
  </r>
  <r>
    <n v="256"/>
    <x v="6"/>
    <x v="241"/>
    <s v="France"/>
    <s v="Paris"/>
    <s v="Diversified"/>
    <s v="Diversified"/>
    <x v="0"/>
    <x v="0"/>
    <s v="Dassault"/>
    <s v="Thierry"/>
    <n v="8100"/>
    <n v="1957"/>
    <n v="3"/>
    <n v="26"/>
    <n v="110.05"/>
    <n v="2715518274227"/>
    <n v="82.5"/>
    <n v="24.2"/>
    <n v="60.7"/>
    <n v="67059887"/>
    <x v="233"/>
    <d v="2024-07-21T00:00:00"/>
    <d v="1957-03-26T00:00:00"/>
  </r>
  <r>
    <n v="256"/>
    <x v="7"/>
    <x v="242"/>
    <s v="United States"/>
    <s v="Houston"/>
    <s v="Houston Rockets, entertainment"/>
    <s v="Food &amp; Beverage"/>
    <x v="1"/>
    <x v="0"/>
    <s v="Fertitta"/>
    <s v="Tilman"/>
    <n v="8100"/>
    <n v="1957"/>
    <n v="6"/>
    <n v="25"/>
    <n v="117.24"/>
    <n v="21427700000000"/>
    <n v="78.5"/>
    <n v="9.6"/>
    <n v="36.6"/>
    <n v="328239523"/>
    <x v="234"/>
    <d v="2024-07-21T00:00:00"/>
    <d v="1957-06-25T00:00:00"/>
  </r>
  <r>
    <n v="256"/>
    <x v="6"/>
    <x v="243"/>
    <s v="France"/>
    <s v="Paris"/>
    <s v="Diversified"/>
    <s v="Diversified"/>
    <x v="0"/>
    <x v="1"/>
    <s v="Habert-Dassault"/>
    <s v="Marie-Hélène"/>
    <n v="8100"/>
    <n v="1965"/>
    <n v="4"/>
    <n v="4"/>
    <n v="110.05"/>
    <n v="2715518274227"/>
    <n v="82.5"/>
    <n v="24.2"/>
    <n v="60.7"/>
    <n v="67059887"/>
    <x v="235"/>
    <d v="2024-07-21T00:00:00"/>
    <d v="1965-04-04T00:00:00"/>
  </r>
  <r>
    <n v="256"/>
    <x v="9"/>
    <x v="244"/>
    <s v="Switzerland"/>
    <s v="Verbier"/>
    <s v="Oil and gas, IT, lotteries"/>
    <s v="Gambling &amp; Casinos"/>
    <x v="1"/>
    <x v="0"/>
    <s v="Komarek"/>
    <s v="Karel"/>
    <n v="8100"/>
    <n v="1969"/>
    <n v="3"/>
    <n v="15"/>
    <n v="99.55"/>
    <n v="703082435360"/>
    <n v="83.6"/>
    <n v="10.1"/>
    <n v="28.8"/>
    <n v="8574832"/>
    <x v="236"/>
    <d v="2024-07-21T00:00:00"/>
    <d v="1969-03-15T00:00:00"/>
  </r>
  <r>
    <n v="261"/>
    <x v="2"/>
    <x v="245"/>
    <s v="United States"/>
    <s v="San Francisco"/>
    <s v="Airbnb"/>
    <s v="Technology"/>
    <x v="1"/>
    <x v="0"/>
    <s v="Blecharczyk"/>
    <s v="Nathan"/>
    <n v="8000"/>
    <n v="1983"/>
    <n v="6"/>
    <n v="11"/>
    <n v="117.24"/>
    <n v="21427700000000"/>
    <n v="78.5"/>
    <n v="9.6"/>
    <n v="36.6"/>
    <n v="328239523"/>
    <x v="237"/>
    <d v="2024-07-21T00:00:00"/>
    <d v="1983-06-11T00:00:00"/>
  </r>
  <r>
    <n v="261"/>
    <x v="12"/>
    <x v="246"/>
    <s v="Russia"/>
    <s v="Moscow"/>
    <s v="Oil"/>
    <s v="Energy"/>
    <x v="1"/>
    <x v="0"/>
    <s v="Fedun"/>
    <s v="Leonid"/>
    <n v="8000"/>
    <n v="1956"/>
    <n v="4"/>
    <n v="5"/>
    <n v="180.75"/>
    <n v="1699876578871"/>
    <n v="72.7"/>
    <n v="11.4"/>
    <n v="46.2"/>
    <n v="144373535"/>
    <x v="238"/>
    <d v="2024-07-21T00:00:00"/>
    <d v="1956-04-05T00:00:00"/>
  </r>
  <r>
    <n v="261"/>
    <x v="0"/>
    <x v="247"/>
    <s v="United States"/>
    <s v="Atlanta"/>
    <s v="Home Depot"/>
    <s v="Fashion &amp; Retail"/>
    <x v="1"/>
    <x v="0"/>
    <s v="Marcus"/>
    <s v="Bernard"/>
    <n v="8000"/>
    <n v="1929"/>
    <n v="5"/>
    <n v="12"/>
    <n v="117.24"/>
    <n v="21427700000000"/>
    <n v="78.5"/>
    <n v="9.6"/>
    <n v="36.6"/>
    <n v="328239523"/>
    <x v="239"/>
    <d v="2024-07-21T00:00:00"/>
    <d v="1929-05-12T00:00:00"/>
  </r>
  <r>
    <n v="261"/>
    <x v="3"/>
    <x v="248"/>
    <s v="United States"/>
    <s v="Winnetka"/>
    <s v="Insurance"/>
    <s v="Finance &amp; Investments"/>
    <x v="1"/>
    <x v="0"/>
    <s v="Ryan"/>
    <s v="Patrick"/>
    <n v="8000"/>
    <n v="1937"/>
    <n v="5"/>
    <n v="15"/>
    <n v="117.24"/>
    <n v="21427700000000"/>
    <n v="78.5"/>
    <n v="9.6"/>
    <n v="36.6"/>
    <n v="328239523"/>
    <x v="240"/>
    <d v="2024-07-21T00:00:00"/>
    <d v="1937-05-15T00:00:00"/>
  </r>
  <r>
    <n v="261"/>
    <x v="3"/>
    <x v="249"/>
    <s v="United States"/>
    <s v="Austin"/>
    <s v="Private equity"/>
    <s v="Finance &amp; Investments"/>
    <x v="1"/>
    <x v="0"/>
    <s v="Smith"/>
    <s v="Robert F."/>
    <n v="8000"/>
    <n v="1962"/>
    <n v="12"/>
    <n v="1"/>
    <n v="117.24"/>
    <n v="21427700000000"/>
    <n v="78.5"/>
    <n v="9.6"/>
    <n v="36.6"/>
    <n v="328239523"/>
    <x v="241"/>
    <d v="2024-07-21T00:00:00"/>
    <d v="1962-12-01T00:00:00"/>
  </r>
  <r>
    <n v="261"/>
    <x v="11"/>
    <x v="250"/>
    <s v="Czech Republic"/>
    <s v="Prague"/>
    <s v="Coal mines"/>
    <s v="Metals &amp; Mining"/>
    <x v="1"/>
    <x v="0"/>
    <s v="Tykac"/>
    <s v="Pavel"/>
    <n v="8000"/>
    <n v="1964"/>
    <n v="5"/>
    <n v="15"/>
    <n v="116.48"/>
    <n v="246489245495"/>
    <n v="79"/>
    <n v="14.9"/>
    <n v="46.1"/>
    <n v="10669709"/>
    <x v="242"/>
    <d v="2024-07-21T00:00:00"/>
    <d v="1964-05-15T00:00:00"/>
  </r>
  <r>
    <n v="268"/>
    <x v="3"/>
    <x v="251"/>
    <s v="United States"/>
    <s v="Miami Beach"/>
    <s v="Private equity"/>
    <s v="Finance &amp; Investments"/>
    <x v="1"/>
    <x v="0"/>
    <s v="Bravo"/>
    <s v="Orlando"/>
    <n v="7900"/>
    <n v="1970"/>
    <n v="9"/>
    <n v="23"/>
    <n v="117.24"/>
    <n v="21427700000000"/>
    <n v="78.5"/>
    <n v="9.6"/>
    <n v="36.6"/>
    <n v="328239523"/>
    <x v="243"/>
    <d v="2024-07-21T00:00:00"/>
    <d v="1970-09-23T00:00:00"/>
  </r>
  <r>
    <n v="268"/>
    <x v="0"/>
    <x v="252"/>
    <s v="China"/>
    <s v="Quanzhou"/>
    <s v="Sports apparel"/>
    <s v="Fashion &amp; Retail"/>
    <x v="1"/>
    <x v="0"/>
    <s v="Ding"/>
    <s v="Shizhong"/>
    <n v="7900"/>
    <n v="1970"/>
    <n v="12"/>
    <n v="1"/>
    <n v="125.08"/>
    <n v="19910000000000"/>
    <n v="77"/>
    <n v="9.4"/>
    <n v="59.2"/>
    <n v="1397715000"/>
    <x v="244"/>
    <d v="2024-07-21T00:00:00"/>
    <d v="1970-12-01T00:00:00"/>
  </r>
  <r>
    <n v="268"/>
    <x v="0"/>
    <x v="253"/>
    <s v="United States"/>
    <s v="Henderson"/>
    <s v="Walmart"/>
    <s v="Fashion &amp; Retail"/>
    <x v="0"/>
    <x v="1"/>
    <s v="Laurie"/>
    <s v="Nancy Walton"/>
    <n v="7900"/>
    <n v="1951"/>
    <n v="5"/>
    <n v="15"/>
    <n v="117.24"/>
    <n v="21427700000000"/>
    <n v="78.5"/>
    <n v="9.6"/>
    <n v="36.6"/>
    <n v="328239523"/>
    <x v="245"/>
    <d v="2024-07-21T00:00:00"/>
    <d v="1951-05-15T00:00:00"/>
  </r>
  <r>
    <n v="268"/>
    <x v="2"/>
    <x v="254"/>
    <s v="South Korea"/>
    <s v="Seoul"/>
    <s v="Samsung"/>
    <s v="Technology"/>
    <x v="0"/>
    <x v="0"/>
    <s v="Lee"/>
    <s v="Jay Y."/>
    <n v="7900"/>
    <n v="1968"/>
    <n v="6"/>
    <n v="23"/>
    <n v="115.16"/>
    <n v="2029000000000"/>
    <n v="82.6"/>
    <n v="15.6"/>
    <n v="33.200000000000003"/>
    <n v="51709098"/>
    <x v="246"/>
    <d v="2024-07-21T00:00:00"/>
    <d v="1968-06-23T00:00:00"/>
  </r>
  <r>
    <n v="268"/>
    <x v="3"/>
    <x v="255"/>
    <s v="United States"/>
    <s v="New York"/>
    <s v="Private equity"/>
    <s v="Finance &amp; Investments"/>
    <x v="1"/>
    <x v="0"/>
    <s v="Musallam"/>
    <s v="Ramzi"/>
    <n v="7900"/>
    <n v="1968"/>
    <n v="9"/>
    <n v="17"/>
    <n v="117.24"/>
    <n v="21427700000000"/>
    <n v="78.5"/>
    <n v="9.6"/>
    <n v="36.6"/>
    <n v="328239523"/>
    <x v="247"/>
    <d v="2024-07-21T00:00:00"/>
    <d v="1968-09-17T00:00:00"/>
  </r>
  <r>
    <n v="268"/>
    <x v="3"/>
    <x v="256"/>
    <s v="United States"/>
    <s v="New York"/>
    <s v="Hedge funds"/>
    <s v="Finance &amp; Investments"/>
    <x v="1"/>
    <x v="0"/>
    <s v="Shaw"/>
    <s v="David"/>
    <n v="7900"/>
    <n v="1951"/>
    <n v="3"/>
    <n v="29"/>
    <n v="117.24"/>
    <n v="21427700000000"/>
    <n v="78.5"/>
    <n v="9.6"/>
    <n v="36.6"/>
    <n v="328239523"/>
    <x v="197"/>
    <d v="2024-07-21T00:00:00"/>
    <d v="1951-03-29T00:00:00"/>
  </r>
  <r>
    <n v="268"/>
    <x v="11"/>
    <x v="257"/>
    <s v="Russia"/>
    <s v="Moscow"/>
    <s v="Metals and mining"/>
    <s v="Metals &amp; Mining"/>
    <x v="1"/>
    <x v="0"/>
    <s v="Skoch &amp; family"/>
    <s v="Andrei"/>
    <n v="7900"/>
    <n v="1966"/>
    <n v="1"/>
    <n v="30"/>
    <n v="180.75"/>
    <n v="1699876578871"/>
    <n v="72.7"/>
    <n v="11.4"/>
    <n v="46.2"/>
    <n v="144373535"/>
    <x v="248"/>
    <d v="2024-07-21T00:00:00"/>
    <d v="1966-01-30T00:00:00"/>
  </r>
  <r>
    <n v="268"/>
    <x v="6"/>
    <x v="258"/>
    <s v="Austria"/>
    <s v="Vienna"/>
    <s v="Real estate, construction"/>
    <s v="Diversified"/>
    <x v="1"/>
    <x v="0"/>
    <s v="Stumpf"/>
    <s v="Georg"/>
    <n v="7900"/>
    <n v="1972"/>
    <n v="9"/>
    <n v="14"/>
    <n v="118.06"/>
    <n v="446314739528"/>
    <n v="81.599999999999994"/>
    <n v="25.4"/>
    <n v="51.4"/>
    <n v="8877067"/>
    <x v="249"/>
    <d v="2024-07-21T00:00:00"/>
    <d v="1972-09-14T00:00:00"/>
  </r>
  <r>
    <n v="276"/>
    <x v="5"/>
    <x v="259"/>
    <s v="United States"/>
    <s v="Saddle River"/>
    <s v="Telecom"/>
    <s v="Telecom"/>
    <x v="1"/>
    <x v="0"/>
    <s v="Commisso"/>
    <s v="Rocco"/>
    <n v="7800"/>
    <n v="1949"/>
    <n v="11"/>
    <n v="25"/>
    <n v="117.24"/>
    <n v="21427700000000"/>
    <n v="78.5"/>
    <n v="9.6"/>
    <n v="36.6"/>
    <n v="328239523"/>
    <x v="250"/>
    <d v="2024-07-21T00:00:00"/>
    <d v="1949-11-25T00:00:00"/>
  </r>
  <r>
    <n v="276"/>
    <x v="10"/>
    <x v="260"/>
    <s v="China"/>
    <s v="Hangzhou"/>
    <s v="Petrochemicals"/>
    <s v="Manufacturing"/>
    <x v="1"/>
    <x v="0"/>
    <s v="Li"/>
    <s v="Shuirong"/>
    <n v="7800"/>
    <n v="1956"/>
    <n v="7"/>
    <n v="1"/>
    <n v="125.08"/>
    <n v="19910000000000"/>
    <n v="77"/>
    <n v="9.4"/>
    <n v="59.2"/>
    <n v="1397715000"/>
    <x v="251"/>
    <d v="2024-07-21T00:00:00"/>
    <d v="1956-07-01T00:00:00"/>
  </r>
  <r>
    <n v="276"/>
    <x v="2"/>
    <x v="261"/>
    <s v="China"/>
    <s v="Shanghai"/>
    <s v="Financial information"/>
    <s v="Technology"/>
    <x v="1"/>
    <x v="0"/>
    <s v="Qi"/>
    <s v="Shi"/>
    <n v="7800"/>
    <n v="1970"/>
    <n v="1"/>
    <n v="3"/>
    <n v="125.08"/>
    <n v="19910000000000"/>
    <n v="77"/>
    <n v="9.4"/>
    <n v="59.2"/>
    <n v="1397715000"/>
    <x v="252"/>
    <d v="2024-07-21T00:00:00"/>
    <d v="1970-01-03T00:00:00"/>
  </r>
  <r>
    <n v="276"/>
    <x v="10"/>
    <x v="262"/>
    <s v="China"/>
    <s v="Guangzhou"/>
    <s v="Furniture"/>
    <s v="Manufacturing"/>
    <x v="1"/>
    <x v="0"/>
    <s v="Yao"/>
    <s v="Liangsong"/>
    <n v="7800"/>
    <n v="1964"/>
    <n v="8"/>
    <n v="1"/>
    <n v="125.08"/>
    <n v="19910000000000"/>
    <n v="77"/>
    <n v="9.4"/>
    <n v="59.2"/>
    <n v="1397715000"/>
    <x v="253"/>
    <d v="2024-07-21T00:00:00"/>
    <d v="1964-08-01T00:00:00"/>
  </r>
  <r>
    <n v="282"/>
    <x v="7"/>
    <x v="263"/>
    <s v="France"/>
    <s v="Laval"/>
    <s v="Cheese"/>
    <s v="Food &amp; Beverage"/>
    <x v="0"/>
    <x v="0"/>
    <s v="Besnier"/>
    <s v="Jean-Michel"/>
    <n v="7700"/>
    <n v="1967"/>
    <n v="6"/>
    <n v="5"/>
    <n v="110.05"/>
    <n v="2715518274227"/>
    <n v="82.5"/>
    <n v="24.2"/>
    <n v="60.7"/>
    <n v="67059887"/>
    <x v="254"/>
    <d v="2024-07-21T00:00:00"/>
    <d v="1967-06-05T00:00:00"/>
  </r>
  <r>
    <n v="282"/>
    <x v="7"/>
    <x v="264"/>
    <s v="France"/>
    <s v="Laval"/>
    <s v="Cheese"/>
    <s v="Food &amp; Beverage"/>
    <x v="0"/>
    <x v="1"/>
    <s v="Besnier Beauvalot"/>
    <s v="Marie"/>
    <n v="7700"/>
    <n v="1980"/>
    <n v="7"/>
    <n v="30"/>
    <n v="110.05"/>
    <n v="2715518274227"/>
    <n v="82.5"/>
    <n v="24.2"/>
    <n v="60.7"/>
    <n v="67059887"/>
    <x v="255"/>
    <d v="2024-07-21T00:00:00"/>
    <d v="1980-07-30T00:00:00"/>
  </r>
  <r>
    <n v="282"/>
    <x v="4"/>
    <x v="265"/>
    <s v="United States"/>
    <s v="Beverly Hills"/>
    <s v="Movies, record labels"/>
    <s v="Media &amp; Entertainment"/>
    <x v="1"/>
    <x v="0"/>
    <s v="Geffen"/>
    <s v="David"/>
    <n v="7700"/>
    <n v="1943"/>
    <n v="2"/>
    <n v="21"/>
    <n v="117.24"/>
    <n v="21427700000000"/>
    <n v="78.5"/>
    <n v="9.6"/>
    <n v="36.6"/>
    <n v="328239523"/>
    <x v="256"/>
    <d v="2024-07-21T00:00:00"/>
    <d v="1943-02-21T00:00:00"/>
  </r>
  <r>
    <n v="282"/>
    <x v="2"/>
    <x v="266"/>
    <s v="China"/>
    <s v="Beijing"/>
    <s v="Internet search"/>
    <s v="Technology"/>
    <x v="1"/>
    <x v="0"/>
    <s v="Li"/>
    <s v="Robin"/>
    <n v="7700"/>
    <n v="1968"/>
    <n v="11"/>
    <n v="17"/>
    <n v="125.08"/>
    <n v="19910000000000"/>
    <n v="77"/>
    <n v="9.4"/>
    <n v="59.2"/>
    <n v="1397715000"/>
    <x v="257"/>
    <d v="2024-07-21T00:00:00"/>
    <d v="1968-11-17T00:00:00"/>
  </r>
  <r>
    <n v="282"/>
    <x v="14"/>
    <x v="267"/>
    <s v="China"/>
    <s v="Chengdu"/>
    <s v="Agribusiness"/>
    <s v="Service"/>
    <x v="1"/>
    <x v="0"/>
    <s v="Liu"/>
    <s v="Yonghao"/>
    <n v="7700"/>
    <n v="1951"/>
    <n v="9"/>
    <n v="1"/>
    <n v="125.08"/>
    <n v="19910000000000"/>
    <n v="77"/>
    <n v="9.4"/>
    <n v="59.2"/>
    <n v="1397715000"/>
    <x v="258"/>
    <d v="2024-07-21T00:00:00"/>
    <d v="1951-09-01T00:00:00"/>
  </r>
  <r>
    <n v="282"/>
    <x v="2"/>
    <x v="268"/>
    <s v="United States"/>
    <s v="Newport Beach"/>
    <s v="Semiconductors"/>
    <s v="Technology"/>
    <x v="1"/>
    <x v="0"/>
    <s v="Samueli"/>
    <s v="Henry"/>
    <n v="7700"/>
    <n v="1954"/>
    <n v="9"/>
    <n v="20"/>
    <n v="117.24"/>
    <n v="21427700000000"/>
    <n v="78.5"/>
    <n v="9.6"/>
    <n v="36.6"/>
    <n v="328239523"/>
    <x v="259"/>
    <d v="2024-07-21T00:00:00"/>
    <d v="1954-09-20T00:00:00"/>
  </r>
  <r>
    <n v="282"/>
    <x v="13"/>
    <x v="269"/>
    <s v="United States"/>
    <s v="Naples"/>
    <s v="Medical devices"/>
    <s v="Healthcare"/>
    <x v="1"/>
    <x v="0"/>
    <s v="Schmieding"/>
    <s v="Reinhold"/>
    <n v="7700"/>
    <n v="1955"/>
    <n v="1"/>
    <n v="3"/>
    <n v="117.24"/>
    <n v="21427700000000"/>
    <n v="78.5"/>
    <n v="9.6"/>
    <n v="36.6"/>
    <n v="328239523"/>
    <x v="260"/>
    <d v="2024-07-21T00:00:00"/>
    <d v="1955-01-03T00:00:00"/>
  </r>
  <r>
    <n v="282"/>
    <x v="15"/>
    <x v="270"/>
    <s v="Norway"/>
    <s v="Oslo"/>
    <s v="Real estate"/>
    <s v="Real Estate"/>
    <x v="1"/>
    <x v="0"/>
    <s v="Tollefsen"/>
    <s v="Ivar"/>
    <n v="7700"/>
    <n v="1961"/>
    <n v="6"/>
    <n v="23"/>
    <n v="120.27"/>
    <n v="403336363636"/>
    <n v="82.8"/>
    <n v="23.9"/>
    <n v="36.200000000000003"/>
    <n v="5347896"/>
    <x v="261"/>
    <d v="2024-07-21T00:00:00"/>
    <d v="1961-06-23T00:00:00"/>
  </r>
  <r>
    <n v="290"/>
    <x v="12"/>
    <x v="271"/>
    <s v="China"/>
    <s v="Hefei"/>
    <s v="Photovoltaic equipment"/>
    <s v="Energy"/>
    <x v="1"/>
    <x v="0"/>
    <s v="Cao"/>
    <s v="Renxian"/>
    <n v="7600"/>
    <n v="1968"/>
    <n v="7"/>
    <n v="24"/>
    <n v="125.08"/>
    <n v="19910000000000"/>
    <n v="77"/>
    <n v="9.4"/>
    <n v="59.2"/>
    <n v="1397715000"/>
    <x v="262"/>
    <d v="2024-07-21T00:00:00"/>
    <d v="1968-07-24T00:00:00"/>
  </r>
  <r>
    <n v="290"/>
    <x v="13"/>
    <x v="272"/>
    <s v="India"/>
    <s v="Ahmedabad"/>
    <s v="Pharmaceuticals"/>
    <s v="Healthcare"/>
    <x v="1"/>
    <x v="0"/>
    <s v="Chudgar"/>
    <s v="Hasmukh"/>
    <n v="7600"/>
    <n v="1933"/>
    <n v="9"/>
    <n v="19"/>
    <n v="180.44"/>
    <n v="2611000000000"/>
    <n v="69.400000000000006"/>
    <n v="11.2"/>
    <n v="49.7"/>
    <n v="1366417754"/>
    <x v="263"/>
    <d v="2024-07-21T00:00:00"/>
    <d v="1933-09-19T00:00:00"/>
  </r>
  <r>
    <n v="290"/>
    <x v="10"/>
    <x v="273"/>
    <s v="United Kingdom"/>
    <s v="London"/>
    <s v="Chemicals"/>
    <s v="Manufacturing"/>
    <x v="1"/>
    <x v="0"/>
    <s v="Currie"/>
    <s v="Andrew"/>
    <n v="7600"/>
    <n v="1955"/>
    <n v="12"/>
    <n v="4"/>
    <n v="119.62"/>
    <n v="2827113184696"/>
    <n v="81.3"/>
    <n v="25.5"/>
    <n v="30.6"/>
    <n v="66834405"/>
    <x v="264"/>
    <d v="2024-07-21T00:00:00"/>
    <d v="1955-12-04T00:00:00"/>
  </r>
  <r>
    <n v="290"/>
    <x v="2"/>
    <x v="274"/>
    <s v="United States"/>
    <s v="Austin"/>
    <s v="Airbnb"/>
    <s v="Technology"/>
    <x v="1"/>
    <x v="0"/>
    <s v="Gebbia"/>
    <s v="Joe"/>
    <n v="7600"/>
    <n v="1981"/>
    <n v="8"/>
    <n v="21"/>
    <n v="117.24"/>
    <n v="21427700000000"/>
    <n v="78.5"/>
    <n v="9.6"/>
    <n v="36.6"/>
    <n v="328239523"/>
    <x v="265"/>
    <d v="2024-07-21T00:00:00"/>
    <d v="1981-08-21T00:00:00"/>
  </r>
  <r>
    <n v="290"/>
    <x v="15"/>
    <x v="275"/>
    <s v="Singapore"/>
    <s v="Singapore"/>
    <s v="Real Estate"/>
    <s v="Real Estate"/>
    <x v="0"/>
    <x v="0"/>
    <s v="Ng"/>
    <s v="Philip"/>
    <n v="7600"/>
    <n v="1959"/>
    <n v="1"/>
    <n v="1"/>
    <n v="114.41"/>
    <n v="372062527489"/>
    <n v="83.1"/>
    <n v="13.1"/>
    <n v="21"/>
    <n v="5703569"/>
    <x v="208"/>
    <d v="2024-07-21T00:00:00"/>
    <d v="1959-01-01T00:00:00"/>
  </r>
  <r>
    <n v="290"/>
    <x v="10"/>
    <x v="276"/>
    <s v="United Kingdom"/>
    <s v="London"/>
    <s v="Chemicals"/>
    <s v="Manufacturing"/>
    <x v="1"/>
    <x v="0"/>
    <s v="Reece"/>
    <s v="John"/>
    <n v="7600"/>
    <n v="1957"/>
    <n v="3"/>
    <n v="7"/>
    <n v="119.62"/>
    <n v="2827113184696"/>
    <n v="81.3"/>
    <n v="25.5"/>
    <n v="30.6"/>
    <n v="66834405"/>
    <x v="266"/>
    <d v="2024-07-21T00:00:00"/>
    <d v="1957-03-07T00:00:00"/>
  </r>
  <r>
    <n v="290"/>
    <x v="15"/>
    <x v="277"/>
    <s v="United States"/>
    <s v="New York"/>
    <s v="Real estate"/>
    <s v="Real Estate"/>
    <x v="0"/>
    <x v="0"/>
    <s v="Stern"/>
    <s v="Leonard"/>
    <n v="7600"/>
    <n v="1938"/>
    <n v="3"/>
    <n v="28"/>
    <n v="117.24"/>
    <n v="21427700000000"/>
    <n v="78.5"/>
    <n v="9.6"/>
    <n v="36.6"/>
    <n v="328239523"/>
    <x v="267"/>
    <d v="2024-07-21T00:00:00"/>
    <d v="1938-03-28T00:00:00"/>
  </r>
  <r>
    <n v="290"/>
    <x v="13"/>
    <x v="278"/>
    <s v="China"/>
    <s v="Shanghai"/>
    <s v="Pharmaceuticals"/>
    <s v="Healthcare"/>
    <x v="1"/>
    <x v="1"/>
    <s v="Zhong"/>
    <s v="Huijuan"/>
    <n v="7600"/>
    <n v="1961"/>
    <n v="1"/>
    <n v="1"/>
    <n v="125.08"/>
    <n v="19910000000000"/>
    <n v="77"/>
    <n v="9.4"/>
    <n v="59.2"/>
    <n v="1397715000"/>
    <x v="268"/>
    <d v="2024-07-21T00:00:00"/>
    <d v="1961-01-01T00:00:00"/>
  </r>
  <r>
    <n v="299"/>
    <x v="17"/>
    <x v="279"/>
    <s v="United States"/>
    <s v="Atlanta"/>
    <s v="Home Depot"/>
    <s v="Sports"/>
    <x v="1"/>
    <x v="0"/>
    <s v="Blank"/>
    <s v="Arthur"/>
    <n v="7500"/>
    <n v="1942"/>
    <n v="9"/>
    <n v="27"/>
    <n v="117.24"/>
    <n v="21427700000000"/>
    <n v="78.5"/>
    <n v="9.6"/>
    <n v="36.6"/>
    <n v="328239523"/>
    <x v="269"/>
    <d v="2024-07-21T00:00:00"/>
    <d v="1942-09-27T00:00:00"/>
  </r>
  <r>
    <n v="299"/>
    <x v="0"/>
    <x v="280"/>
    <s v="United States"/>
    <s v="San Antonio"/>
    <s v="Supermarkets"/>
    <s v="Fashion &amp; Retail"/>
    <x v="0"/>
    <x v="0"/>
    <s v="Butt"/>
    <s v="Charles"/>
    <n v="7500"/>
    <n v="1938"/>
    <n v="2"/>
    <n v="3"/>
    <n v="117.24"/>
    <n v="21427700000000"/>
    <n v="78.5"/>
    <n v="9.6"/>
    <n v="36.6"/>
    <n v="328239523"/>
    <x v="270"/>
    <d v="2024-07-21T00:00:00"/>
    <d v="1938-02-03T00:00:00"/>
  </r>
  <r>
    <n v="299"/>
    <x v="0"/>
    <x v="281"/>
    <s v="China"/>
    <s v="Quanzhou"/>
    <s v="Sports apparel"/>
    <s v="Fashion &amp; Retail"/>
    <x v="1"/>
    <x v="0"/>
    <s v="Ding"/>
    <s v="Shijia"/>
    <n v="7500"/>
    <n v="1964"/>
    <n v="1"/>
    <n v="1"/>
    <n v="125.08"/>
    <n v="19910000000000"/>
    <n v="77"/>
    <n v="9.4"/>
    <n v="59.2"/>
    <n v="1397715000"/>
    <x v="136"/>
    <d v="2024-07-21T00:00:00"/>
    <d v="1964-01-01T00:00:00"/>
  </r>
  <r>
    <n v="299"/>
    <x v="3"/>
    <x v="282"/>
    <s v="United States"/>
    <s v="Palm Beach"/>
    <s v="Hedge funds"/>
    <s v="Finance &amp; Investments"/>
    <x v="1"/>
    <x v="0"/>
    <s v="Jones"/>
    <s v="Paul Tudor"/>
    <n v="7500"/>
    <n v="1954"/>
    <n v="9"/>
    <n v="28"/>
    <n v="117.24"/>
    <n v="21427700000000"/>
    <n v="78.5"/>
    <n v="9.6"/>
    <n v="36.6"/>
    <n v="328239523"/>
    <x v="271"/>
    <d v="2024-07-21T00:00:00"/>
    <d v="1954-09-28T00:00:00"/>
  </r>
  <r>
    <n v="299"/>
    <x v="3"/>
    <x v="283"/>
    <s v="United States"/>
    <s v="New York"/>
    <s v="Private equity"/>
    <s v="Finance &amp; Investments"/>
    <x v="1"/>
    <x v="0"/>
    <s v="Kravis"/>
    <s v="Henry"/>
    <n v="7500"/>
    <n v="1944"/>
    <n v="1"/>
    <n v="6"/>
    <n v="117.24"/>
    <n v="21427700000000"/>
    <n v="78.5"/>
    <n v="9.6"/>
    <n v="36.6"/>
    <n v="328239523"/>
    <x v="272"/>
    <d v="2024-07-21T00:00:00"/>
    <d v="1944-01-06T00:00:00"/>
  </r>
  <r>
    <n v="299"/>
    <x v="7"/>
    <x v="284"/>
    <s v="Singapore"/>
    <s v="Singapore"/>
    <s v="Restaurants"/>
    <s v="Food &amp; Beverage"/>
    <x v="1"/>
    <x v="0"/>
    <s v="Zhang"/>
    <s v="Yong"/>
    <n v="7500"/>
    <n v="1970"/>
    <n v="7"/>
    <n v="1"/>
    <n v="114.41"/>
    <n v="372062527489"/>
    <n v="83.1"/>
    <n v="13.1"/>
    <n v="21"/>
    <n v="5703569"/>
    <x v="273"/>
    <d v="2024-07-21T00:00:00"/>
    <d v="1970-07-01T00:00:00"/>
  </r>
  <r>
    <n v="305"/>
    <x v="2"/>
    <x v="285"/>
    <s v="United States"/>
    <s v="Cary"/>
    <s v="Software"/>
    <s v="Technology"/>
    <x v="1"/>
    <x v="0"/>
    <s v="Goodnight"/>
    <s v="James"/>
    <n v="7400"/>
    <n v="1943"/>
    <n v="1"/>
    <n v="6"/>
    <n v="117.24"/>
    <n v="21427700000000"/>
    <n v="78.5"/>
    <n v="9.6"/>
    <n v="36.6"/>
    <n v="328239523"/>
    <x v="274"/>
    <d v="2024-07-21T00:00:00"/>
    <d v="1943-01-06T00:00:00"/>
  </r>
  <r>
    <n v="305"/>
    <x v="10"/>
    <x v="286"/>
    <s v="United Kingdom"/>
    <s v="London"/>
    <s v="Petrochemicals"/>
    <s v="Manufacturing"/>
    <x v="0"/>
    <x v="0"/>
    <s v="Lohia"/>
    <s v="Sri Prakash"/>
    <n v="7400"/>
    <n v="1952"/>
    <n v="8"/>
    <n v="11"/>
    <n v="119.62"/>
    <n v="2827113184696"/>
    <n v="81.3"/>
    <n v="25.5"/>
    <n v="30.6"/>
    <n v="66834405"/>
    <x v="275"/>
    <d v="2024-07-21T00:00:00"/>
    <d v="1952-08-11T00:00:00"/>
  </r>
  <r>
    <n v="305"/>
    <x v="0"/>
    <x v="287"/>
    <s v="China"/>
    <s v="Ningbo"/>
    <s v="Textiles, apparel"/>
    <s v="Fashion &amp; Retail"/>
    <x v="1"/>
    <x v="0"/>
    <s v="Ma"/>
    <s v="Jianrong"/>
    <n v="7400"/>
    <n v="1964"/>
    <n v="1"/>
    <n v="1"/>
    <n v="125.08"/>
    <n v="19910000000000"/>
    <n v="77"/>
    <n v="9.4"/>
    <n v="59.2"/>
    <n v="1397715000"/>
    <x v="136"/>
    <d v="2024-07-21T00:00:00"/>
    <d v="1964-01-01T00:00:00"/>
  </r>
  <r>
    <n v="305"/>
    <x v="15"/>
    <x v="288"/>
    <s v="Singapore"/>
    <s v="Singapore"/>
    <s v="Real estate"/>
    <s v="Real Estate"/>
    <x v="0"/>
    <x v="0"/>
    <s v="Ng"/>
    <s v="Robert"/>
    <n v="7400"/>
    <n v="1952"/>
    <n v="1"/>
    <n v="1"/>
    <n v="114.41"/>
    <n v="372062527489"/>
    <n v="83.1"/>
    <n v="13.1"/>
    <n v="21"/>
    <n v="5703569"/>
    <x v="276"/>
    <d v="2024-07-21T00:00:00"/>
    <d v="1952-01-01T00:00:00"/>
  </r>
  <r>
    <n v="305"/>
    <x v="10"/>
    <x v="289"/>
    <s v="United States"/>
    <s v="Santa Barbara"/>
    <s v="Manufacturing, investments"/>
    <s v="Manufacturing"/>
    <x v="1"/>
    <x v="0"/>
    <s v="Rales"/>
    <s v="Steven"/>
    <n v="7400"/>
    <n v="1951"/>
    <n v="3"/>
    <n v="31"/>
    <n v="117.24"/>
    <n v="21427700000000"/>
    <n v="78.5"/>
    <n v="9.6"/>
    <n v="36.6"/>
    <n v="328239523"/>
    <x v="277"/>
    <d v="2024-07-21T00:00:00"/>
    <d v="1951-03-31T00:00:00"/>
  </r>
  <r>
    <n v="305"/>
    <x v="16"/>
    <x v="290"/>
    <s v="Egypt"/>
    <s v="Cairo"/>
    <s v="Construction, investments"/>
    <s v="Construction &amp; Engineering"/>
    <x v="0"/>
    <x v="0"/>
    <s v="Sawiris"/>
    <s v="Nassef"/>
    <n v="7400"/>
    <n v="1961"/>
    <n v="1"/>
    <n v="19"/>
    <n v="288.57"/>
    <n v="303175127598"/>
    <n v="71.8"/>
    <n v="12.5"/>
    <n v="44.4"/>
    <n v="100388073"/>
    <x v="278"/>
    <d v="2024-07-21T00:00:00"/>
    <d v="1961-01-19T00:00:00"/>
  </r>
  <r>
    <n v="305"/>
    <x v="7"/>
    <x v="291"/>
    <s v="United States"/>
    <s v="Adel"/>
    <s v="Agriculture"/>
    <s v="Food &amp; Beverage"/>
    <x v="1"/>
    <x v="0"/>
    <s v="Stine"/>
    <s v="Harry"/>
    <n v="7400"/>
    <n v="1941"/>
    <n v="11"/>
    <n v="30"/>
    <n v="117.24"/>
    <n v="21427700000000"/>
    <n v="78.5"/>
    <n v="9.6"/>
    <n v="36.6"/>
    <n v="328239523"/>
    <x v="279"/>
    <d v="2024-07-21T00:00:00"/>
    <d v="1941-11-30T00:00:00"/>
  </r>
  <r>
    <n v="312"/>
    <x v="10"/>
    <x v="292"/>
    <s v="India"/>
    <s v="Kolkata"/>
    <s v="Cement"/>
    <s v="Manufacturing"/>
    <x v="0"/>
    <x v="0"/>
    <s v="Bangur"/>
    <s v="Benu Gopal"/>
    <n v="7300"/>
    <n v="1931"/>
    <n v="6"/>
    <n v="1"/>
    <n v="180.44"/>
    <n v="2611000000000"/>
    <n v="69.400000000000006"/>
    <n v="11.2"/>
    <n v="49.7"/>
    <n v="1366417754"/>
    <x v="280"/>
    <d v="2024-07-21T00:00:00"/>
    <d v="1931-06-01T00:00:00"/>
  </r>
  <r>
    <n v="312"/>
    <x v="11"/>
    <x v="293"/>
    <s v="Russia"/>
    <s v="Moscow"/>
    <s v="Mining, metals, machinery"/>
    <s v="Metals &amp; Mining"/>
    <x v="1"/>
    <x v="0"/>
    <s v="Makhmudov"/>
    <s v="Iskander"/>
    <n v="7300"/>
    <n v="1963"/>
    <n v="12"/>
    <n v="5"/>
    <n v="180.75"/>
    <n v="1699876578871"/>
    <n v="72.7"/>
    <n v="11.4"/>
    <n v="46.2"/>
    <n v="144373535"/>
    <x v="281"/>
    <d v="2024-07-21T00:00:00"/>
    <d v="1963-12-05T00:00:00"/>
  </r>
  <r>
    <n v="312"/>
    <x v="0"/>
    <x v="294"/>
    <s v="Denmark"/>
    <s v="Aarhus"/>
    <s v="Fashion retail"/>
    <s v="Fashion &amp; Retail"/>
    <x v="0"/>
    <x v="0"/>
    <s v="Povlsen"/>
    <s v="Anders Holch"/>
    <n v="7300"/>
    <n v="1972"/>
    <n v="11"/>
    <n v="4"/>
    <n v="110.35"/>
    <n v="348078018464"/>
    <n v="81"/>
    <n v="32.4"/>
    <n v="23.8"/>
    <n v="5818553"/>
    <x v="282"/>
    <d v="2024-07-21T00:00:00"/>
    <d v="1972-11-04T00:00:00"/>
  </r>
  <r>
    <n v="312"/>
    <x v="8"/>
    <x v="295"/>
    <s v="Philippines"/>
    <s v="Manila"/>
    <s v="Ports"/>
    <s v="Logistics"/>
    <x v="0"/>
    <x v="0"/>
    <s v="Razon Jr."/>
    <s v="Enrique"/>
    <n v="7300"/>
    <n v="1960"/>
    <n v="3"/>
    <n v="3"/>
    <n v="129.61000000000001"/>
    <n v="376795508680"/>
    <n v="71.099999999999994"/>
    <n v="14"/>
    <n v="43.1"/>
    <n v="108116615"/>
    <x v="283"/>
    <d v="2024-07-21T00:00:00"/>
    <d v="1960-03-03T00:00:00"/>
  </r>
  <r>
    <n v="312"/>
    <x v="2"/>
    <x v="296"/>
    <s v="China"/>
    <s v="Shenzhen"/>
    <s v="Electronics components"/>
    <s v="Technology"/>
    <x v="1"/>
    <x v="1"/>
    <s v="Wang"/>
    <s v="Laichun"/>
    <n v="7300"/>
    <n v="1967"/>
    <n v="6"/>
    <n v="3"/>
    <n v="125.08"/>
    <n v="19910000000000"/>
    <n v="77"/>
    <n v="9.4"/>
    <n v="59.2"/>
    <n v="1397715000"/>
    <x v="284"/>
    <d v="2024-07-21T00:00:00"/>
    <d v="1967-06-03T00:00:00"/>
  </r>
  <r>
    <n v="317"/>
    <x v="3"/>
    <x v="297"/>
    <s v="United States"/>
    <s v="Gladwyne"/>
    <s v="Trading, investments"/>
    <s v="Finance &amp; Investments"/>
    <x v="1"/>
    <x v="0"/>
    <s v="Dantchik"/>
    <s v="Arthur"/>
    <n v="7200"/>
    <n v="1957"/>
    <n v="11"/>
    <n v="25"/>
    <n v="117.24"/>
    <n v="21427700000000"/>
    <n v="78.5"/>
    <n v="9.6"/>
    <n v="36.6"/>
    <n v="328239523"/>
    <x v="285"/>
    <d v="2024-07-21T00:00:00"/>
    <d v="1957-11-25T00:00:00"/>
  </r>
  <r>
    <n v="317"/>
    <x v="15"/>
    <x v="298"/>
    <s v="United States"/>
    <s v="Palm Beach"/>
    <s v="Real estate, investments"/>
    <s v="Real Estate"/>
    <x v="1"/>
    <x v="0"/>
    <s v="Greene"/>
    <s v="Jeff"/>
    <n v="7200"/>
    <n v="1954"/>
    <n v="12"/>
    <n v="10"/>
    <n v="117.24"/>
    <n v="21427700000000"/>
    <n v="78.5"/>
    <n v="9.6"/>
    <n v="36.6"/>
    <n v="328239523"/>
    <x v="286"/>
    <d v="2024-07-21T00:00:00"/>
    <d v="1954-12-10T00:00:00"/>
  </r>
  <r>
    <n v="317"/>
    <x v="3"/>
    <x v="299"/>
    <s v="United States"/>
    <s v="Malibu"/>
    <s v="Auto loans"/>
    <s v="Finance &amp; Investments"/>
    <x v="1"/>
    <x v="0"/>
    <s v="Hankey"/>
    <s v="Don"/>
    <n v="7200"/>
    <n v="1943"/>
    <n v="6"/>
    <n v="13"/>
    <n v="117.24"/>
    <n v="21427700000000"/>
    <n v="78.5"/>
    <n v="9.6"/>
    <n v="36.6"/>
    <n v="328239523"/>
    <x v="287"/>
    <d v="2024-07-21T00:00:00"/>
    <d v="1943-06-13T00:00:00"/>
  </r>
  <r>
    <n v="317"/>
    <x v="12"/>
    <x v="300"/>
    <s v="United States"/>
    <s v="Houston"/>
    <s v="Pipelines"/>
    <s v="Energy"/>
    <x v="1"/>
    <x v="0"/>
    <s v="Kinder"/>
    <s v="Richard"/>
    <n v="7200"/>
    <n v="1944"/>
    <n v="10"/>
    <n v="19"/>
    <n v="117.24"/>
    <n v="21427700000000"/>
    <n v="78.5"/>
    <n v="9.6"/>
    <n v="36.6"/>
    <n v="328239523"/>
    <x v="288"/>
    <d v="2024-07-21T00:00:00"/>
    <d v="1944-10-19T00:00:00"/>
  </r>
  <r>
    <n v="317"/>
    <x v="3"/>
    <x v="301"/>
    <s v="United Arab Emirates"/>
    <s v="Dubai"/>
    <s v="Fintech"/>
    <s v="Finance &amp; Investments"/>
    <x v="1"/>
    <x v="0"/>
    <s v="Pousaz"/>
    <s v="Guillaume"/>
    <n v="7200"/>
    <n v="1981"/>
    <n v="8"/>
    <n v="15"/>
    <n v="114.52"/>
    <n v="421142267938"/>
    <n v="77.8"/>
    <n v="0.1"/>
    <n v="15.9"/>
    <n v="9770529"/>
    <x v="289"/>
    <d v="2024-07-21T00:00:00"/>
    <d v="1981-08-15T00:00:00"/>
  </r>
  <r>
    <n v="317"/>
    <x v="0"/>
    <x v="302"/>
    <s v="Japan"/>
    <s v="Tokyo"/>
    <s v="Personal care goods"/>
    <s v="Fashion &amp; Retail"/>
    <x v="0"/>
    <x v="0"/>
    <s v="Takahara"/>
    <s v="Takahisa"/>
    <n v="7200"/>
    <n v="1961"/>
    <n v="7"/>
    <n v="12"/>
    <n v="105.48"/>
    <n v="5081769542380"/>
    <n v="84.2"/>
    <n v="11.9"/>
    <n v="46.7"/>
    <n v="126226568"/>
    <x v="290"/>
    <d v="2024-07-21T00:00:00"/>
    <d v="1961-07-12T00:00:00"/>
  </r>
  <r>
    <n v="317"/>
    <x v="7"/>
    <x v="303"/>
    <s v="China"/>
    <s v="Hangzhou"/>
    <s v="Beverages"/>
    <s v="Food &amp; Beverage"/>
    <x v="1"/>
    <x v="0"/>
    <s v="Zong"/>
    <s v="Qinghou"/>
    <n v="7200"/>
    <n v="1945"/>
    <n v="10"/>
    <n v="1"/>
    <n v="125.08"/>
    <n v="19910000000000"/>
    <n v="77"/>
    <n v="9.4"/>
    <n v="59.2"/>
    <n v="1397715000"/>
    <x v="291"/>
    <d v="2024-07-21T00:00:00"/>
    <d v="1945-10-01T00:00:00"/>
  </r>
  <r>
    <n v="325"/>
    <x v="2"/>
    <x v="304"/>
    <s v="United States"/>
    <s v="Madison"/>
    <s v="Healthcare software"/>
    <s v="Technology"/>
    <x v="1"/>
    <x v="1"/>
    <s v="Faulkner"/>
    <s v="Judy"/>
    <n v="7100"/>
    <n v="1943"/>
    <n v="8"/>
    <n v="1"/>
    <n v="117.24"/>
    <n v="21427700000000"/>
    <n v="78.5"/>
    <n v="9.6"/>
    <n v="36.6"/>
    <n v="328239523"/>
    <x v="292"/>
    <d v="2024-07-21T00:00:00"/>
    <d v="1943-08-01T00:00:00"/>
  </r>
  <r>
    <n v="325"/>
    <x v="9"/>
    <x v="305"/>
    <s v="Austria"/>
    <s v="Vienna"/>
    <s v="Gambling"/>
    <s v="Gambling &amp; Casinos"/>
    <x v="1"/>
    <x v="0"/>
    <s v="Graf"/>
    <s v="Johann"/>
    <n v="7100"/>
    <n v="1947"/>
    <n v="1"/>
    <n v="3"/>
    <n v="118.06"/>
    <n v="446314739528"/>
    <n v="81.599999999999994"/>
    <n v="25.4"/>
    <n v="51.4"/>
    <n v="8877067"/>
    <x v="293"/>
    <d v="2024-07-21T00:00:00"/>
    <d v="1947-01-03T00:00:00"/>
  </r>
  <r>
    <n v="325"/>
    <x v="14"/>
    <x v="306"/>
    <s v="United States"/>
    <s v="Lexington"/>
    <s v="Self storage"/>
    <s v="Service"/>
    <x v="0"/>
    <x v="1"/>
    <s v="Gustavson"/>
    <s v="Tamara"/>
    <n v="7100"/>
    <n v="1961"/>
    <n v="11"/>
    <n v="16"/>
    <n v="117.24"/>
    <n v="21427700000000"/>
    <n v="78.5"/>
    <n v="9.6"/>
    <n v="36.6"/>
    <n v="328239523"/>
    <x v="294"/>
    <d v="2024-07-21T00:00:00"/>
    <d v="1961-11-16T00:00:00"/>
  </r>
  <r>
    <n v="325"/>
    <x v="10"/>
    <x v="307"/>
    <s v="China"/>
    <s v="Changsha"/>
    <s v="Construction equipment"/>
    <s v="Manufacturing"/>
    <x v="1"/>
    <x v="0"/>
    <s v="Liang"/>
    <s v="Wengen"/>
    <n v="7100"/>
    <n v="1956"/>
    <n v="12"/>
    <n v="14"/>
    <n v="125.08"/>
    <n v="19910000000000"/>
    <n v="77"/>
    <n v="9.4"/>
    <n v="59.2"/>
    <n v="1397715000"/>
    <x v="295"/>
    <d v="2024-07-21T00:00:00"/>
    <d v="1956-12-14T00:00:00"/>
  </r>
  <r>
    <n v="325"/>
    <x v="13"/>
    <x v="308"/>
    <s v="Switzerland"/>
    <s v="Lausanne"/>
    <s v="Health care"/>
    <s v="Healthcare"/>
    <x v="0"/>
    <x v="0"/>
    <s v="Paulsen"/>
    <s v="Frederik"/>
    <n v="7100"/>
    <n v="1950"/>
    <n v="10"/>
    <n v="30"/>
    <n v="99.55"/>
    <n v="703082435360"/>
    <n v="83.6"/>
    <n v="10.1"/>
    <n v="28.8"/>
    <n v="8574832"/>
    <x v="296"/>
    <d v="2024-07-21T00:00:00"/>
    <d v="1950-10-30T00:00:00"/>
  </r>
  <r>
    <n v="325"/>
    <x v="3"/>
    <x v="309"/>
    <s v="Singapore"/>
    <s v="Singapore"/>
    <s v="Banking"/>
    <s v="Finance &amp; Investments"/>
    <x v="0"/>
    <x v="0"/>
    <s v="Wee"/>
    <s v="Cho Yaw"/>
    <n v="7100"/>
    <n v="1929"/>
    <n v="1"/>
    <n v="10"/>
    <n v="114.41"/>
    <n v="372062527489"/>
    <n v="83.1"/>
    <n v="13.1"/>
    <n v="21"/>
    <n v="5703569"/>
    <x v="297"/>
    <d v="2024-07-21T00:00:00"/>
    <d v="1929-01-10T00:00:00"/>
  </r>
  <r>
    <n v="325"/>
    <x v="10"/>
    <x v="310"/>
    <s v="China"/>
    <s v="Ningbo"/>
    <s v="Electronics"/>
    <s v="Manufacturing"/>
    <x v="1"/>
    <x v="0"/>
    <s v="Zhang"/>
    <s v="Hejun"/>
    <n v="7100"/>
    <n v="1952"/>
    <n v="1"/>
    <n v="1"/>
    <n v="125.08"/>
    <n v="19910000000000"/>
    <n v="77"/>
    <n v="9.4"/>
    <n v="59.2"/>
    <n v="1397715000"/>
    <x v="276"/>
    <d v="2024-07-21T00:00:00"/>
    <d v="1952-01-01T00:00:00"/>
  </r>
  <r>
    <n v="332"/>
    <x v="2"/>
    <x v="311"/>
    <s v="United States"/>
    <s v="San Francisco"/>
    <s v="Business software"/>
    <s v="Technology"/>
    <x v="1"/>
    <x v="0"/>
    <s v="Benioff"/>
    <s v="Marc"/>
    <n v="7000"/>
    <n v="1964"/>
    <n v="9"/>
    <n v="25"/>
    <n v="117.24"/>
    <n v="21427700000000"/>
    <n v="78.5"/>
    <n v="9.6"/>
    <n v="36.6"/>
    <n v="328239523"/>
    <x v="298"/>
    <d v="2024-07-21T00:00:00"/>
    <d v="1964-09-25T00:00:00"/>
  </r>
  <r>
    <n v="332"/>
    <x v="4"/>
    <x v="312"/>
    <s v="United Kingdom"/>
    <s v="London"/>
    <s v="Online games"/>
    <s v="Media &amp; Entertainment"/>
    <x v="1"/>
    <x v="0"/>
    <s v="Bukhman"/>
    <s v="Dmitri"/>
    <n v="7000"/>
    <n v="1985"/>
    <n v="5"/>
    <n v="27"/>
    <n v="119.62"/>
    <n v="2827113184696"/>
    <n v="81.3"/>
    <n v="25.5"/>
    <n v="30.6"/>
    <n v="66834405"/>
    <x v="299"/>
    <d v="2024-07-21T00:00:00"/>
    <d v="1985-05-27T00:00:00"/>
  </r>
  <r>
    <n v="332"/>
    <x v="4"/>
    <x v="313"/>
    <s v="United Kingdom"/>
    <s v="London"/>
    <s v="Online games"/>
    <s v="Media &amp; Entertainment"/>
    <x v="1"/>
    <x v="0"/>
    <s v="Bukhman"/>
    <s v="Igor"/>
    <n v="7000"/>
    <n v="1982"/>
    <n v="3"/>
    <n v="29"/>
    <n v="119.62"/>
    <n v="2827113184696"/>
    <n v="81.3"/>
    <n v="25.5"/>
    <n v="30.6"/>
    <n v="66834405"/>
    <x v="300"/>
    <d v="2024-07-21T00:00:00"/>
    <d v="1982-03-29T00:00:00"/>
  </r>
  <r>
    <n v="332"/>
    <x v="2"/>
    <x v="314"/>
    <s v="United States"/>
    <s v="Redlands"/>
    <s v="Mapping software"/>
    <s v="Technology"/>
    <x v="1"/>
    <x v="0"/>
    <s v="Dangermond"/>
    <s v="Jack"/>
    <n v="7000"/>
    <n v="1945"/>
    <n v="7"/>
    <n v="23"/>
    <n v="117.24"/>
    <n v="21427700000000"/>
    <n v="78.5"/>
    <n v="9.6"/>
    <n v="36.6"/>
    <n v="328239523"/>
    <x v="301"/>
    <d v="2024-07-21T00:00:00"/>
    <d v="1945-07-23T00:00:00"/>
  </r>
  <r>
    <n v="332"/>
    <x v="10"/>
    <x v="315"/>
    <s v="India"/>
    <s v="Mumbai"/>
    <s v="Paints"/>
    <s v="Manufacturing"/>
    <x v="0"/>
    <x v="0"/>
    <s v="Dani"/>
    <s v="Ashwin"/>
    <n v="7000"/>
    <n v="1942"/>
    <n v="10"/>
    <n v="24"/>
    <n v="180.44"/>
    <n v="2611000000000"/>
    <n v="69.400000000000006"/>
    <n v="11.2"/>
    <n v="49.7"/>
    <n v="1366417754"/>
    <x v="302"/>
    <d v="2024-07-21T00:00:00"/>
    <d v="1942-10-24T00:00:00"/>
  </r>
  <r>
    <n v="332"/>
    <x v="0"/>
    <x v="316"/>
    <s v="United States"/>
    <s v="New York"/>
    <s v="Apparel"/>
    <s v="Fashion &amp; Retail"/>
    <x v="1"/>
    <x v="0"/>
    <s v="Lauren"/>
    <s v="Ralph"/>
    <n v="7000"/>
    <n v="1939"/>
    <n v="10"/>
    <n v="14"/>
    <n v="117.24"/>
    <n v="21427700000000"/>
    <n v="78.5"/>
    <n v="9.6"/>
    <n v="36.6"/>
    <n v="328239523"/>
    <x v="303"/>
    <d v="2024-07-21T00:00:00"/>
    <d v="1939-10-14T00:00:00"/>
  </r>
  <r>
    <n v="332"/>
    <x v="6"/>
    <x v="317"/>
    <s v="India"/>
    <s v="Mumbai"/>
    <s v="Diversified"/>
    <s v="Diversified"/>
    <x v="0"/>
    <x v="1"/>
    <s v="Mistry"/>
    <s v="Rohiqa Cyrus"/>
    <n v="7000"/>
    <n v="1967"/>
    <n v="6"/>
    <n v="6"/>
    <n v="180.44"/>
    <n v="2611000000000"/>
    <n v="69.400000000000006"/>
    <n v="11.2"/>
    <n v="49.7"/>
    <n v="1366417754"/>
    <x v="304"/>
    <d v="2024-07-21T00:00:00"/>
    <d v="1967-06-06T00:00:00"/>
  </r>
  <r>
    <n v="332"/>
    <x v="6"/>
    <x v="318"/>
    <s v="India"/>
    <s v="Mumbai"/>
    <s v="Diversified"/>
    <s v="Diversified"/>
    <x v="0"/>
    <x v="0"/>
    <s v="Mistry"/>
    <s v="Shapoor"/>
    <n v="7000"/>
    <n v="1964"/>
    <n v="9"/>
    <n v="6"/>
    <n v="180.44"/>
    <n v="2611000000000"/>
    <n v="69.400000000000006"/>
    <n v="11.2"/>
    <n v="49.7"/>
    <n v="1366417754"/>
    <x v="305"/>
    <d v="2024-07-21T00:00:00"/>
    <d v="1964-09-06T00:00:00"/>
  </r>
  <r>
    <n v="332"/>
    <x v="7"/>
    <x v="319"/>
    <s v="United States"/>
    <s v="Hobe Sound"/>
    <s v="Food distribution"/>
    <s v="Food &amp; Beverage"/>
    <x v="1"/>
    <x v="0"/>
    <s v="Reyes"/>
    <s v="J. Christopher"/>
    <n v="7000"/>
    <n v="1953"/>
    <n v="12"/>
    <n v="29"/>
    <n v="117.24"/>
    <n v="21427700000000"/>
    <n v="78.5"/>
    <n v="9.6"/>
    <n v="36.6"/>
    <n v="328239523"/>
    <x v="306"/>
    <d v="2024-07-21T00:00:00"/>
    <d v="1953-12-29T00:00:00"/>
  </r>
  <r>
    <n v="332"/>
    <x v="7"/>
    <x v="320"/>
    <s v="United States"/>
    <s v="Palm Beach"/>
    <s v="Food distribution"/>
    <s v="Food &amp; Beverage"/>
    <x v="1"/>
    <x v="0"/>
    <s v="Reyes"/>
    <s v="Jude"/>
    <n v="7000"/>
    <n v="1955"/>
    <n v="9"/>
    <n v="16"/>
    <n v="117.24"/>
    <n v="21427700000000"/>
    <n v="78.5"/>
    <n v="9.6"/>
    <n v="36.6"/>
    <n v="328239523"/>
    <x v="307"/>
    <d v="2024-07-21T00:00:00"/>
    <d v="1955-09-16T00:00:00"/>
  </r>
  <r>
    <n v="332"/>
    <x v="7"/>
    <x v="321"/>
    <s v="United States"/>
    <s v="Port Washington"/>
    <s v="Beverages"/>
    <s v="Food &amp; Beverage"/>
    <x v="1"/>
    <x v="0"/>
    <s v="Vultaggio"/>
    <s v="Don"/>
    <n v="7000"/>
    <n v="1952"/>
    <n v="2"/>
    <n v="26"/>
    <n v="117.24"/>
    <n v="21427700000000"/>
    <n v="78.5"/>
    <n v="9.6"/>
    <n v="36.6"/>
    <n v="328239523"/>
    <x v="308"/>
    <d v="2024-07-21T00:00:00"/>
    <d v="1952-02-26T00:00:00"/>
  </r>
  <r>
    <n v="344"/>
    <x v="6"/>
    <x v="322"/>
    <s v="United States"/>
    <s v="Los Angeles"/>
    <s v="Homebuilding, insurance"/>
    <s v="Diversified"/>
    <x v="0"/>
    <x v="1"/>
    <s v="Broad"/>
    <s v="Edythe"/>
    <n v="6900"/>
    <n v="1936"/>
    <n v="1"/>
    <n v="1"/>
    <n v="117.24"/>
    <n v="21427700000000"/>
    <n v="78.5"/>
    <n v="9.6"/>
    <n v="36.6"/>
    <n v="328239523"/>
    <x v="309"/>
    <d v="2024-07-21T00:00:00"/>
    <d v="1936-01-01T00:00:00"/>
  </r>
  <r>
    <n v="344"/>
    <x v="7"/>
    <x v="323"/>
    <s v="United States"/>
    <s v="St. Louis"/>
    <s v="Cargill"/>
    <s v="Food &amp; Beverage"/>
    <x v="0"/>
    <x v="1"/>
    <s v="Keinath"/>
    <s v="Pauline MacMillan"/>
    <n v="6900"/>
    <n v="1934"/>
    <n v="1"/>
    <n v="1"/>
    <n v="117.24"/>
    <n v="21427700000000"/>
    <n v="78.5"/>
    <n v="9.6"/>
    <n v="36.6"/>
    <n v="328239523"/>
    <x v="310"/>
    <d v="2024-07-21T00:00:00"/>
    <d v="1934-01-01T00:00:00"/>
  </r>
  <r>
    <n v="344"/>
    <x v="3"/>
    <x v="324"/>
    <s v="United States"/>
    <s v="New York"/>
    <s v="Hedge fund"/>
    <s v="Finance &amp; Investments"/>
    <x v="1"/>
    <x v="0"/>
    <s v="Laffont"/>
    <s v="Philippe"/>
    <n v="6900"/>
    <n v="1967"/>
    <n v="9"/>
    <n v="16"/>
    <n v="117.24"/>
    <n v="21427700000000"/>
    <n v="78.5"/>
    <n v="9.6"/>
    <n v="36.6"/>
    <n v="328239523"/>
    <x v="311"/>
    <d v="2024-07-21T00:00:00"/>
    <d v="1967-09-16T00:00:00"/>
  </r>
  <r>
    <n v="344"/>
    <x v="2"/>
    <x v="325"/>
    <s v="China"/>
    <s v="Huizhou"/>
    <s v="Lithium batteries"/>
    <s v="Technology"/>
    <x v="1"/>
    <x v="0"/>
    <s v="Liu"/>
    <s v="Jincheng"/>
    <n v="6900"/>
    <n v="1964"/>
    <n v="9"/>
    <n v="22"/>
    <n v="125.08"/>
    <n v="19910000000000"/>
    <n v="77"/>
    <n v="9.4"/>
    <n v="59.2"/>
    <n v="1397715000"/>
    <x v="312"/>
    <d v="2024-07-21T00:00:00"/>
    <d v="1964-09-22T00:00:00"/>
  </r>
  <r>
    <n v="344"/>
    <x v="15"/>
    <x v="326"/>
    <s v="United States"/>
    <s v="Lighthouse Point"/>
    <s v="Real estate"/>
    <s v="Real Estate"/>
    <x v="1"/>
    <x v="0"/>
    <s v="Olenicoff"/>
    <s v="Igor"/>
    <n v="6900"/>
    <n v="1942"/>
    <n v="9"/>
    <n v="20"/>
    <n v="117.24"/>
    <n v="21427700000000"/>
    <n v="78.5"/>
    <n v="9.6"/>
    <n v="36.6"/>
    <n v="328239523"/>
    <x v="313"/>
    <d v="2024-07-21T00:00:00"/>
    <d v="1942-09-20T00:00:00"/>
  </r>
  <r>
    <n v="344"/>
    <x v="0"/>
    <x v="327"/>
    <s v="Spain"/>
    <s v="La Coruna"/>
    <s v="Zara"/>
    <s v="Fashion &amp; Retail"/>
    <x v="0"/>
    <x v="1"/>
    <s v="Ortega Mera"/>
    <s v="Sandra"/>
    <n v="6900"/>
    <n v="1968"/>
    <n v="7"/>
    <n v="9"/>
    <n v="110.96"/>
    <n v="1394116310769"/>
    <n v="83.3"/>
    <n v="14.2"/>
    <n v="47"/>
    <n v="47076781"/>
    <x v="314"/>
    <d v="2024-07-21T00:00:00"/>
    <d v="1968-07-09T00:00:00"/>
  </r>
  <r>
    <n v="344"/>
    <x v="13"/>
    <x v="328"/>
    <s v="United States"/>
    <s v="Portage"/>
    <s v="Medical equipment"/>
    <s v="Healthcare"/>
    <x v="0"/>
    <x v="1"/>
    <s v="Stryker"/>
    <s v="Ronda"/>
    <n v="6900"/>
    <n v="1954"/>
    <n v="5"/>
    <n v="1"/>
    <n v="117.24"/>
    <n v="21427700000000"/>
    <n v="78.5"/>
    <n v="9.6"/>
    <n v="36.6"/>
    <n v="328239523"/>
    <x v="315"/>
    <d v="2024-07-21T00:00:00"/>
    <d v="1954-05-01T00:00:00"/>
  </r>
  <r>
    <n v="352"/>
    <x v="12"/>
    <x v="329"/>
    <s v="United States"/>
    <s v="Houston"/>
    <s v="Pipelines"/>
    <s v="Energy"/>
    <x v="0"/>
    <x v="1"/>
    <s v="Avara"/>
    <s v="Dannine"/>
    <n v="6800"/>
    <n v="1964"/>
    <n v="3"/>
    <n v="9"/>
    <n v="117.24"/>
    <n v="21427700000000"/>
    <n v="78.5"/>
    <n v="9.6"/>
    <n v="36.6"/>
    <n v="328239523"/>
    <x v="316"/>
    <d v="2024-07-21T00:00:00"/>
    <d v="1964-03-09T00:00:00"/>
  </r>
  <r>
    <n v="352"/>
    <x v="6"/>
    <x v="330"/>
    <s v="Italy"/>
    <s v="Milan"/>
    <s v="Media"/>
    <s v="Diversified"/>
    <x v="1"/>
    <x v="0"/>
    <s v="Berlusconi"/>
    <s v="Silvio"/>
    <n v="6800"/>
    <n v="1936"/>
    <n v="9"/>
    <n v="29"/>
    <n v="110.62"/>
    <n v="2001244392042"/>
    <n v="82.9"/>
    <n v="24.3"/>
    <n v="59.1"/>
    <n v="60297396"/>
    <x v="317"/>
    <d v="2024-07-21T00:00:00"/>
    <d v="1936-09-29T00:00:00"/>
  </r>
  <r>
    <n v="352"/>
    <x v="9"/>
    <x v="331"/>
    <s v="United Kingdom"/>
    <s v="Stoke-on-Trent"/>
    <s v="Online gambling"/>
    <s v="Gambling &amp; Casinos"/>
    <x v="1"/>
    <x v="1"/>
    <s v="Coates"/>
    <s v="Denise"/>
    <n v="6800"/>
    <n v="1967"/>
    <n v="9"/>
    <n v="26"/>
    <n v="119.62"/>
    <n v="2827113184696"/>
    <n v="81.3"/>
    <n v="25.5"/>
    <n v="30.6"/>
    <n v="66834405"/>
    <x v="318"/>
    <d v="2024-07-21T00:00:00"/>
    <d v="1967-09-26T00:00:00"/>
  </r>
  <r>
    <n v="352"/>
    <x v="12"/>
    <x v="332"/>
    <s v="United States"/>
    <s v="Houston"/>
    <s v="Pipelines"/>
    <s v="Energy"/>
    <x v="0"/>
    <x v="0"/>
    <s v="Duncan"/>
    <s v="Scott"/>
    <n v="6800"/>
    <n v="1982"/>
    <n v="11"/>
    <n v="1"/>
    <n v="117.24"/>
    <n v="21427700000000"/>
    <n v="78.5"/>
    <n v="9.6"/>
    <n v="36.6"/>
    <n v="328239523"/>
    <x v="319"/>
    <d v="2024-07-21T00:00:00"/>
    <d v="1982-11-01T00:00:00"/>
  </r>
  <r>
    <n v="352"/>
    <x v="12"/>
    <x v="333"/>
    <s v="United States"/>
    <s v="Houston"/>
    <s v="Pipelines"/>
    <s v="Energy"/>
    <x v="0"/>
    <x v="1"/>
    <s v="Frantz"/>
    <s v="Milane"/>
    <n v="6800"/>
    <n v="1969"/>
    <n v="8"/>
    <n v="12"/>
    <n v="117.24"/>
    <n v="21427700000000"/>
    <n v="78.5"/>
    <n v="9.6"/>
    <n v="36.6"/>
    <n v="328239523"/>
    <x v="320"/>
    <d v="2024-07-21T00:00:00"/>
    <d v="1969-08-12T00:00:00"/>
  </r>
  <r>
    <n v="352"/>
    <x v="3"/>
    <x v="334"/>
    <s v="United States"/>
    <s v="Boston"/>
    <s v="Fidelity"/>
    <s v="Finance &amp; Investments"/>
    <x v="0"/>
    <x v="0"/>
    <s v="Johnson"/>
    <s v="Edward"/>
    <n v="6800"/>
    <n v="1964"/>
    <n v="11"/>
    <n v="18"/>
    <n v="117.24"/>
    <n v="21427700000000"/>
    <n v="78.5"/>
    <n v="9.6"/>
    <n v="36.6"/>
    <n v="328239523"/>
    <x v="321"/>
    <d v="2024-07-21T00:00:00"/>
    <d v="1964-11-18T00:00:00"/>
  </r>
  <r>
    <n v="352"/>
    <x v="3"/>
    <x v="335"/>
    <s v="United States"/>
    <s v="Los Altos"/>
    <s v="Tech investments"/>
    <s v="Finance &amp; Investments"/>
    <x v="1"/>
    <x v="0"/>
    <s v="Milner"/>
    <s v="Yuri"/>
    <n v="6800"/>
    <n v="1961"/>
    <n v="11"/>
    <n v="11"/>
    <n v="117.24"/>
    <n v="21427700000000"/>
    <n v="78.5"/>
    <n v="9.6"/>
    <n v="36.6"/>
    <n v="328239523"/>
    <x v="322"/>
    <d v="2024-07-21T00:00:00"/>
    <d v="1961-11-11T00:00:00"/>
  </r>
  <r>
    <n v="352"/>
    <x v="2"/>
    <x v="336"/>
    <s v="United States"/>
    <s v="Woodside"/>
    <s v="Intel"/>
    <s v="Technology"/>
    <x v="1"/>
    <x v="0"/>
    <s v="Moore"/>
    <s v="Gordon"/>
    <n v="6800"/>
    <n v="1929"/>
    <n v="1"/>
    <n v="3"/>
    <n v="117.24"/>
    <n v="21427700000000"/>
    <n v="78.5"/>
    <n v="9.6"/>
    <n v="36.6"/>
    <n v="328239523"/>
    <x v="323"/>
    <d v="2024-07-21T00:00:00"/>
    <d v="1929-01-03T00:00:00"/>
  </r>
  <r>
    <n v="352"/>
    <x v="3"/>
    <x v="337"/>
    <s v="United States"/>
    <s v="Millburn"/>
    <s v="Hedge funds"/>
    <s v="Finance &amp; Investments"/>
    <x v="1"/>
    <x v="0"/>
    <s v="Overdeck"/>
    <s v="John"/>
    <n v="6800"/>
    <n v="1969"/>
    <n v="12"/>
    <n v="21"/>
    <n v="117.24"/>
    <n v="21427700000000"/>
    <n v="78.5"/>
    <n v="9.6"/>
    <n v="36.6"/>
    <n v="328239523"/>
    <x v="324"/>
    <d v="2024-07-21T00:00:00"/>
    <d v="1969-12-21T00:00:00"/>
  </r>
  <r>
    <n v="352"/>
    <x v="3"/>
    <x v="338"/>
    <s v="United States"/>
    <s v="Scarsdale"/>
    <s v="Hedge funds"/>
    <s v="Finance &amp; Investments"/>
    <x v="1"/>
    <x v="0"/>
    <s v="Siegel"/>
    <s v="David"/>
    <n v="6800"/>
    <n v="1961"/>
    <n v="7"/>
    <n v="15"/>
    <n v="117.24"/>
    <n v="21427700000000"/>
    <n v="78.5"/>
    <n v="9.6"/>
    <n v="36.6"/>
    <n v="328239523"/>
    <x v="325"/>
    <d v="2024-07-21T00:00:00"/>
    <d v="1961-07-15T00:00:00"/>
  </r>
  <r>
    <n v="352"/>
    <x v="6"/>
    <x v="339"/>
    <s v="Russia"/>
    <s v="Moscow"/>
    <s v="Metals, investments"/>
    <s v="Diversified"/>
    <x v="1"/>
    <x v="0"/>
    <s v="Vekselberg"/>
    <s v="Viktor"/>
    <n v="6800"/>
    <n v="1957"/>
    <n v="4"/>
    <n v="14"/>
    <n v="180.75"/>
    <n v="1699876578871"/>
    <n v="72.7"/>
    <n v="11.4"/>
    <n v="46.2"/>
    <n v="144373535"/>
    <x v="326"/>
    <d v="2024-07-21T00:00:00"/>
    <d v="1957-04-14T00:00:00"/>
  </r>
  <r>
    <n v="352"/>
    <x v="2"/>
    <x v="340"/>
    <s v="China"/>
    <s v="Shenzhen"/>
    <s v="Electronics components"/>
    <s v="Technology"/>
    <x v="1"/>
    <x v="0"/>
    <s v="Wang"/>
    <s v="Laisheng"/>
    <n v="6800"/>
    <n v="1964"/>
    <n v="12"/>
    <n v="14"/>
    <n v="125.08"/>
    <n v="19910000000000"/>
    <n v="77"/>
    <n v="9.4"/>
    <n v="59.2"/>
    <n v="1397715000"/>
    <x v="327"/>
    <d v="2024-07-21T00:00:00"/>
    <d v="1964-12-14T00:00:00"/>
  </r>
  <r>
    <n v="352"/>
    <x v="12"/>
    <x v="341"/>
    <s v="United States"/>
    <s v="Houston"/>
    <s v="Pipelines"/>
    <s v="Energy"/>
    <x v="0"/>
    <x v="1"/>
    <s v="Williams"/>
    <s v="Randa Duncan"/>
    <n v="6800"/>
    <n v="1961"/>
    <n v="8"/>
    <n v="28"/>
    <n v="117.24"/>
    <n v="21427700000000"/>
    <n v="78.5"/>
    <n v="9.6"/>
    <n v="36.6"/>
    <n v="328239523"/>
    <x v="328"/>
    <d v="2024-07-21T00:00:00"/>
    <d v="1961-08-28T00:00:00"/>
  </r>
  <r>
    <n v="365"/>
    <x v="3"/>
    <x v="342"/>
    <s v="United States"/>
    <s v="Dallas"/>
    <s v="Money management"/>
    <s v="Finance &amp; Investments"/>
    <x v="1"/>
    <x v="0"/>
    <s v="Fisher"/>
    <s v="Ken"/>
    <n v="6700"/>
    <n v="1950"/>
    <n v="11"/>
    <n v="29"/>
    <n v="117.24"/>
    <n v="21427700000000"/>
    <n v="78.5"/>
    <n v="9.6"/>
    <n v="36.6"/>
    <n v="328239523"/>
    <x v="329"/>
    <d v="2024-07-21T00:00:00"/>
    <d v="1950-11-29T00:00:00"/>
  </r>
  <r>
    <n v="365"/>
    <x v="3"/>
    <x v="343"/>
    <s v="United Kingdom"/>
    <s v="London"/>
    <s v="Hedge funds"/>
    <s v="Finance &amp; Investments"/>
    <x v="1"/>
    <x v="0"/>
    <s v="Hohn"/>
    <s v="Christopher"/>
    <n v="6700"/>
    <n v="1966"/>
    <n v="10"/>
    <n v="27"/>
    <n v="119.62"/>
    <n v="2827113184696"/>
    <n v="81.3"/>
    <n v="25.5"/>
    <n v="30.6"/>
    <n v="66834405"/>
    <x v="330"/>
    <d v="2024-07-21T00:00:00"/>
    <d v="1966-10-27T00:00:00"/>
  </r>
  <r>
    <n v="365"/>
    <x v="10"/>
    <x v="344"/>
    <s v="Denmark"/>
    <s v="Billund"/>
    <s v="Lego"/>
    <s v="Manufacturing"/>
    <x v="0"/>
    <x v="0"/>
    <s v="Kristiansen"/>
    <s v="Kjeld Kirk"/>
    <n v="6700"/>
    <n v="1947"/>
    <n v="12"/>
    <n v="27"/>
    <n v="110.35"/>
    <n v="348078018464"/>
    <n v="81"/>
    <n v="32.4"/>
    <n v="23.8"/>
    <n v="5818553"/>
    <x v="331"/>
    <d v="2024-07-21T00:00:00"/>
    <d v="1947-12-27T00:00:00"/>
  </r>
  <r>
    <n v="365"/>
    <x v="10"/>
    <x v="345"/>
    <s v="Denmark"/>
    <s v="Billund"/>
    <s v="Lego"/>
    <s v="Manufacturing"/>
    <x v="0"/>
    <x v="1"/>
    <s v="Kristiansen"/>
    <s v="Sofie Kirk"/>
    <n v="6700"/>
    <n v="1976"/>
    <n v="1"/>
    <n v="1"/>
    <n v="110.35"/>
    <n v="348078018464"/>
    <n v="81"/>
    <n v="32.4"/>
    <n v="23.8"/>
    <n v="5818553"/>
    <x v="332"/>
    <d v="2024-07-21T00:00:00"/>
    <d v="1976-01-01T00:00:00"/>
  </r>
  <r>
    <n v="365"/>
    <x v="10"/>
    <x v="346"/>
    <s v="Denmark"/>
    <s v="Billund"/>
    <s v="Lego"/>
    <s v="Manufacturing"/>
    <x v="0"/>
    <x v="0"/>
    <s v="Kristiansen"/>
    <s v="Thomas Kirk"/>
    <n v="6700"/>
    <n v="1979"/>
    <n v="1"/>
    <n v="1"/>
    <n v="110.35"/>
    <n v="348078018464"/>
    <n v="81"/>
    <n v="32.4"/>
    <n v="23.8"/>
    <n v="5818553"/>
    <x v="333"/>
    <d v="2024-07-21T00:00:00"/>
    <d v="1979-01-01T00:00:00"/>
  </r>
  <r>
    <n v="365"/>
    <x v="13"/>
    <x v="347"/>
    <s v="Italy"/>
    <s v="Fiesole"/>
    <s v="Pharmaceuticals"/>
    <s v="Healthcare"/>
    <x v="0"/>
    <x v="1"/>
    <s v="Landini Aleotti"/>
    <s v="Massimiliana"/>
    <n v="6700"/>
    <n v="1943"/>
    <n v="1"/>
    <n v="1"/>
    <n v="110.62"/>
    <n v="2001244392042"/>
    <n v="82.9"/>
    <n v="24.3"/>
    <n v="59.1"/>
    <n v="60297396"/>
    <x v="62"/>
    <d v="2024-07-21T00:00:00"/>
    <d v="1943-01-01T00:00:00"/>
  </r>
  <r>
    <n v="365"/>
    <x v="1"/>
    <x v="348"/>
    <s v="China"/>
    <s v="Ningde"/>
    <s v="Batteries"/>
    <s v="Automotive"/>
    <x v="1"/>
    <x v="0"/>
    <s v="Li"/>
    <s v="Ping"/>
    <n v="6700"/>
    <n v="1968"/>
    <n v="1"/>
    <n v="1"/>
    <n v="125.08"/>
    <n v="19910000000000"/>
    <n v="77"/>
    <n v="9.4"/>
    <n v="59.2"/>
    <n v="1397715000"/>
    <x v="220"/>
    <d v="2024-07-21T00:00:00"/>
    <d v="1968-01-01T00:00:00"/>
  </r>
  <r>
    <n v="365"/>
    <x v="10"/>
    <x v="349"/>
    <s v="China"/>
    <s v="Hangzhou"/>
    <s v="Solar panel components"/>
    <s v="Manufacturing"/>
    <x v="1"/>
    <x v="0"/>
    <s v="Lin"/>
    <s v="Jianhua"/>
    <n v="6700"/>
    <n v="1962"/>
    <n v="8"/>
    <n v="1"/>
    <n v="125.08"/>
    <n v="19910000000000"/>
    <n v="77"/>
    <n v="9.4"/>
    <n v="59.2"/>
    <n v="1397715000"/>
    <x v="334"/>
    <d v="2024-07-21T00:00:00"/>
    <d v="1962-08-01T00:00:00"/>
  </r>
  <r>
    <n v="365"/>
    <x v="10"/>
    <x v="350"/>
    <s v="Switzerland"/>
    <s v="Feldmeilen"/>
    <s v="Chemicals"/>
    <s v="Manufacturing"/>
    <x v="0"/>
    <x v="1"/>
    <s v="Martullo-Blocher"/>
    <s v="Magdalena"/>
    <n v="6700"/>
    <n v="1969"/>
    <n v="1"/>
    <n v="1"/>
    <n v="99.55"/>
    <n v="703082435360"/>
    <n v="83.6"/>
    <n v="10.1"/>
    <n v="28.8"/>
    <n v="8574832"/>
    <x v="36"/>
    <d v="2024-07-21T00:00:00"/>
    <d v="1969-01-01T00:00:00"/>
  </r>
  <r>
    <n v="365"/>
    <x v="5"/>
    <x v="351"/>
    <s v="France"/>
    <s v="Paris"/>
    <s v="Internet, telecom"/>
    <s v="Telecom"/>
    <x v="1"/>
    <x v="0"/>
    <s v="Niel"/>
    <s v="Xavier"/>
    <n v="6700"/>
    <n v="1967"/>
    <n v="8"/>
    <n v="25"/>
    <n v="110.05"/>
    <n v="2715518274227"/>
    <n v="82.5"/>
    <n v="24.2"/>
    <n v="60.7"/>
    <n v="67059887"/>
    <x v="335"/>
    <d v="2024-07-21T00:00:00"/>
    <d v="1967-08-25T00:00:00"/>
  </r>
  <r>
    <n v="365"/>
    <x v="12"/>
    <x v="352"/>
    <s v="United States"/>
    <s v="Boca Raton"/>
    <s v="Natural gas"/>
    <s v="Energy"/>
    <x v="1"/>
    <x v="0"/>
    <s v="Pegula"/>
    <s v="Terrence"/>
    <n v="6700"/>
    <n v="1951"/>
    <n v="3"/>
    <n v="27"/>
    <n v="117.24"/>
    <n v="21427700000000"/>
    <n v="78.5"/>
    <n v="9.6"/>
    <n v="36.6"/>
    <n v="328239523"/>
    <x v="336"/>
    <d v="2024-07-21T00:00:00"/>
    <d v="1951-03-27T00:00:00"/>
  </r>
  <r>
    <n v="365"/>
    <x v="15"/>
    <x v="353"/>
    <s v="United States"/>
    <s v="Los Angeles"/>
    <s v="Real estate"/>
    <s v="Real Estate"/>
    <x v="0"/>
    <x v="0"/>
    <s v="Roski"/>
    <s v="Edward"/>
    <n v="6700"/>
    <n v="1938"/>
    <n v="12"/>
    <n v="25"/>
    <n v="117.24"/>
    <n v="21427700000000"/>
    <n v="78.5"/>
    <n v="9.6"/>
    <n v="36.6"/>
    <n v="328239523"/>
    <x v="337"/>
    <d v="2024-07-21T00:00:00"/>
    <d v="1938-12-25T00:00:00"/>
  </r>
  <r>
    <n v="365"/>
    <x v="15"/>
    <x v="354"/>
    <s v="United States"/>
    <s v="Atherton"/>
    <s v="Real estate"/>
    <s v="Real Estate"/>
    <x v="1"/>
    <x v="0"/>
    <s v="Sobrato"/>
    <s v="John A."/>
    <n v="6700"/>
    <n v="1939"/>
    <n v="5"/>
    <n v="23"/>
    <n v="117.24"/>
    <n v="21427700000000"/>
    <n v="78.5"/>
    <n v="9.6"/>
    <n v="36.6"/>
    <n v="328239523"/>
    <x v="338"/>
    <d v="2024-07-21T00:00:00"/>
    <d v="1939-05-23T00:00:00"/>
  </r>
  <r>
    <n v="365"/>
    <x v="3"/>
    <x v="355"/>
    <s v="United States"/>
    <s v="Katonah"/>
    <s v="Hedge funds"/>
    <s v="Finance &amp; Investments"/>
    <x v="1"/>
    <x v="0"/>
    <s v="Soros"/>
    <s v="George"/>
    <n v="6700"/>
    <n v="1930"/>
    <n v="8"/>
    <n v="12"/>
    <n v="117.24"/>
    <n v="21427700000000"/>
    <n v="78.5"/>
    <n v="9.6"/>
    <n v="36.6"/>
    <n v="328239523"/>
    <x v="339"/>
    <d v="2024-07-21T00:00:00"/>
    <d v="1930-08-12T00:00:00"/>
  </r>
  <r>
    <n v="365"/>
    <x v="2"/>
    <x v="356"/>
    <s v="United States"/>
    <s v="Irvine"/>
    <s v="Computer hardware"/>
    <s v="Technology"/>
    <x v="1"/>
    <x v="0"/>
    <s v="Sun"/>
    <s v="David"/>
    <n v="6700"/>
    <n v="1951"/>
    <n v="10"/>
    <n v="12"/>
    <n v="117.24"/>
    <n v="21427700000000"/>
    <n v="78.5"/>
    <n v="9.6"/>
    <n v="36.6"/>
    <n v="328239523"/>
    <x v="340"/>
    <d v="2024-07-21T00:00:00"/>
    <d v="1951-10-12T00:00:00"/>
  </r>
  <r>
    <n v="365"/>
    <x v="10"/>
    <x v="357"/>
    <s v="Denmark"/>
    <s v="Billund"/>
    <s v="Lego"/>
    <s v="Manufacturing"/>
    <x v="0"/>
    <x v="1"/>
    <s v="Thinggaard"/>
    <s v="Agnete Kirk"/>
    <n v="6700"/>
    <n v="1983"/>
    <n v="5"/>
    <n v="18"/>
    <n v="110.35"/>
    <n v="348078018464"/>
    <n v="81"/>
    <n v="32.4"/>
    <n v="23.8"/>
    <n v="5818553"/>
    <x v="341"/>
    <d v="2024-07-21T00:00:00"/>
    <d v="1983-05-18T00:00:00"/>
  </r>
  <r>
    <n v="365"/>
    <x v="2"/>
    <x v="358"/>
    <s v="United States"/>
    <s v="Rolling Hills"/>
    <s v="Computer hardware"/>
    <s v="Technology"/>
    <x v="1"/>
    <x v="0"/>
    <s v="Tu"/>
    <s v="John"/>
    <n v="6700"/>
    <n v="1941"/>
    <n v="8"/>
    <n v="12"/>
    <n v="117.24"/>
    <n v="21427700000000"/>
    <n v="78.5"/>
    <n v="9.6"/>
    <n v="36.6"/>
    <n v="328239523"/>
    <x v="163"/>
    <d v="2024-07-21T00:00:00"/>
    <d v="1941-08-12T00:00:00"/>
  </r>
  <r>
    <n v="365"/>
    <x v="7"/>
    <x v="359"/>
    <s v="China"/>
    <s v="Quanzhou"/>
    <s v="Snacks, beverages"/>
    <s v="Food &amp; Beverage"/>
    <x v="1"/>
    <x v="0"/>
    <s v="Xu"/>
    <s v="Shihui"/>
    <n v="6700"/>
    <n v="1958"/>
    <n v="1"/>
    <n v="1"/>
    <n v="125.08"/>
    <n v="19910000000000"/>
    <n v="77"/>
    <n v="9.4"/>
    <n v="59.2"/>
    <n v="1397715000"/>
    <x v="342"/>
    <d v="2024-07-21T00:00:00"/>
    <d v="1958-01-01T00:00:00"/>
  </r>
  <r>
    <n v="383"/>
    <x v="10"/>
    <x v="360"/>
    <s v="Switzerland"/>
    <s v="Wilen bei Wollerau"/>
    <s v="Chemicals"/>
    <s v="Manufacturing"/>
    <x v="0"/>
    <x v="1"/>
    <s v="Blocher"/>
    <s v="Rahel"/>
    <n v="6600"/>
    <n v="1976"/>
    <n v="1"/>
    <n v="1"/>
    <n v="99.55"/>
    <n v="703082435360"/>
    <n v="83.6"/>
    <n v="10.1"/>
    <n v="28.8"/>
    <n v="8574832"/>
    <x v="332"/>
    <d v="2024-07-21T00:00:00"/>
    <d v="1976-01-01T00:00:00"/>
  </r>
  <r>
    <n v="383"/>
    <x v="7"/>
    <x v="361"/>
    <s v="United States"/>
    <s v="Atlanta"/>
    <s v="Chick-fil-A"/>
    <s v="Food &amp; Beverage"/>
    <x v="0"/>
    <x v="0"/>
    <s v="Cathy"/>
    <s v="Bubba"/>
    <n v="6600"/>
    <n v="1954"/>
    <n v="4"/>
    <n v="22"/>
    <n v="117.24"/>
    <n v="21427700000000"/>
    <n v="78.5"/>
    <n v="9.6"/>
    <n v="36.6"/>
    <n v="328239523"/>
    <x v="343"/>
    <d v="2024-07-21T00:00:00"/>
    <d v="1954-04-22T00:00:00"/>
  </r>
  <r>
    <n v="383"/>
    <x v="7"/>
    <x v="362"/>
    <s v="United States"/>
    <s v="Atlanta"/>
    <s v="Chick-fil-A"/>
    <s v="Food &amp; Beverage"/>
    <x v="0"/>
    <x v="0"/>
    <s v="Cathy"/>
    <s v="Dan"/>
    <n v="6600"/>
    <n v="1953"/>
    <n v="3"/>
    <n v="1"/>
    <n v="117.24"/>
    <n v="21427700000000"/>
    <n v="78.5"/>
    <n v="9.6"/>
    <n v="36.6"/>
    <n v="328239523"/>
    <x v="344"/>
    <d v="2024-07-21T00:00:00"/>
    <d v="1953-03-01T00:00:00"/>
  </r>
  <r>
    <n v="383"/>
    <x v="7"/>
    <x v="363"/>
    <s v="United States"/>
    <s v="Hampton"/>
    <s v="Chick-fil-A"/>
    <s v="Food &amp; Beverage"/>
    <x v="0"/>
    <x v="1"/>
    <s v="Cathy White"/>
    <s v="Trudy"/>
    <n v="6600"/>
    <n v="1955"/>
    <n v="12"/>
    <n v="17"/>
    <n v="117.24"/>
    <n v="21427700000000"/>
    <n v="78.5"/>
    <n v="9.6"/>
    <n v="36.6"/>
    <n v="328239523"/>
    <x v="345"/>
    <d v="2024-07-21T00:00:00"/>
    <d v="1955-12-17T00:00:00"/>
  </r>
  <r>
    <n v="383"/>
    <x v="3"/>
    <x v="364"/>
    <s v="United States"/>
    <s v="New York"/>
    <s v="Hedge funds"/>
    <s v="Finance &amp; Investments"/>
    <x v="1"/>
    <x v="0"/>
    <s v="Kovner"/>
    <s v="Bruce"/>
    <n v="6600"/>
    <n v="1945"/>
    <n v="2"/>
    <n v="25"/>
    <n v="117.24"/>
    <n v="21427700000000"/>
    <n v="78.5"/>
    <n v="9.6"/>
    <n v="36.6"/>
    <n v="328239523"/>
    <x v="346"/>
    <d v="2024-07-21T00:00:00"/>
    <d v="1945-02-25T00:00:00"/>
  </r>
  <r>
    <n v="383"/>
    <x v="2"/>
    <x v="365"/>
    <s v="United States"/>
    <s v="Newport Coast"/>
    <s v="Semiconductors"/>
    <s v="Technology"/>
    <x v="1"/>
    <x v="0"/>
    <s v="Nicholas"/>
    <s v="Henry"/>
    <n v="6600"/>
    <n v="1959"/>
    <n v="10"/>
    <n v="8"/>
    <n v="117.24"/>
    <n v="21427700000000"/>
    <n v="78.5"/>
    <n v="9.6"/>
    <n v="36.6"/>
    <n v="328239523"/>
    <x v="347"/>
    <d v="2024-07-21T00:00:00"/>
    <d v="1959-10-08T00:00:00"/>
  </r>
  <r>
    <n v="383"/>
    <x v="3"/>
    <x v="366"/>
    <s v="Germany"/>
    <s v="Munich"/>
    <s v="Investments"/>
    <s v="Finance &amp; Investments"/>
    <x v="0"/>
    <x v="1"/>
    <s v="Thiele"/>
    <s v="Nadia"/>
    <n v="6600"/>
    <n v="1976"/>
    <n v="1"/>
    <n v="7"/>
    <n v="112.85"/>
    <n v="3845630030824"/>
    <n v="80.900000000000006"/>
    <n v="11.5"/>
    <n v="48.8"/>
    <n v="83132799"/>
    <x v="348"/>
    <d v="2024-07-21T00:00:00"/>
    <d v="1976-01-07T00:00:00"/>
  </r>
  <r>
    <n v="390"/>
    <x v="3"/>
    <x v="367"/>
    <s v="United States"/>
    <s v="Fort Worth"/>
    <s v="Private equity"/>
    <s v="Finance &amp; Investments"/>
    <x v="1"/>
    <x v="0"/>
    <s v="Bonderman"/>
    <s v="David"/>
    <n v="6500"/>
    <n v="1942"/>
    <n v="11"/>
    <n v="27"/>
    <n v="117.24"/>
    <n v="21427700000000"/>
    <n v="78.5"/>
    <n v="9.6"/>
    <n v="36.6"/>
    <n v="328239523"/>
    <x v="349"/>
    <d v="2024-07-21T00:00:00"/>
    <d v="1942-11-27T00:00:00"/>
  </r>
  <r>
    <n v="390"/>
    <x v="2"/>
    <x v="368"/>
    <s v="United States"/>
    <s v="Medina"/>
    <s v="Microsoft"/>
    <s v="Technology"/>
    <x v="0"/>
    <x v="1"/>
    <s v="French Gates"/>
    <s v="Melinda"/>
    <n v="6500"/>
    <n v="1964"/>
    <n v="8"/>
    <n v="15"/>
    <n v="117.24"/>
    <n v="21427700000000"/>
    <n v="78.5"/>
    <n v="9.6"/>
    <n v="36.6"/>
    <n v="328239523"/>
    <x v="350"/>
    <d v="2024-07-21T00:00:00"/>
    <d v="1964-08-15T00:00:00"/>
  </r>
  <r>
    <n v="390"/>
    <x v="15"/>
    <x v="369"/>
    <s v="United States"/>
    <s v="Chevy Chase"/>
    <s v="Real estate"/>
    <s v="Real Estate"/>
    <x v="0"/>
    <x v="1"/>
    <s v="Lerner"/>
    <s v="Annette"/>
    <n v="6500"/>
    <n v="1930"/>
    <n v="2"/>
    <n v="27"/>
    <n v="117.24"/>
    <n v="21427700000000"/>
    <n v="78.5"/>
    <n v="9.6"/>
    <n v="36.6"/>
    <n v="328239523"/>
    <x v="351"/>
    <d v="2024-07-21T00:00:00"/>
    <d v="1930-02-27T00:00:00"/>
  </r>
  <r>
    <n v="390"/>
    <x v="15"/>
    <x v="370"/>
    <s v="United Kingdom"/>
    <s v="London"/>
    <s v="Investments, real estate"/>
    <s v="Real Estate"/>
    <x v="1"/>
    <x v="0"/>
    <s v="Reuben"/>
    <s v="David"/>
    <n v="6500"/>
    <n v="1938"/>
    <n v="9"/>
    <n v="1"/>
    <n v="119.62"/>
    <n v="2827113184696"/>
    <n v="81.3"/>
    <n v="25.5"/>
    <n v="30.6"/>
    <n v="66834405"/>
    <x v="352"/>
    <d v="2024-07-21T00:00:00"/>
    <d v="1938-09-01T00:00:00"/>
  </r>
  <r>
    <n v="390"/>
    <x v="15"/>
    <x v="371"/>
    <s v="Switzerland"/>
    <s v="Crans Montana"/>
    <s v="Real estate"/>
    <s v="Real Estate"/>
    <x v="1"/>
    <x v="0"/>
    <s v="Vitek"/>
    <s v="Radovan"/>
    <n v="6500"/>
    <n v="1971"/>
    <n v="4"/>
    <n v="22"/>
    <n v="99.55"/>
    <n v="703082435360"/>
    <n v="83.6"/>
    <n v="10.1"/>
    <n v="28.8"/>
    <n v="8574832"/>
    <x v="353"/>
    <d v="2024-07-21T00:00:00"/>
    <d v="1971-04-22T00:00:00"/>
  </r>
  <r>
    <n v="397"/>
    <x v="3"/>
    <x v="372"/>
    <s v="Sweden"/>
    <s v="Gothenberg"/>
    <s v="Investments"/>
    <s v="Finance &amp; Investments"/>
    <x v="1"/>
    <x v="0"/>
    <s v="Bennet"/>
    <s v="Carl"/>
    <n v="6400"/>
    <n v="1951"/>
    <n v="8"/>
    <n v="19"/>
    <n v="110.51"/>
    <n v="530832908738"/>
    <n v="82.5"/>
    <n v="27.9"/>
    <n v="49.1"/>
    <n v="10285453"/>
    <x v="354"/>
    <d v="2024-07-21T00:00:00"/>
    <d v="1951-08-19T00:00:00"/>
  </r>
  <r>
    <n v="397"/>
    <x v="17"/>
    <x v="373"/>
    <s v="United States"/>
    <s v="Hobe Sound"/>
    <s v="Staffing, Baltimore Ravens"/>
    <s v="Sports"/>
    <x v="1"/>
    <x v="0"/>
    <s v="Bisciotti"/>
    <s v="Stephen"/>
    <n v="6400"/>
    <n v="1960"/>
    <n v="4"/>
    <n v="10"/>
    <n v="117.24"/>
    <n v="21427700000000"/>
    <n v="78.5"/>
    <n v="9.6"/>
    <n v="36.6"/>
    <n v="328239523"/>
    <x v="355"/>
    <d v="2024-07-21T00:00:00"/>
    <d v="1960-04-10T00:00:00"/>
  </r>
  <r>
    <n v="397"/>
    <x v="3"/>
    <x v="374"/>
    <s v="United States"/>
    <s v="New York"/>
    <s v="Hedge funds"/>
    <s v="Finance &amp; Investments"/>
    <x v="1"/>
    <x v="0"/>
    <s v="Druckenmiller"/>
    <s v="Stanley"/>
    <n v="6400"/>
    <n v="1953"/>
    <n v="6"/>
    <n v="14"/>
    <n v="117.24"/>
    <n v="21427700000000"/>
    <n v="78.5"/>
    <n v="9.6"/>
    <n v="36.6"/>
    <n v="328239523"/>
    <x v="356"/>
    <d v="2024-07-21T00:00:00"/>
    <d v="1953-06-14T00:00:00"/>
  </r>
  <r>
    <n v="397"/>
    <x v="13"/>
    <x v="375"/>
    <s v="China"/>
    <s v="Beijing"/>
    <s v="Biomedical products"/>
    <s v="Healthcare"/>
    <x v="1"/>
    <x v="1"/>
    <s v="Jian"/>
    <s v="Jun"/>
    <n v="6400"/>
    <n v="1963"/>
    <n v="11"/>
    <n v="1"/>
    <n v="125.08"/>
    <n v="19910000000000"/>
    <n v="77"/>
    <n v="9.4"/>
    <n v="59.2"/>
    <n v="1397715000"/>
    <x v="357"/>
    <d v="2024-07-21T00:00:00"/>
    <d v="1963-11-01T00:00:00"/>
  </r>
  <r>
    <n v="397"/>
    <x v="12"/>
    <x v="376"/>
    <s v="France"/>
    <s v="Paris"/>
    <s v="Oil, banking, telecom"/>
    <s v="Energy"/>
    <x v="1"/>
    <x v="0"/>
    <s v="Kuzmichev"/>
    <s v="Alexei"/>
    <n v="6400"/>
    <n v="1962"/>
    <n v="10"/>
    <n v="15"/>
    <n v="110.05"/>
    <n v="2715518274227"/>
    <n v="82.5"/>
    <n v="24.2"/>
    <n v="60.7"/>
    <n v="67059887"/>
    <x v="358"/>
    <d v="2024-07-21T00:00:00"/>
    <d v="1962-10-15T00:00:00"/>
  </r>
  <r>
    <n v="397"/>
    <x v="3"/>
    <x v="377"/>
    <s v="Colombia"/>
    <s v="Bogota"/>
    <s v="Banking"/>
    <s v="Finance &amp; Investments"/>
    <x v="1"/>
    <x v="0"/>
    <s v="Sarmiento"/>
    <s v="Luis Carlos"/>
    <n v="6400"/>
    <n v="1933"/>
    <n v="1"/>
    <n v="27"/>
    <n v="140.94999999999999"/>
    <n v="323802808108"/>
    <n v="77.099999999999994"/>
    <n v="14.4"/>
    <n v="71.2"/>
    <n v="50339443"/>
    <x v="359"/>
    <d v="2024-07-21T00:00:00"/>
    <d v="1933-01-27T00:00:00"/>
  </r>
  <r>
    <n v="397"/>
    <x v="8"/>
    <x v="378"/>
    <s v="United States"/>
    <s v="Missoula"/>
    <s v="Construction, mining"/>
    <s v="Logistics"/>
    <x v="1"/>
    <x v="0"/>
    <s v="Washington"/>
    <s v="Dennis"/>
    <n v="6400"/>
    <n v="1934"/>
    <n v="7"/>
    <n v="27"/>
    <n v="117.24"/>
    <n v="21427700000000"/>
    <n v="78.5"/>
    <n v="9.6"/>
    <n v="36.6"/>
    <n v="328239523"/>
    <x v="360"/>
    <d v="2024-07-21T00:00:00"/>
    <d v="1934-07-27T00:00:00"/>
  </r>
  <r>
    <n v="405"/>
    <x v="16"/>
    <x v="379"/>
    <s v="United Kingdom"/>
    <s v="Gloucestershire"/>
    <s v="Construction equipment"/>
    <s v="Construction &amp; Engineering"/>
    <x v="0"/>
    <x v="0"/>
    <s v="Bamford"/>
    <s v="Anthony"/>
    <n v="6300"/>
    <n v="1945"/>
    <n v="10"/>
    <n v="23"/>
    <n v="119.62"/>
    <n v="2827113184696"/>
    <n v="81.3"/>
    <n v="25.5"/>
    <n v="30.6"/>
    <n v="66834405"/>
    <x v="361"/>
    <d v="2024-07-21T00:00:00"/>
    <d v="1945-10-23T00:00:00"/>
  </r>
  <r>
    <n v="405"/>
    <x v="12"/>
    <x v="380"/>
    <s v="China"/>
    <s v="Changzhou"/>
    <s v="Solar equipment"/>
    <s v="Energy"/>
    <x v="1"/>
    <x v="0"/>
    <s v="Gao"/>
    <s v="Jifan"/>
    <n v="6300"/>
    <n v="1965"/>
    <n v="1"/>
    <n v="1"/>
    <n v="125.08"/>
    <n v="19910000000000"/>
    <n v="77"/>
    <n v="9.4"/>
    <n v="59.2"/>
    <n v="1397715000"/>
    <x v="362"/>
    <d v="2024-07-21T00:00:00"/>
    <d v="1965-01-01T00:00:00"/>
  </r>
  <r>
    <n v="405"/>
    <x v="3"/>
    <x v="381"/>
    <s v="United Kingdom"/>
    <s v="London"/>
    <s v="Private equity"/>
    <s v="Finance &amp; Investments"/>
    <x v="1"/>
    <x v="0"/>
    <s v="Grayken"/>
    <s v="John"/>
    <n v="6300"/>
    <n v="1956"/>
    <n v="6"/>
    <n v="1"/>
    <n v="119.62"/>
    <n v="2827113184696"/>
    <n v="81.3"/>
    <n v="25.5"/>
    <n v="30.6"/>
    <n v="66834405"/>
    <x v="363"/>
    <d v="2024-07-21T00:00:00"/>
    <d v="1956-06-01T00:00:00"/>
  </r>
  <r>
    <n v="405"/>
    <x v="13"/>
    <x v="382"/>
    <s v="France"/>
    <s v="Lyon"/>
    <s v="Pharmaceuticals"/>
    <s v="Healthcare"/>
    <x v="0"/>
    <x v="0"/>
    <s v="Merieux"/>
    <s v="Alain"/>
    <n v="6300"/>
    <n v="1938"/>
    <n v="1"/>
    <n v="1"/>
    <n v="110.05"/>
    <n v="2715518274227"/>
    <n v="82.5"/>
    <n v="24.2"/>
    <n v="60.7"/>
    <n v="67059887"/>
    <x v="364"/>
    <d v="2024-07-21T00:00:00"/>
    <d v="1938-01-01T00:00:00"/>
  </r>
  <r>
    <n v="405"/>
    <x v="12"/>
    <x v="383"/>
    <s v="China"/>
    <s v="Langfang"/>
    <s v="Natural gas distribution"/>
    <s v="Energy"/>
    <x v="1"/>
    <x v="0"/>
    <s v="Wang"/>
    <s v="Yusuo"/>
    <n v="6300"/>
    <n v="1964"/>
    <n v="3"/>
    <n v="11"/>
    <n v="125.08"/>
    <n v="19910000000000"/>
    <n v="77"/>
    <n v="9.4"/>
    <n v="59.2"/>
    <n v="1397715000"/>
    <x v="365"/>
    <d v="2024-07-21T00:00:00"/>
    <d v="1964-03-11T00:00:00"/>
  </r>
  <r>
    <n v="405"/>
    <x v="10"/>
    <x v="384"/>
    <s v="Israel"/>
    <s v="Tel Aviv"/>
    <s v="Metalworking tools"/>
    <s v="Manufacturing"/>
    <x v="1"/>
    <x v="0"/>
    <s v="Wertheimer"/>
    <s v="Stef"/>
    <n v="6300"/>
    <n v="1926"/>
    <n v="7"/>
    <n v="16"/>
    <n v="108.15"/>
    <n v="395098666122"/>
    <n v="82.8"/>
    <n v="23.1"/>
    <n v="25.3"/>
    <n v="9053300"/>
    <x v="366"/>
    <d v="2024-07-21T00:00:00"/>
    <d v="1926-07-16T00:00:00"/>
  </r>
  <r>
    <n v="411"/>
    <x v="7"/>
    <x v="385"/>
    <s v="Mexico"/>
    <s v="Mexico City"/>
    <s v="Beer, investments"/>
    <s v="Food &amp; Beverage"/>
    <x v="0"/>
    <x v="1"/>
    <s v="Aramburuzabala"/>
    <s v="Maria Asuncion"/>
    <n v="6200"/>
    <n v="1963"/>
    <n v="5"/>
    <n v="2"/>
    <n v="141.54"/>
    <n v="1258286717125"/>
    <n v="75"/>
    <n v="13.1"/>
    <n v="55.1"/>
    <n v="126014024"/>
    <x v="367"/>
    <d v="2024-07-21T00:00:00"/>
    <d v="1963-05-02T00:00:00"/>
  </r>
  <r>
    <n v="411"/>
    <x v="6"/>
    <x v="386"/>
    <s v="Sweden"/>
    <s v="Stockholm"/>
    <s v="Investments"/>
    <s v="Diversified"/>
    <x v="1"/>
    <x v="0"/>
    <s v="Douglas"/>
    <s v="Gustaf"/>
    <n v="6200"/>
    <n v="1938"/>
    <n v="3"/>
    <n v="3"/>
    <n v="110.51"/>
    <n v="530832908738"/>
    <n v="82.5"/>
    <n v="27.9"/>
    <n v="49.1"/>
    <n v="10285453"/>
    <x v="368"/>
    <d v="2024-07-21T00:00:00"/>
    <d v="1938-03-03T00:00:00"/>
  </r>
  <r>
    <n v="411"/>
    <x v="14"/>
    <x v="387"/>
    <s v="Netherlands"/>
    <s v="Amsterdam"/>
    <s v="Temp agency"/>
    <s v="Service"/>
    <x v="1"/>
    <x v="0"/>
    <s v="Goldschmeding"/>
    <s v="Frits"/>
    <n v="6200"/>
    <n v="1933"/>
    <n v="8"/>
    <n v="2"/>
    <n v="115.91"/>
    <n v="909070395161"/>
    <n v="81.8"/>
    <n v="23"/>
    <n v="41.2"/>
    <n v="17332850"/>
    <x v="369"/>
    <d v="2024-07-21T00:00:00"/>
    <d v="1933-08-02T00:00:00"/>
  </r>
  <r>
    <n v="411"/>
    <x v="7"/>
    <x v="388"/>
    <s v="China"/>
    <s v="Shenzhen"/>
    <s v="Beverages"/>
    <s v="Food &amp; Beverage"/>
    <x v="1"/>
    <x v="0"/>
    <s v="Lin"/>
    <s v="Muqin"/>
    <n v="6200"/>
    <n v="1964"/>
    <n v="1"/>
    <n v="1"/>
    <n v="125.08"/>
    <n v="19910000000000"/>
    <n v="77"/>
    <n v="9.4"/>
    <n v="59.2"/>
    <n v="1397715000"/>
    <x v="136"/>
    <d v="2024-07-21T00:00:00"/>
    <d v="1964-01-01T00:00:00"/>
  </r>
  <r>
    <n v="411"/>
    <x v="10"/>
    <x v="389"/>
    <s v="China"/>
    <s v="Ningbo"/>
    <s v="Power strips"/>
    <s v="Manufacturing"/>
    <x v="1"/>
    <x v="0"/>
    <s v="Ruan"/>
    <s v="Liping"/>
    <n v="6200"/>
    <n v="1964"/>
    <n v="1"/>
    <n v="1"/>
    <n v="125.08"/>
    <n v="19910000000000"/>
    <n v="77"/>
    <n v="9.4"/>
    <n v="59.2"/>
    <n v="1397715000"/>
    <x v="136"/>
    <d v="2024-07-21T00:00:00"/>
    <d v="1964-01-01T00:00:00"/>
  </r>
  <r>
    <n v="411"/>
    <x v="10"/>
    <x v="390"/>
    <s v="China"/>
    <s v="Ningbo"/>
    <s v="Power strip"/>
    <s v="Manufacturing"/>
    <x v="1"/>
    <x v="0"/>
    <s v="Ruan"/>
    <s v="Xueping"/>
    <n v="6200"/>
    <n v="1972"/>
    <n v="1"/>
    <n v="1"/>
    <n v="125.08"/>
    <n v="19910000000000"/>
    <n v="77"/>
    <n v="9.4"/>
    <n v="59.2"/>
    <n v="1397715000"/>
    <x v="144"/>
    <d v="2024-07-21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07-21T00:00:00"/>
    <d v="1962-07-11T00:00:00"/>
  </r>
  <r>
    <n v="418"/>
    <x v="6"/>
    <x v="392"/>
    <s v="Nigeria"/>
    <s v="Lagos"/>
    <s v="Telecom, oil"/>
    <s v="Diversified"/>
    <x v="1"/>
    <x v="0"/>
    <s v="Adenuga"/>
    <s v="Mike"/>
    <n v="6100"/>
    <n v="1953"/>
    <n v="4"/>
    <n v="29"/>
    <n v="267.51"/>
    <n v="448120428859"/>
    <n v="54.3"/>
    <n v="1.5"/>
    <n v="34.799999999999997"/>
    <n v="200963599"/>
    <x v="371"/>
    <d v="2024-07-21T00:00:00"/>
    <d v="1953-04-29T00:00:00"/>
  </r>
  <r>
    <n v="418"/>
    <x v="3"/>
    <x v="393"/>
    <s v="United States"/>
    <s v="Beverly Hills"/>
    <s v="Private equity"/>
    <s v="Finance &amp; Investments"/>
    <x v="1"/>
    <x v="0"/>
    <s v="Gores"/>
    <s v="Tom"/>
    <n v="6100"/>
    <n v="1964"/>
    <n v="7"/>
    <n v="31"/>
    <n v="117.24"/>
    <n v="21427700000000"/>
    <n v="78.5"/>
    <n v="9.6"/>
    <n v="36.6"/>
    <n v="328239523"/>
    <x v="372"/>
    <d v="2024-07-21T00:00:00"/>
    <d v="1964-07-31T00:00:00"/>
  </r>
  <r>
    <n v="418"/>
    <x v="0"/>
    <x v="394"/>
    <s v="Germany"/>
    <s v="Hamburg"/>
    <s v="Coffee"/>
    <s v="Fashion &amp; Retail"/>
    <x v="0"/>
    <x v="0"/>
    <s v="Herz"/>
    <s v="Michael"/>
    <n v="6100"/>
    <n v="1943"/>
    <n v="9"/>
    <n v="28"/>
    <n v="112.85"/>
    <n v="3845630030824"/>
    <n v="80.900000000000006"/>
    <n v="11.5"/>
    <n v="48.8"/>
    <n v="83132799"/>
    <x v="373"/>
    <d v="2024-07-21T00:00:00"/>
    <d v="1943-09-28T00:00:00"/>
  </r>
  <r>
    <n v="418"/>
    <x v="0"/>
    <x v="395"/>
    <s v="Germany"/>
    <s v="Hamburg"/>
    <s v="Coffee"/>
    <s v="Fashion &amp; Retail"/>
    <x v="0"/>
    <x v="0"/>
    <s v="Herz"/>
    <s v="Wolfgang"/>
    <n v="6100"/>
    <n v="1951"/>
    <n v="1"/>
    <n v="1"/>
    <n v="112.85"/>
    <n v="3845630030824"/>
    <n v="80.900000000000006"/>
    <n v="11.5"/>
    <n v="48.8"/>
    <n v="83132799"/>
    <x v="96"/>
    <d v="2024-07-21T00:00:00"/>
    <d v="1951-01-01T00:00:00"/>
  </r>
  <r>
    <n v="425"/>
    <x v="11"/>
    <x v="396"/>
    <s v="Russia"/>
    <s v="Moscow"/>
    <s v="Steel, mining"/>
    <s v="Metals &amp; Mining"/>
    <x v="1"/>
    <x v="0"/>
    <s v="Abramov"/>
    <s v="Alexander"/>
    <n v="6000"/>
    <n v="1959"/>
    <n v="2"/>
    <n v="20"/>
    <n v="180.75"/>
    <n v="1699876578871"/>
    <n v="72.7"/>
    <n v="11.4"/>
    <n v="46.2"/>
    <n v="144373535"/>
    <x v="374"/>
    <d v="2024-07-21T00:00:00"/>
    <d v="1959-02-20T00:00:00"/>
  </r>
  <r>
    <n v="425"/>
    <x v="15"/>
    <x v="397"/>
    <s v="United States"/>
    <s v="Chicago"/>
    <s v="Real estate"/>
    <s v="Real Estate"/>
    <x v="1"/>
    <x v="0"/>
    <s v="Bluhm"/>
    <s v="Neil"/>
    <n v="6000"/>
    <n v="1938"/>
    <n v="1"/>
    <n v="12"/>
    <n v="117.24"/>
    <n v="21427700000000"/>
    <n v="78.5"/>
    <n v="9.6"/>
    <n v="36.6"/>
    <n v="328239523"/>
    <x v="375"/>
    <d v="2024-07-21T00:00:00"/>
    <d v="1938-01-12T00:00:00"/>
  </r>
  <r>
    <n v="425"/>
    <x v="0"/>
    <x v="398"/>
    <s v="Canada"/>
    <s v="Montreal"/>
    <s v="Convinience stores"/>
    <s v="Fashion &amp; Retail"/>
    <x v="1"/>
    <x v="0"/>
    <s v="Bouchard"/>
    <s v="Alain"/>
    <n v="6000"/>
    <n v="1949"/>
    <n v="2"/>
    <n v="18"/>
    <n v="116.76"/>
    <n v="1736425629520"/>
    <n v="81.900000000000006"/>
    <n v="12.8"/>
    <n v="24.5"/>
    <n v="36991981"/>
    <x v="376"/>
    <d v="2024-07-21T00:00:00"/>
    <d v="1949-02-18T00:00:00"/>
  </r>
  <r>
    <n v="425"/>
    <x v="2"/>
    <x v="399"/>
    <s v="United States"/>
    <s v="Reno"/>
    <s v="Security software"/>
    <s v="Technology"/>
    <x v="1"/>
    <x v="0"/>
    <s v="Chaudhry"/>
    <s v="Jay"/>
    <n v="6000"/>
    <n v="1959"/>
    <n v="8"/>
    <n v="26"/>
    <n v="117.24"/>
    <n v="21427700000000"/>
    <n v="78.5"/>
    <n v="9.6"/>
    <n v="36.6"/>
    <n v="328239523"/>
    <x v="377"/>
    <d v="2024-07-21T00:00:00"/>
    <d v="1959-08-26T00:00:00"/>
  </r>
  <r>
    <n v="425"/>
    <x v="0"/>
    <x v="400"/>
    <s v="India"/>
    <s v="Mumbai"/>
    <s v="Retail, investments"/>
    <s v="Fashion &amp; Retail"/>
    <x v="1"/>
    <x v="0"/>
    <s v="Damani"/>
    <s v="Gopikishan"/>
    <n v="6000"/>
    <n v="1958"/>
    <n v="1"/>
    <n v="1"/>
    <n v="180.44"/>
    <n v="2611000000000"/>
    <n v="69.400000000000006"/>
    <n v="11.2"/>
    <n v="49.7"/>
    <n v="1366417754"/>
    <x v="342"/>
    <d v="2024-07-21T00:00:00"/>
    <d v="1958-01-01T00:00:00"/>
  </r>
  <r>
    <n v="425"/>
    <x v="6"/>
    <x v="401"/>
    <s v="Thailand"/>
    <s v="Bangkok"/>
    <s v="Diversified"/>
    <s v="Diversified"/>
    <x v="0"/>
    <x v="0"/>
    <s v="Jiaravanon"/>
    <s v="Sumet"/>
    <n v="6000"/>
    <n v="1934"/>
    <n v="11"/>
    <n v="2"/>
    <n v="113.27"/>
    <n v="543649976166"/>
    <n v="76.900000000000006"/>
    <n v="14.9"/>
    <n v="29.5"/>
    <n v="69625582"/>
    <x v="378"/>
    <d v="2024-07-21T00:00:00"/>
    <d v="1934-11-02T00:00:00"/>
  </r>
  <r>
    <n v="425"/>
    <x v="3"/>
    <x v="402"/>
    <s v="Israel"/>
    <s v="Tel Aviv"/>
    <s v="Investments"/>
    <s v="Finance &amp; Investments"/>
    <x v="1"/>
    <x v="0"/>
    <s v="Lowy"/>
    <s v="Frank"/>
    <n v="6000"/>
    <n v="1930"/>
    <n v="10"/>
    <n v="22"/>
    <n v="108.15"/>
    <n v="395098666122"/>
    <n v="82.8"/>
    <n v="23.1"/>
    <n v="25.3"/>
    <n v="9053300"/>
    <x v="379"/>
    <d v="2024-07-21T00:00:00"/>
    <d v="1930-10-22T00:00:00"/>
  </r>
  <r>
    <n v="425"/>
    <x v="3"/>
    <x v="403"/>
    <s v="United States"/>
    <s v="Los Angeles"/>
    <s v="Investments"/>
    <s v="Finance &amp; Investments"/>
    <x v="1"/>
    <x v="0"/>
    <s v="Milken"/>
    <s v="Michael"/>
    <n v="6000"/>
    <n v="1946"/>
    <n v="7"/>
    <n v="4"/>
    <n v="117.24"/>
    <n v="21427700000000"/>
    <n v="78.5"/>
    <n v="9.6"/>
    <n v="36.6"/>
    <n v="328239523"/>
    <x v="380"/>
    <d v="2024-07-21T00:00:00"/>
    <d v="1946-07-04T00:00:00"/>
  </r>
  <r>
    <n v="425"/>
    <x v="2"/>
    <x v="404"/>
    <s v="United States"/>
    <s v="St. Louis"/>
    <s v="IT provider"/>
    <s v="Technology"/>
    <x v="1"/>
    <x v="0"/>
    <s v="Steward"/>
    <s v="David"/>
    <n v="6000"/>
    <n v="1951"/>
    <n v="7"/>
    <n v="2"/>
    <n v="117.24"/>
    <n v="21427700000000"/>
    <n v="78.5"/>
    <n v="9.6"/>
    <n v="36.6"/>
    <n v="328239523"/>
    <x v="381"/>
    <d v="2024-07-21T00:00:00"/>
    <d v="1951-07-02T00:00:00"/>
  </r>
  <r>
    <n v="425"/>
    <x v="0"/>
    <x v="405"/>
    <s v="United States"/>
    <s v="New Albany"/>
    <s v="Retail"/>
    <s v="Fashion &amp; Retail"/>
    <x v="1"/>
    <x v="0"/>
    <s v="Wexner"/>
    <s v="Les"/>
    <n v="6000"/>
    <n v="1937"/>
    <n v="9"/>
    <n v="8"/>
    <n v="117.24"/>
    <n v="21427700000000"/>
    <n v="78.5"/>
    <n v="9.6"/>
    <n v="36.6"/>
    <n v="328239523"/>
    <x v="382"/>
    <d v="2024-07-21T00:00:00"/>
    <d v="1937-09-08T00:00:00"/>
  </r>
  <r>
    <n v="437"/>
    <x v="15"/>
    <x v="406"/>
    <s v="China"/>
    <s v="Chengdu"/>
    <s v="Real estate"/>
    <s v="Real Estate"/>
    <x v="1"/>
    <x v="0"/>
    <s v="Cai"/>
    <s v="Kui"/>
    <n v="5900"/>
    <n v="1963"/>
    <n v="1"/>
    <n v="1"/>
    <n v="125.08"/>
    <n v="19910000000000"/>
    <n v="77"/>
    <n v="9.4"/>
    <n v="59.2"/>
    <n v="1397715000"/>
    <x v="383"/>
    <d v="2024-07-21T00:00:00"/>
    <d v="1963-01-01T00:00:00"/>
  </r>
  <r>
    <n v="437"/>
    <x v="6"/>
    <x v="407"/>
    <s v="Thailand"/>
    <s v="Bangkok"/>
    <s v="Diversified"/>
    <s v="Diversified"/>
    <x v="0"/>
    <x v="0"/>
    <s v="Chiaravanont"/>
    <s v="Jaran"/>
    <n v="5900"/>
    <n v="1930"/>
    <n v="4"/>
    <n v="1"/>
    <n v="113.27"/>
    <n v="543649976166"/>
    <n v="76.900000000000006"/>
    <n v="14.9"/>
    <n v="29.5"/>
    <n v="69625582"/>
    <x v="384"/>
    <d v="2024-07-21T00:00:00"/>
    <d v="1930-04-01T00:00:00"/>
  </r>
  <r>
    <n v="437"/>
    <x v="3"/>
    <x v="408"/>
    <s v="United States"/>
    <s v="Darien"/>
    <s v="Hedge funds"/>
    <s v="Finance &amp; Investments"/>
    <x v="1"/>
    <x v="0"/>
    <s v="Halvorsen"/>
    <s v="Andreas"/>
    <n v="5900"/>
    <n v="1961"/>
    <n v="4"/>
    <n v="23"/>
    <n v="117.24"/>
    <n v="21427700000000"/>
    <n v="78.5"/>
    <n v="9.6"/>
    <n v="36.6"/>
    <n v="328239523"/>
    <x v="385"/>
    <d v="2024-07-21T00:00:00"/>
    <d v="1961-04-23T00:00:00"/>
  </r>
  <r>
    <n v="437"/>
    <x v="3"/>
    <x v="409"/>
    <s v="United States"/>
    <s v="Los Angeles"/>
    <s v="Finance"/>
    <s v="Finance &amp; Investments"/>
    <x v="1"/>
    <x v="0"/>
    <s v="Ressler"/>
    <s v="Antony"/>
    <n v="5900"/>
    <n v="1960"/>
    <n v="10"/>
    <n v="12"/>
    <n v="117.24"/>
    <n v="21427700000000"/>
    <n v="78.5"/>
    <n v="9.6"/>
    <n v="36.6"/>
    <n v="328239523"/>
    <x v="386"/>
    <d v="2024-07-21T00:00:00"/>
    <d v="1960-10-12T00:00:00"/>
  </r>
  <r>
    <n v="437"/>
    <x v="7"/>
    <x v="410"/>
    <s v="China"/>
    <s v="Shanghai"/>
    <s v="Food, beverages"/>
    <s v="Food &amp; Beverage"/>
    <x v="0"/>
    <x v="0"/>
    <s v="Tsai"/>
    <s v="Eng-meng"/>
    <n v="5900"/>
    <n v="1957"/>
    <n v="1"/>
    <n v="15"/>
    <n v="125.08"/>
    <n v="19910000000000"/>
    <n v="77"/>
    <n v="9.4"/>
    <n v="59.2"/>
    <n v="1397715000"/>
    <x v="387"/>
    <d v="2024-07-21T00:00:00"/>
    <d v="1957-01-15T00:00:00"/>
  </r>
  <r>
    <n v="442"/>
    <x v="3"/>
    <x v="411"/>
    <s v="United States"/>
    <s v="Miami"/>
    <s v="Private equity"/>
    <s v="Finance &amp; Investments"/>
    <x v="1"/>
    <x v="0"/>
    <s v="Harris"/>
    <s v="Josh"/>
    <n v="5800"/>
    <n v="1964"/>
    <n v="12"/>
    <n v="29"/>
    <n v="117.24"/>
    <n v="21427700000000"/>
    <n v="78.5"/>
    <n v="9.6"/>
    <n v="36.6"/>
    <n v="328239523"/>
    <x v="388"/>
    <d v="2024-07-21T00:00:00"/>
    <d v="1964-12-29T00:00:00"/>
  </r>
  <r>
    <n v="442"/>
    <x v="13"/>
    <x v="412"/>
    <s v="Denmark"/>
    <s v="Humlebaek"/>
    <s v="Medical devices"/>
    <s v="Healthcare"/>
    <x v="0"/>
    <x v="0"/>
    <s v="Louis-Hansen"/>
    <s v="Niels Peter"/>
    <n v="5800"/>
    <n v="1947"/>
    <n v="10"/>
    <n v="25"/>
    <n v="110.35"/>
    <n v="348078018464"/>
    <n v="81"/>
    <n v="32.4"/>
    <n v="23.8"/>
    <n v="5818553"/>
    <x v="389"/>
    <d v="2024-07-21T00:00:00"/>
    <d v="1947-10-25T00:00:00"/>
  </r>
  <r>
    <n v="442"/>
    <x v="13"/>
    <x v="413"/>
    <s v="United States"/>
    <s v="Los Angeles"/>
    <s v="Pharmaceuticals"/>
    <s v="Healthcare"/>
    <x v="1"/>
    <x v="0"/>
    <s v="Soon-Shiong"/>
    <s v="Patrick"/>
    <n v="5800"/>
    <n v="1952"/>
    <n v="7"/>
    <n v="29"/>
    <n v="117.24"/>
    <n v="21427700000000"/>
    <n v="78.5"/>
    <n v="9.6"/>
    <n v="36.6"/>
    <n v="328239523"/>
    <x v="390"/>
    <d v="2024-07-21T00:00:00"/>
    <d v="1952-07-29T00:00:00"/>
  </r>
  <r>
    <n v="445"/>
    <x v="11"/>
    <x v="414"/>
    <s v="Ukraine"/>
    <s v="Donetsk"/>
    <s v="Steel, coal"/>
    <s v="Metals &amp; Mining"/>
    <x v="1"/>
    <x v="0"/>
    <s v="Akhmetov"/>
    <s v="Rinat"/>
    <n v="5700"/>
    <n v="1966"/>
    <n v="9"/>
    <n v="21"/>
    <n v="281.66000000000003"/>
    <n v="153781069118"/>
    <n v="71.599999999999994"/>
    <n v="20.100000000000001"/>
    <n v="45.2"/>
    <n v="44385155"/>
    <x v="391"/>
    <d v="2024-07-21T00:00:00"/>
    <d v="1966-09-21T00:00:00"/>
  </r>
  <r>
    <n v="445"/>
    <x v="13"/>
    <x v="415"/>
    <s v="United States"/>
    <s v="Atlanta"/>
    <s v="Medical equipment"/>
    <s v="Healthcare"/>
    <x v="1"/>
    <x v="0"/>
    <s v="Brown"/>
    <s v="John"/>
    <n v="5700"/>
    <n v="1934"/>
    <n v="9"/>
    <n v="15"/>
    <n v="117.24"/>
    <n v="21427700000000"/>
    <n v="78.5"/>
    <n v="9.6"/>
    <n v="36.6"/>
    <n v="328239523"/>
    <x v="392"/>
    <d v="2024-07-21T00:00:00"/>
    <d v="1934-09-15T00:00:00"/>
  </r>
  <r>
    <n v="445"/>
    <x v="12"/>
    <x v="416"/>
    <s v="Canada"/>
    <s v="Saint John"/>
    <s v="Oil"/>
    <s v="Energy"/>
    <x v="0"/>
    <x v="0"/>
    <s v="Irving"/>
    <s v="Arthur"/>
    <n v="5700"/>
    <n v="1930"/>
    <n v="1"/>
    <n v="1"/>
    <n v="116.76"/>
    <n v="1736425629520"/>
    <n v="81.900000000000006"/>
    <n v="12.8"/>
    <n v="24.5"/>
    <n v="36991981"/>
    <x v="393"/>
    <d v="2024-07-21T00:00:00"/>
    <d v="1930-01-01T00:00:00"/>
  </r>
  <r>
    <n v="445"/>
    <x v="15"/>
    <x v="417"/>
    <s v="Sweden"/>
    <s v="Stockholm"/>
    <s v="Real estate, investments"/>
    <s v="Real Estate"/>
    <x v="0"/>
    <x v="0"/>
    <s v="Lundberg"/>
    <s v="Fredrik"/>
    <n v="5700"/>
    <n v="1951"/>
    <n v="8"/>
    <n v="5"/>
    <n v="110.51"/>
    <n v="530832908738"/>
    <n v="82.5"/>
    <n v="27.9"/>
    <n v="49.1"/>
    <n v="10285453"/>
    <x v="394"/>
    <d v="2024-07-21T00:00:00"/>
    <d v="1951-08-05T00:00:00"/>
  </r>
  <r>
    <n v="445"/>
    <x v="16"/>
    <x v="418"/>
    <s v="Switzerland"/>
    <s v="Jona"/>
    <s v="Cement"/>
    <s v="Construction &amp; Engineering"/>
    <x v="0"/>
    <x v="0"/>
    <s v="Schmidheiny"/>
    <s v="Thomas"/>
    <n v="5700"/>
    <n v="1945"/>
    <n v="12"/>
    <n v="17"/>
    <n v="99.55"/>
    <n v="703082435360"/>
    <n v="83.6"/>
    <n v="10.1"/>
    <n v="28.8"/>
    <n v="8574832"/>
    <x v="395"/>
    <d v="2024-07-21T00:00:00"/>
    <d v="1945-12-17T00:00:00"/>
  </r>
  <r>
    <n v="445"/>
    <x v="3"/>
    <x v="419"/>
    <s v="United States"/>
    <s v="New York"/>
    <s v="Investments"/>
    <s v="Finance &amp; Investments"/>
    <x v="0"/>
    <x v="0"/>
    <s v="Ziff"/>
    <s v="Daniel"/>
    <n v="5700"/>
    <n v="1971"/>
    <n v="11"/>
    <n v="2"/>
    <n v="117.24"/>
    <n v="21427700000000"/>
    <n v="78.5"/>
    <n v="9.6"/>
    <n v="36.6"/>
    <n v="328239523"/>
    <x v="396"/>
    <d v="2024-07-21T00:00:00"/>
    <d v="1971-11-02T00:00:00"/>
  </r>
  <r>
    <n v="445"/>
    <x v="3"/>
    <x v="420"/>
    <s v="United States"/>
    <s v="North Palm Beach"/>
    <s v="Investments"/>
    <s v="Finance &amp; Investments"/>
    <x v="0"/>
    <x v="0"/>
    <s v="Ziff"/>
    <s v="Dirk"/>
    <n v="5700"/>
    <n v="1964"/>
    <n v="4"/>
    <n v="1"/>
    <n v="117.24"/>
    <n v="21427700000000"/>
    <n v="78.5"/>
    <n v="9.6"/>
    <n v="36.6"/>
    <n v="328239523"/>
    <x v="397"/>
    <d v="2024-07-21T00:00:00"/>
    <d v="1964-04-01T00:00:00"/>
  </r>
  <r>
    <n v="445"/>
    <x v="3"/>
    <x v="421"/>
    <s v="United States"/>
    <s v="New York"/>
    <s v="Investments"/>
    <s v="Finance &amp; Investments"/>
    <x v="0"/>
    <x v="0"/>
    <s v="Ziff"/>
    <s v="Robert"/>
    <n v="5700"/>
    <n v="1966"/>
    <n v="8"/>
    <n v="12"/>
    <n v="117.24"/>
    <n v="21427700000000"/>
    <n v="78.5"/>
    <n v="9.6"/>
    <n v="36.6"/>
    <n v="328239523"/>
    <x v="398"/>
    <d v="2024-07-21T00:00:00"/>
    <d v="1966-08-12T00:00:00"/>
  </r>
  <r>
    <n v="455"/>
    <x v="12"/>
    <x v="422"/>
    <s v="United States"/>
    <s v="Dallas"/>
    <s v="Oil, real estate"/>
    <s v="Energy"/>
    <x v="0"/>
    <x v="0"/>
    <s v="Hunt"/>
    <s v="Ray Lee"/>
    <n v="5600"/>
    <n v="1943"/>
    <n v="4"/>
    <n v="6"/>
    <n v="117.24"/>
    <n v="21427700000000"/>
    <n v="78.5"/>
    <n v="9.6"/>
    <n v="36.6"/>
    <n v="328239523"/>
    <x v="399"/>
    <d v="2024-07-21T00:00:00"/>
    <d v="1943-04-06T00:00:00"/>
  </r>
  <r>
    <n v="455"/>
    <x v="8"/>
    <x v="423"/>
    <s v="China"/>
    <s v="Shanghai"/>
    <s v="Package delivery"/>
    <s v="Logistics"/>
    <x v="1"/>
    <x v="0"/>
    <s v="Lai"/>
    <s v="Meisong"/>
    <n v="5600"/>
    <n v="1970"/>
    <n v="12"/>
    <n v="1"/>
    <n v="125.08"/>
    <n v="19910000000000"/>
    <n v="77"/>
    <n v="9.4"/>
    <n v="59.2"/>
    <n v="1397715000"/>
    <x v="244"/>
    <d v="2024-07-21T00:00:00"/>
    <d v="1970-12-01T00:00:00"/>
  </r>
  <r>
    <n v="455"/>
    <x v="1"/>
    <x v="424"/>
    <s v="India"/>
    <s v="Delhi"/>
    <s v="Motorcycles"/>
    <s v="Automotive"/>
    <x v="0"/>
    <x v="0"/>
    <s v="Lal"/>
    <s v="Vikram"/>
    <n v="5600"/>
    <n v="1942"/>
    <n v="3"/>
    <n v="5"/>
    <n v="180.44"/>
    <n v="2611000000000"/>
    <n v="69.400000000000006"/>
    <n v="11.2"/>
    <n v="49.7"/>
    <n v="1366417754"/>
    <x v="400"/>
    <d v="2024-07-21T00:00:00"/>
    <d v="1942-03-05T00:00:00"/>
  </r>
  <r>
    <n v="455"/>
    <x v="3"/>
    <x v="425"/>
    <s v="United States"/>
    <s v="Sands Point"/>
    <s v="Investments"/>
    <s v="Finance &amp; Investments"/>
    <x v="1"/>
    <x v="0"/>
    <s v="Langone"/>
    <s v="Ken"/>
    <n v="5600"/>
    <n v="1935"/>
    <n v="9"/>
    <n v="16"/>
    <n v="117.24"/>
    <n v="21427700000000"/>
    <n v="78.5"/>
    <n v="9.6"/>
    <n v="36.6"/>
    <n v="328239523"/>
    <x v="401"/>
    <d v="2024-07-21T00:00:00"/>
    <d v="1935-09-16T00:00:00"/>
  </r>
  <r>
    <n v="455"/>
    <x v="13"/>
    <x v="426"/>
    <s v="China"/>
    <s v="Shanghai"/>
    <s v="Pharmaceutical ingredients"/>
    <s v="Healthcare"/>
    <x v="1"/>
    <x v="0"/>
    <s v="Li"/>
    <s v="Ge"/>
    <n v="5600"/>
    <n v="1967"/>
    <n v="1"/>
    <n v="1"/>
    <n v="125.08"/>
    <n v="19910000000000"/>
    <n v="77"/>
    <n v="9.4"/>
    <n v="59.2"/>
    <n v="1397715000"/>
    <x v="106"/>
    <d v="2024-07-21T00:00:00"/>
    <d v="1967-01-01T00:00:00"/>
  </r>
  <r>
    <n v="455"/>
    <x v="3"/>
    <x v="427"/>
    <s v="United States"/>
    <s v="Branford"/>
    <s v="Hotels, investments"/>
    <s v="Finance &amp; Investments"/>
    <x v="0"/>
    <x v="1"/>
    <s v="Pritzker"/>
    <s v="Karen"/>
    <n v="5600"/>
    <n v="1958"/>
    <n v="1"/>
    <n v="7"/>
    <n v="117.24"/>
    <n v="21427700000000"/>
    <n v="78.5"/>
    <n v="9.6"/>
    <n v="36.6"/>
    <n v="328239523"/>
    <x v="402"/>
    <d v="2024-07-21T00:00:00"/>
    <d v="1958-01-07T00:00:00"/>
  </r>
  <r>
    <n v="455"/>
    <x v="14"/>
    <x v="428"/>
    <s v="United States"/>
    <s v="Dallas"/>
    <s v="Hotels, investments"/>
    <s v="Service"/>
    <x v="0"/>
    <x v="0"/>
    <s v="Rowling"/>
    <s v="Robert"/>
    <n v="5600"/>
    <n v="1953"/>
    <n v="9"/>
    <n v="26"/>
    <n v="117.24"/>
    <n v="21427700000000"/>
    <n v="78.5"/>
    <n v="9.6"/>
    <n v="36.6"/>
    <n v="328239523"/>
    <x v="403"/>
    <d v="2024-07-21T00:00:00"/>
    <d v="1953-09-26T00:00:00"/>
  </r>
  <r>
    <n v="455"/>
    <x v="9"/>
    <x v="429"/>
    <s v="Israel"/>
    <s v="Tel Aviv"/>
    <s v="Gambling software"/>
    <s v="Gambling &amp; Casinos"/>
    <x v="1"/>
    <x v="0"/>
    <s v="Sagi"/>
    <s v="Teddy"/>
    <n v="5600"/>
    <n v="1971"/>
    <n v="11"/>
    <n v="1"/>
    <n v="108.15"/>
    <n v="395098666122"/>
    <n v="82.8"/>
    <n v="23.1"/>
    <n v="25.3"/>
    <n v="9053300"/>
    <x v="404"/>
    <d v="2024-07-21T00:00:00"/>
    <d v="1971-11-01T00:00:00"/>
  </r>
  <r>
    <n v="455"/>
    <x v="13"/>
    <x v="430"/>
    <s v="South Korea"/>
    <s v="Seoul"/>
    <s v="Biotech"/>
    <s v="Healthcare"/>
    <x v="1"/>
    <x v="0"/>
    <s v="Seo"/>
    <s v="Jung-jin"/>
    <n v="5600"/>
    <n v="1957"/>
    <n v="10"/>
    <n v="23"/>
    <n v="115.16"/>
    <n v="2029000000000"/>
    <n v="82.6"/>
    <n v="15.6"/>
    <n v="33.200000000000003"/>
    <n v="51709098"/>
    <x v="405"/>
    <d v="2024-07-21T00:00:00"/>
    <d v="1957-10-23T00:00:00"/>
  </r>
  <r>
    <n v="455"/>
    <x v="1"/>
    <x v="431"/>
    <s v="China"/>
    <s v="Ningbo"/>
    <s v="Auto parts"/>
    <s v="Automotive"/>
    <x v="1"/>
    <x v="0"/>
    <s v="Wu"/>
    <s v="Jianshu"/>
    <n v="5600"/>
    <n v="1964"/>
    <n v="1"/>
    <n v="1"/>
    <n v="125.08"/>
    <n v="19910000000000"/>
    <n v="77"/>
    <n v="9.4"/>
    <n v="59.2"/>
    <n v="1397715000"/>
    <x v="136"/>
    <d v="2024-07-21T00:00:00"/>
    <d v="1964-01-01T00:00:00"/>
  </r>
  <r>
    <n v="466"/>
    <x v="14"/>
    <x v="432"/>
    <s v="United States"/>
    <s v="Bal Harbour"/>
    <s v="Carnival Cruises"/>
    <s v="Service"/>
    <x v="0"/>
    <x v="0"/>
    <s v="Arison"/>
    <s v="Micky"/>
    <n v="5500"/>
    <n v="1949"/>
    <n v="6"/>
    <n v="29"/>
    <n v="117.24"/>
    <n v="21427700000000"/>
    <n v="78.5"/>
    <n v="9.6"/>
    <n v="36.6"/>
    <n v="328239523"/>
    <x v="406"/>
    <d v="2024-07-21T00:00:00"/>
    <d v="1949-06-29T00:00:00"/>
  </r>
  <r>
    <n v="466"/>
    <x v="4"/>
    <x v="433"/>
    <s v="United States"/>
    <s v="Palisades"/>
    <s v="Media, automotive"/>
    <s v="Media &amp; Entertainment"/>
    <x v="0"/>
    <x v="0"/>
    <s v="Chambers"/>
    <s v="James"/>
    <n v="5500"/>
    <n v="1957"/>
    <n v="4"/>
    <n v="12"/>
    <n v="117.24"/>
    <n v="21427700000000"/>
    <n v="78.5"/>
    <n v="9.6"/>
    <n v="36.6"/>
    <n v="328239523"/>
    <x v="407"/>
    <d v="2024-07-21T00:00:00"/>
    <d v="1957-04-12T00:00:00"/>
  </r>
  <r>
    <n v="466"/>
    <x v="2"/>
    <x v="434"/>
    <s v="United States"/>
    <s v="San Francisco"/>
    <s v="Payments software"/>
    <s v="Technology"/>
    <x v="1"/>
    <x v="0"/>
    <s v="Collison"/>
    <s v="John"/>
    <n v="5500"/>
    <n v="1990"/>
    <n v="8"/>
    <n v="6"/>
    <n v="117.24"/>
    <n v="21427700000000"/>
    <n v="78.5"/>
    <n v="9.6"/>
    <n v="36.6"/>
    <n v="328239523"/>
    <x v="408"/>
    <d v="2024-07-21T00:00:00"/>
    <d v="1990-08-06T00:00:00"/>
  </r>
  <r>
    <n v="466"/>
    <x v="2"/>
    <x v="435"/>
    <s v="United States"/>
    <s v="San Francisco"/>
    <s v="Payment software"/>
    <s v="Technology"/>
    <x v="1"/>
    <x v="0"/>
    <s v="Collison"/>
    <s v="Patrick"/>
    <n v="5500"/>
    <n v="1988"/>
    <n v="9"/>
    <n v="9"/>
    <n v="117.24"/>
    <n v="21427700000000"/>
    <n v="78.5"/>
    <n v="9.6"/>
    <n v="36.6"/>
    <n v="328239523"/>
    <x v="409"/>
    <d v="2024-07-21T00:00:00"/>
    <d v="1988-09-09T00:00:00"/>
  </r>
  <r>
    <n v="466"/>
    <x v="10"/>
    <x v="436"/>
    <s v="United States"/>
    <s v="Redding"/>
    <s v="Timberland, lumber mills"/>
    <s v="Manufacturing"/>
    <x v="1"/>
    <x v="0"/>
    <s v="Emmerson"/>
    <s v="Archie Aldis"/>
    <n v="5500"/>
    <n v="1929"/>
    <n v="4"/>
    <n v="10"/>
    <n v="117.24"/>
    <n v="21427700000000"/>
    <n v="78.5"/>
    <n v="9.6"/>
    <n v="36.6"/>
    <n v="328239523"/>
    <x v="410"/>
    <d v="2024-07-21T00:00:00"/>
    <d v="1929-04-10T00:00:00"/>
  </r>
  <r>
    <n v="466"/>
    <x v="1"/>
    <x v="437"/>
    <s v="Italy"/>
    <s v="Modena"/>
    <s v="Automobiles"/>
    <s v="Automotive"/>
    <x v="0"/>
    <x v="0"/>
    <s v="Ferrari"/>
    <s v="Piero"/>
    <n v="5500"/>
    <n v="1945"/>
    <n v="5"/>
    <n v="22"/>
    <n v="110.62"/>
    <n v="2001244392042"/>
    <n v="82.9"/>
    <n v="24.3"/>
    <n v="59.1"/>
    <n v="60297396"/>
    <x v="411"/>
    <d v="2024-07-21T00:00:00"/>
    <d v="1945-05-22T00:00:00"/>
  </r>
  <r>
    <n v="466"/>
    <x v="1"/>
    <x v="438"/>
    <s v="United States"/>
    <s v="Houston"/>
    <s v="Toyota dealerships"/>
    <s v="Automotive"/>
    <x v="0"/>
    <x v="0"/>
    <s v="Friedkin"/>
    <s v="Dan"/>
    <n v="5500"/>
    <n v="1965"/>
    <n v="2"/>
    <n v="27"/>
    <n v="117.24"/>
    <n v="21427700000000"/>
    <n v="78.5"/>
    <n v="9.6"/>
    <n v="36.6"/>
    <n v="328239523"/>
    <x v="412"/>
    <d v="2024-07-21T00:00:00"/>
    <d v="1965-02-27T00:00:00"/>
  </r>
  <r>
    <n v="466"/>
    <x v="6"/>
    <x v="439"/>
    <s v="Canada"/>
    <s v="Saint John"/>
    <s v="Diversified"/>
    <s v="Diversified"/>
    <x v="0"/>
    <x v="0"/>
    <s v="Irving"/>
    <s v="James"/>
    <n v="5500"/>
    <n v="1928"/>
    <n v="3"/>
    <n v="20"/>
    <n v="116.76"/>
    <n v="1736425629520"/>
    <n v="81.900000000000006"/>
    <n v="12.8"/>
    <n v="24.5"/>
    <n v="36991981"/>
    <x v="413"/>
    <d v="2024-07-21T00:00:00"/>
    <d v="1928-03-20T00:00:00"/>
  </r>
  <r>
    <n v="466"/>
    <x v="10"/>
    <x v="440"/>
    <s v="China"/>
    <s v="Chengdu"/>
    <s v="Chemicals"/>
    <s v="Manufacturing"/>
    <x v="1"/>
    <x v="0"/>
    <s v="Jiang"/>
    <s v="Weiping"/>
    <n v="5500"/>
    <n v="1955"/>
    <n v="3"/>
    <n v="1"/>
    <n v="125.08"/>
    <n v="19910000000000"/>
    <n v="77"/>
    <n v="9.4"/>
    <n v="59.2"/>
    <n v="1397715000"/>
    <x v="414"/>
    <d v="2024-07-21T00:00:00"/>
    <d v="1955-03-01T00:00:00"/>
  </r>
  <r>
    <n v="466"/>
    <x v="13"/>
    <x v="441"/>
    <s v="Germany"/>
    <s v="Heidelberg"/>
    <s v="Pharmaceuticals"/>
    <s v="Healthcare"/>
    <x v="1"/>
    <x v="0"/>
    <s v="Marguerre"/>
    <s v="Wolfgang"/>
    <n v="5500"/>
    <n v="1941"/>
    <n v="6"/>
    <n v="4"/>
    <n v="112.85"/>
    <n v="3845630030824"/>
    <n v="80.900000000000006"/>
    <n v="11.5"/>
    <n v="48.8"/>
    <n v="83132799"/>
    <x v="415"/>
    <d v="2024-07-21T00:00:00"/>
    <d v="1941-06-04T00:00:00"/>
  </r>
  <r>
    <n v="466"/>
    <x v="3"/>
    <x v="442"/>
    <s v="Germany"/>
    <s v="Ulm"/>
    <s v="Pharmaceuticals"/>
    <s v="Finance &amp; Investments"/>
    <x v="0"/>
    <x v="0"/>
    <s v="Merckle"/>
    <s v="Ludwig"/>
    <n v="5500"/>
    <n v="1965"/>
    <n v="1"/>
    <n v="1"/>
    <n v="112.85"/>
    <n v="3845630030824"/>
    <n v="80.900000000000006"/>
    <n v="11.5"/>
    <n v="48.8"/>
    <n v="83132799"/>
    <x v="362"/>
    <d v="2024-07-21T00:00:00"/>
    <d v="1965-01-01T00:00:00"/>
  </r>
  <r>
    <n v="466"/>
    <x v="10"/>
    <x v="443"/>
    <s v="United States"/>
    <s v="Potomac"/>
    <s v="Manufacturing, investments"/>
    <s v="Manufacturing"/>
    <x v="1"/>
    <x v="0"/>
    <s v="Rales"/>
    <s v="Mitchell"/>
    <n v="5500"/>
    <n v="1956"/>
    <n v="8"/>
    <n v="21"/>
    <n v="117.24"/>
    <n v="21427700000000"/>
    <n v="78.5"/>
    <n v="9.6"/>
    <n v="36.6"/>
    <n v="328239523"/>
    <x v="416"/>
    <d v="2024-07-21T00:00:00"/>
    <d v="1956-08-21T00:00:00"/>
  </r>
  <r>
    <n v="466"/>
    <x v="4"/>
    <x v="444"/>
    <s v="United States"/>
    <s v="East Hampton"/>
    <s v="Media, automotive"/>
    <s v="Media &amp; Entertainment"/>
    <x v="0"/>
    <x v="1"/>
    <s v="Rayner"/>
    <s v="Katharine"/>
    <n v="5500"/>
    <n v="1945"/>
    <n v="1"/>
    <n v="12"/>
    <n v="117.24"/>
    <n v="21427700000000"/>
    <n v="78.5"/>
    <n v="9.6"/>
    <n v="36.6"/>
    <n v="328239523"/>
    <x v="417"/>
    <d v="2024-07-21T00:00:00"/>
    <d v="1945-01-12T00:00:00"/>
  </r>
  <r>
    <n v="466"/>
    <x v="3"/>
    <x v="445"/>
    <s v="United States"/>
    <s v="New York"/>
    <s v="Hedge funds"/>
    <s v="Finance &amp; Investments"/>
    <x v="1"/>
    <x v="0"/>
    <s v="Singer"/>
    <s v="Paul"/>
    <n v="5500"/>
    <n v="1944"/>
    <n v="8"/>
    <n v="22"/>
    <n v="117.24"/>
    <n v="21427700000000"/>
    <n v="78.5"/>
    <n v="9.6"/>
    <n v="36.6"/>
    <n v="328239523"/>
    <x v="418"/>
    <d v="2024-07-21T00:00:00"/>
    <d v="1944-08-22T00:00:00"/>
  </r>
  <r>
    <n v="466"/>
    <x v="13"/>
    <x v="446"/>
    <s v="Italy"/>
    <s v="Venice"/>
    <s v="Medical packaging"/>
    <s v="Healthcare"/>
    <x v="1"/>
    <x v="0"/>
    <s v="Stevanato"/>
    <s v="Sergio"/>
    <n v="5500"/>
    <n v="1943"/>
    <n v="3"/>
    <n v="20"/>
    <n v="110.62"/>
    <n v="2001244392042"/>
    <n v="82.9"/>
    <n v="24.3"/>
    <n v="59.1"/>
    <n v="60297396"/>
    <x v="419"/>
    <d v="2024-07-21T00:00:00"/>
    <d v="1943-03-20T00:00:00"/>
  </r>
  <r>
    <n v="466"/>
    <x v="4"/>
    <x v="447"/>
    <s v="United States"/>
    <s v="Southampton"/>
    <s v="Media, automotive"/>
    <s v="Media &amp; Entertainment"/>
    <x v="0"/>
    <x v="1"/>
    <s v="Taylor"/>
    <s v="Margaretta"/>
    <n v="5500"/>
    <n v="1942"/>
    <n v="4"/>
    <n v="15"/>
    <n v="117.24"/>
    <n v="21427700000000"/>
    <n v="78.5"/>
    <n v="9.6"/>
    <n v="36.6"/>
    <n v="328239523"/>
    <x v="420"/>
    <d v="2024-07-21T00:00:00"/>
    <d v="1942-04-15T00:00:00"/>
  </r>
  <r>
    <n v="466"/>
    <x v="2"/>
    <x v="448"/>
    <s v="Australia"/>
    <s v="Sydney"/>
    <s v="Software"/>
    <s v="Technology"/>
    <x v="1"/>
    <x v="0"/>
    <s v="White"/>
    <s v="Richard"/>
    <n v="5500"/>
    <n v="1955"/>
    <n v="4"/>
    <n v="1"/>
    <n v="119.8"/>
    <n v="1392680589329"/>
    <n v="82.7"/>
    <n v="23"/>
    <n v="47.4"/>
    <n v="25766605"/>
    <x v="421"/>
    <d v="2024-07-21T00:00:00"/>
    <d v="1955-04-01T00:00:00"/>
  </r>
  <r>
    <n v="466"/>
    <x v="6"/>
    <x v="449"/>
    <s v="China"/>
    <s v="Beijing"/>
    <s v="Biotech"/>
    <s v="Diversified"/>
    <x v="1"/>
    <x v="1"/>
    <s v="Zhao"/>
    <s v="Yan"/>
    <n v="5500"/>
    <n v="1967"/>
    <n v="1"/>
    <n v="1"/>
    <n v="125.08"/>
    <n v="19910000000000"/>
    <n v="77"/>
    <n v="9.4"/>
    <n v="59.2"/>
    <n v="1397715000"/>
    <x v="106"/>
    <d v="2024-07-21T00:00:00"/>
    <d v="1967-01-01T00:00:00"/>
  </r>
  <r>
    <n v="486"/>
    <x v="0"/>
    <x v="450"/>
    <s v="Italy"/>
    <s v="Milan"/>
    <s v="Luxury goods"/>
    <s v="Fashion &amp; Retail"/>
    <x v="1"/>
    <x v="0"/>
    <s v="Bertelli"/>
    <s v="Patrizio"/>
    <n v="5400"/>
    <n v="1946"/>
    <n v="1"/>
    <n v="1"/>
    <n v="110.62"/>
    <n v="2001244392042"/>
    <n v="82.9"/>
    <n v="24.3"/>
    <n v="59.1"/>
    <n v="60297396"/>
    <x v="224"/>
    <d v="2024-07-21T00:00:00"/>
    <d v="1946-01-01T00:00:00"/>
  </r>
  <r>
    <n v="486"/>
    <x v="10"/>
    <x v="451"/>
    <s v="India"/>
    <s v="Mumbai"/>
    <s v="Paints"/>
    <s v="Manufacturing"/>
    <x v="0"/>
    <x v="0"/>
    <s v="Choksi"/>
    <s v="Mahendra"/>
    <n v="5400"/>
    <n v="1941"/>
    <n v="4"/>
    <n v="19"/>
    <n v="180.44"/>
    <n v="2611000000000"/>
    <n v="69.400000000000006"/>
    <n v="11.2"/>
    <n v="49.7"/>
    <n v="1366417754"/>
    <x v="422"/>
    <d v="2024-07-21T00:00:00"/>
    <d v="1941-04-19T00:00:00"/>
  </r>
  <r>
    <n v="486"/>
    <x v="3"/>
    <x v="452"/>
    <s v="United States"/>
    <s v="Bloomfield Hills"/>
    <s v="Mortgage lender"/>
    <s v="Finance &amp; Investments"/>
    <x v="0"/>
    <x v="0"/>
    <s v="Ishbia"/>
    <s v="Mat"/>
    <n v="5400"/>
    <n v="1980"/>
    <n v="1"/>
    <n v="6"/>
    <n v="117.24"/>
    <n v="21427700000000"/>
    <n v="78.5"/>
    <n v="9.6"/>
    <n v="36.6"/>
    <n v="328239523"/>
    <x v="423"/>
    <d v="2024-07-21T00:00:00"/>
    <d v="1980-01-06T00:00:00"/>
  </r>
  <r>
    <n v="486"/>
    <x v="2"/>
    <x v="453"/>
    <s v="Singapore"/>
    <s v="Singapore"/>
    <s v="IT provider"/>
    <s v="Technology"/>
    <x v="1"/>
    <x v="0"/>
    <s v="Koguan"/>
    <s v="Leo"/>
    <n v="5400"/>
    <n v="1955"/>
    <n v="2"/>
    <n v="15"/>
    <n v="114.41"/>
    <n v="372062527489"/>
    <n v="83.1"/>
    <n v="13.1"/>
    <n v="21"/>
    <n v="5703569"/>
    <x v="424"/>
    <d v="2024-07-21T00:00:00"/>
    <d v="1955-02-15T00:00:00"/>
  </r>
  <r>
    <n v="486"/>
    <x v="6"/>
    <x v="454"/>
    <s v="China"/>
    <s v="Suzhou"/>
    <s v="Textiles, petrochemicals"/>
    <s v="Diversified"/>
    <x v="1"/>
    <x v="0"/>
    <s v="Miao"/>
    <s v="Hangen"/>
    <n v="5400"/>
    <n v="1965"/>
    <n v="1"/>
    <n v="1"/>
    <n v="125.08"/>
    <n v="19910000000000"/>
    <n v="77"/>
    <n v="9.4"/>
    <n v="59.2"/>
    <n v="1397715000"/>
    <x v="362"/>
    <d v="2024-07-21T00:00:00"/>
    <d v="1965-01-01T00:00:00"/>
  </r>
  <r>
    <n v="486"/>
    <x v="10"/>
    <x v="455"/>
    <s v="Switzerland"/>
    <s v="Lucerne"/>
    <s v="Kitchen appliances"/>
    <s v="Manufacturing"/>
    <x v="1"/>
    <x v="0"/>
    <s v="Pieper"/>
    <s v="Michael"/>
    <n v="5400"/>
    <n v="1946"/>
    <n v="2"/>
    <n v="5"/>
    <n v="99.55"/>
    <n v="703082435360"/>
    <n v="83.6"/>
    <n v="10.1"/>
    <n v="28.8"/>
    <n v="8574832"/>
    <x v="425"/>
    <d v="2024-07-21T00:00:00"/>
    <d v="1946-02-05T00:00:00"/>
  </r>
  <r>
    <n v="486"/>
    <x v="0"/>
    <x v="456"/>
    <s v="Italy"/>
    <s v="Milan"/>
    <s v="Luxury goods"/>
    <s v="Fashion &amp; Retail"/>
    <x v="0"/>
    <x v="1"/>
    <s v="Prada"/>
    <s v="Miuccia"/>
    <n v="5400"/>
    <n v="1949"/>
    <n v="5"/>
    <n v="10"/>
    <n v="110.62"/>
    <n v="2001244392042"/>
    <n v="82.9"/>
    <n v="24.3"/>
    <n v="59.1"/>
    <n v="60297396"/>
    <x v="426"/>
    <d v="2024-07-21T00:00:00"/>
    <d v="1949-05-10T00:00:00"/>
  </r>
  <r>
    <n v="486"/>
    <x v="0"/>
    <x v="457"/>
    <s v="Germany"/>
    <s v="Passau"/>
    <s v="Consumer goods"/>
    <s v="Fashion &amp; Retail"/>
    <x v="0"/>
    <x v="0"/>
    <s v="Reimann"/>
    <s v="Wolfgang"/>
    <n v="5400"/>
    <n v="1952"/>
    <n v="10"/>
    <n v="4"/>
    <n v="112.85"/>
    <n v="3845630030824"/>
    <n v="80.900000000000006"/>
    <n v="11.5"/>
    <n v="48.8"/>
    <n v="83132799"/>
    <x v="427"/>
    <d v="2024-07-21T00:00:00"/>
    <d v="1952-10-04T00:00:00"/>
  </r>
  <r>
    <n v="486"/>
    <x v="0"/>
    <x v="458"/>
    <s v="Germany"/>
    <s v="Munich"/>
    <s v="Consumer goods"/>
    <s v="Fashion &amp; Retail"/>
    <x v="0"/>
    <x v="0"/>
    <s v="Reimann-Andersen"/>
    <s v="Matthias"/>
    <n v="5400"/>
    <n v="1965"/>
    <n v="3"/>
    <n v="30"/>
    <n v="112.85"/>
    <n v="3845630030824"/>
    <n v="80.900000000000006"/>
    <n v="11.5"/>
    <n v="48.8"/>
    <n v="83132799"/>
    <x v="428"/>
    <d v="2024-07-21T00:00:00"/>
    <d v="1965-03-30T00:00:00"/>
  </r>
  <r>
    <n v="486"/>
    <x v="0"/>
    <x v="459"/>
    <s v="Austria"/>
    <s v="Vienna"/>
    <s v="Consumer goods"/>
    <s v="Fashion &amp; Retail"/>
    <x v="0"/>
    <x v="0"/>
    <s v="Reimann-Andersen"/>
    <s v="Stefan"/>
    <n v="5400"/>
    <n v="1963"/>
    <n v="7"/>
    <n v="13"/>
    <n v="118.06"/>
    <n v="446314739528"/>
    <n v="81.599999999999994"/>
    <n v="25.4"/>
    <n v="51.4"/>
    <n v="8877067"/>
    <x v="429"/>
    <d v="2024-07-21T00:00:00"/>
    <d v="1963-07-13T00:00:00"/>
  </r>
  <r>
    <n v="486"/>
    <x v="0"/>
    <x v="460"/>
    <s v="Austria"/>
    <s v="Vienna"/>
    <s v="Consumer goods"/>
    <s v="Fashion &amp; Retail"/>
    <x v="0"/>
    <x v="1"/>
    <s v="Reimann-Haas"/>
    <s v="Renate"/>
    <n v="5400"/>
    <n v="1951"/>
    <n v="10"/>
    <n v="8"/>
    <n v="118.06"/>
    <n v="446314739528"/>
    <n v="81.599999999999994"/>
    <n v="25.4"/>
    <n v="51.4"/>
    <n v="8877067"/>
    <x v="430"/>
    <d v="2024-07-21T00:00:00"/>
    <d v="1951-10-08T00:00:00"/>
  </r>
  <r>
    <n v="497"/>
    <x v="3"/>
    <x v="461"/>
    <s v="United States"/>
    <s v="Darien"/>
    <s v="Finance"/>
    <s v="Finance &amp; Investments"/>
    <x v="1"/>
    <x v="0"/>
    <s v="Boehly"/>
    <s v="Todd"/>
    <n v="5300"/>
    <n v="1973"/>
    <n v="9"/>
    <n v="20"/>
    <n v="117.24"/>
    <n v="21427700000000"/>
    <n v="78.5"/>
    <n v="9.6"/>
    <n v="36.6"/>
    <n v="328239523"/>
    <x v="431"/>
    <d v="2024-07-21T00:00:00"/>
    <d v="1973-09-20T00:00:00"/>
  </r>
  <r>
    <n v="497"/>
    <x v="15"/>
    <x v="462"/>
    <s v="United States"/>
    <s v="Los Angeles"/>
    <s v="Real estate"/>
    <s v="Real Estate"/>
    <x v="1"/>
    <x v="0"/>
    <s v="Caruso"/>
    <s v="Rick"/>
    <n v="5300"/>
    <n v="1959"/>
    <n v="1"/>
    <n v="7"/>
    <n v="117.24"/>
    <n v="21427700000000"/>
    <n v="78.5"/>
    <n v="9.6"/>
    <n v="36.6"/>
    <n v="328239523"/>
    <x v="432"/>
    <d v="2024-07-21T00:00:00"/>
    <d v="1959-01-07T00:00:00"/>
  </r>
  <r>
    <n v="497"/>
    <x v="10"/>
    <x v="463"/>
    <s v="Turkey"/>
    <s v="Istanbul"/>
    <s v="Carpet"/>
    <s v="Manufacturing"/>
    <x v="1"/>
    <x v="0"/>
    <s v="Erdemoglu"/>
    <s v="Ibrahim"/>
    <n v="5300"/>
    <n v="1962"/>
    <n v="9"/>
    <n v="26"/>
    <n v="234.44"/>
    <n v="754411708203"/>
    <n v="77.400000000000006"/>
    <n v="17.899999999999999"/>
    <n v="42.3"/>
    <n v="83429615"/>
    <x v="433"/>
    <d v="2024-07-21T00:00:00"/>
    <d v="1962-09-26T00:00:00"/>
  </r>
  <r>
    <n v="497"/>
    <x v="3"/>
    <x v="464"/>
    <s v="United States"/>
    <s v="Boston"/>
    <s v="Fidelity"/>
    <s v="Finance &amp; Investments"/>
    <x v="0"/>
    <x v="1"/>
    <s v="Johnson"/>
    <s v="Elizabeth"/>
    <n v="5300"/>
    <n v="1963"/>
    <n v="5"/>
    <n v="7"/>
    <n v="117.24"/>
    <n v="21427700000000"/>
    <n v="78.5"/>
    <n v="9.6"/>
    <n v="36.6"/>
    <n v="328239523"/>
    <x v="434"/>
    <d v="2024-07-21T00:00:00"/>
    <d v="1963-05-07T00:00:00"/>
  </r>
  <r>
    <n v="497"/>
    <x v="3"/>
    <x v="465"/>
    <s v="United States"/>
    <s v="Atherton"/>
    <s v="Venture capital"/>
    <s v="Finance &amp; Investments"/>
    <x v="1"/>
    <x v="0"/>
    <s v="Leone"/>
    <s v="Douglas"/>
    <n v="5300"/>
    <n v="1957"/>
    <n v="7"/>
    <n v="4"/>
    <n v="117.24"/>
    <n v="21427700000000"/>
    <n v="78.5"/>
    <n v="9.6"/>
    <n v="36.6"/>
    <n v="328239523"/>
    <x v="435"/>
    <d v="2024-07-21T00:00:00"/>
    <d v="1957-07-04T00:00:00"/>
  </r>
  <r>
    <n v="497"/>
    <x v="6"/>
    <x v="466"/>
    <s v="Indonesia"/>
    <s v="Jakarta"/>
    <s v="Petrochemicals"/>
    <s v="Diversified"/>
    <x v="0"/>
    <x v="0"/>
    <s v="Pangestu"/>
    <s v="Prajogo"/>
    <n v="5300"/>
    <n v="1944"/>
    <n v="5"/>
    <n v="13"/>
    <n v="151.18"/>
    <n v="1119190780753"/>
    <n v="71.5"/>
    <n v="10.199999999999999"/>
    <n v="30.1"/>
    <n v="270203917"/>
    <x v="436"/>
    <d v="2024-07-21T00:00:00"/>
    <d v="1944-05-13T00:00:00"/>
  </r>
  <r>
    <n v="497"/>
    <x v="3"/>
    <x v="467"/>
    <s v="United States"/>
    <s v="Chicago"/>
    <s v="Hotels, investments"/>
    <s v="Finance &amp; Investments"/>
    <x v="0"/>
    <x v="0"/>
    <s v="Pritzker"/>
    <s v="Thomas"/>
    <n v="5300"/>
    <n v="1950"/>
    <n v="6"/>
    <n v="6"/>
    <n v="117.24"/>
    <n v="21427700000000"/>
    <n v="78.5"/>
    <n v="9.6"/>
    <n v="36.6"/>
    <n v="328239523"/>
    <x v="437"/>
    <d v="2024-07-21T00:00:00"/>
    <d v="1950-06-06T00:00:00"/>
  </r>
  <r>
    <n v="497"/>
    <x v="7"/>
    <x v="468"/>
    <s v="United States"/>
    <s v="Beverly Hills"/>
    <s v="Agriculture"/>
    <s v="Food &amp; Beverage"/>
    <x v="1"/>
    <x v="1"/>
    <s v="Resnick"/>
    <s v="Lynda"/>
    <n v="5300"/>
    <n v="1943"/>
    <n v="1"/>
    <n v="2"/>
    <n v="117.24"/>
    <n v="21427700000000"/>
    <n v="78.5"/>
    <n v="9.6"/>
    <n v="36.6"/>
    <n v="328239523"/>
    <x v="438"/>
    <d v="2024-07-21T00:00:00"/>
    <d v="1943-01-02T00:00:00"/>
  </r>
  <r>
    <n v="497"/>
    <x v="7"/>
    <x v="469"/>
    <s v="United States"/>
    <s v="Beverly Hills"/>
    <s v="Agriculture"/>
    <s v="Food &amp; Beverage"/>
    <x v="1"/>
    <x v="0"/>
    <s v="Resnick"/>
    <s v="Stewart"/>
    <n v="5300"/>
    <n v="1936"/>
    <n v="12"/>
    <n v="24"/>
    <n v="117.24"/>
    <n v="21427700000000"/>
    <n v="78.5"/>
    <n v="9.6"/>
    <n v="36.6"/>
    <n v="328239523"/>
    <x v="439"/>
    <d v="2024-07-21T00:00:00"/>
    <d v="1936-12-24T00:00:00"/>
  </r>
  <r>
    <n v="497"/>
    <x v="14"/>
    <x v="470"/>
    <s v="United States"/>
    <s v="Atlanta"/>
    <s v="Pest control"/>
    <s v="Service"/>
    <x v="0"/>
    <x v="0"/>
    <s v="Rollins"/>
    <s v="Gary"/>
    <n v="5300"/>
    <n v="1944"/>
    <n v="8"/>
    <n v="30"/>
    <n v="117.24"/>
    <n v="21427700000000"/>
    <n v="78.5"/>
    <n v="9.6"/>
    <n v="36.6"/>
    <n v="328239523"/>
    <x v="440"/>
    <d v="2024-07-21T00:00:00"/>
    <d v="1944-08-30T00:00:00"/>
  </r>
  <r>
    <n v="497"/>
    <x v="3"/>
    <x v="471"/>
    <s v="United States"/>
    <s v="Chicago"/>
    <s v="Finance, asset management"/>
    <s v="Finance &amp; Investments"/>
    <x v="1"/>
    <x v="0"/>
    <s v="Walter"/>
    <s v="Mark"/>
    <n v="5300"/>
    <n v="1960"/>
    <n v="5"/>
    <n v="22"/>
    <n v="117.24"/>
    <n v="21427700000000"/>
    <n v="78.5"/>
    <n v="9.6"/>
    <n v="36.6"/>
    <n v="328239523"/>
    <x v="441"/>
    <d v="2024-07-21T00:00:00"/>
    <d v="1960-05-22T00:00:00"/>
  </r>
  <r>
    <n v="497"/>
    <x v="10"/>
    <x v="472"/>
    <s v="United States"/>
    <s v="Saint Petersburg"/>
    <s v="Furniture"/>
    <s v="Manufacturing"/>
    <x v="1"/>
    <x v="0"/>
    <s v="Wanek"/>
    <s v="Ronald"/>
    <n v="5300"/>
    <n v="1941"/>
    <n v="5"/>
    <n v="19"/>
    <n v="117.24"/>
    <n v="21427700000000"/>
    <n v="78.5"/>
    <n v="9.6"/>
    <n v="36.6"/>
    <n v="328239523"/>
    <x v="442"/>
    <d v="2024-07-21T00:00:00"/>
    <d v="1941-05-19T00:00:00"/>
  </r>
  <r>
    <n v="497"/>
    <x v="7"/>
    <x v="473"/>
    <s v="Germany"/>
    <s v="Visbek"/>
    <s v="Poultry genetics"/>
    <s v="Food &amp; Beverage"/>
    <x v="1"/>
    <x v="0"/>
    <s v="Wesjohann"/>
    <s v="Erich"/>
    <n v="5300"/>
    <n v="1945"/>
    <n v="6"/>
    <n v="2"/>
    <n v="112.85"/>
    <n v="3845630030824"/>
    <n v="80.900000000000006"/>
    <n v="11.5"/>
    <n v="48.8"/>
    <n v="83132799"/>
    <x v="443"/>
    <d v="2024-07-21T00:00:00"/>
    <d v="1945-06-02T00:00:00"/>
  </r>
  <r>
    <n v="497"/>
    <x v="0"/>
    <x v="474"/>
    <s v="United Arab Emirates"/>
    <s v="Abu Dhabi"/>
    <s v="Retail"/>
    <s v="Fashion &amp; Retail"/>
    <x v="1"/>
    <x v="0"/>
    <s v="Yusuff Ali"/>
    <s v="M.A."/>
    <n v="5300"/>
    <n v="1955"/>
    <n v="11"/>
    <n v="15"/>
    <n v="114.52"/>
    <n v="421142267938"/>
    <n v="77.8"/>
    <n v="0.1"/>
    <n v="15.9"/>
    <n v="9770529"/>
    <x v="444"/>
    <m/>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79F49-BADA-F34B-AF63-86CD7098E48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BDD17-BB60-5E4B-A6C8-530011BD743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E7214F-7209-BE4D-BD7F-5F7B6A513ACA}" sourceName="category">
  <pivotTables>
    <pivotTable tabId="8" name="PivotTable2"/>
    <pivotTable tabId="8" name="PivotTable3"/>
  </pivotTables>
  <data>
    <tabular pivotCacheId="195569273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71A4C6C2-09DF-3A41-926A-D7395D352E38}" sourceName="selfMade">
  <pivotTables>
    <pivotTable tabId="8" name="PivotTable2"/>
    <pivotTable tabId="8" name="PivotTable3"/>
  </pivotTables>
  <data>
    <tabular pivotCacheId="19556927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903D18-5597-D847-B768-480E09881C06}" sourceName="gender">
  <pivotTables>
    <pivotTable tabId="8" name="PivotTable2"/>
    <pivotTable tabId="8" name="PivotTable3"/>
  </pivotTables>
  <data>
    <tabular pivotCacheId="19556927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9440F8D-90F6-9C4E-961E-ECE4CC167102}" cache="Slicer_category" caption="category" rowHeight="251883"/>
  <slicer name="selfMade" xr10:uid="{A727344A-0528-CD49-AA52-7CCB124D8021}" cache="Slicer_selfMade" caption="selfMade" rowHeight="251883"/>
  <slicer name="gender" xr10:uid="{60128B1F-2538-D940-934F-A8DF0CCBD24D}" cache="Slicer_gender" caption="gender"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EB5E-2F2B-1C4B-9C30-F0AF98701FD7}">
  <dimension ref="A1:V15"/>
  <sheetViews>
    <sheetView workbookViewId="0">
      <selection activeCell="I9" sqref="I9"/>
    </sheetView>
  </sheetViews>
  <sheetFormatPr baseColWidth="10" defaultRowHeight="16" x14ac:dyDescent="0.2"/>
  <cols>
    <col min="1" max="1" width="16.83203125" bestFit="1" customWidth="1"/>
    <col min="2" max="2" width="12.1640625" bestFit="1" customWidth="1"/>
    <col min="3" max="3" width="16.83203125" bestFit="1" customWidth="1"/>
    <col min="4" max="4" width="12.83203125" bestFit="1" customWidth="1"/>
    <col min="5" max="5" width="16.83203125" bestFit="1" customWidth="1"/>
    <col min="6" max="6" width="12.83203125" bestFit="1" customWidth="1"/>
    <col min="7" max="7" width="16.83203125" bestFit="1" customWidth="1"/>
    <col min="8" max="8" width="12.83203125" bestFit="1" customWidth="1"/>
    <col min="9" max="9" width="16.83203125" bestFit="1" customWidth="1"/>
    <col min="10" max="10" width="12.1640625" bestFit="1" customWidth="1"/>
    <col min="11" max="11" width="16.83203125" bestFit="1" customWidth="1"/>
    <col min="12" max="12" width="12.83203125" bestFit="1" customWidth="1"/>
    <col min="13" max="13" width="16.83203125" bestFit="1" customWidth="1"/>
    <col min="14" max="14" width="12.83203125" bestFit="1" customWidth="1"/>
    <col min="15" max="15" width="16.83203125" bestFit="1" customWidth="1"/>
    <col min="16" max="16" width="12.1640625" bestFit="1" customWidth="1"/>
    <col min="17" max="17" width="16.83203125" bestFit="1" customWidth="1"/>
    <col min="18" max="18" width="12.1640625" bestFit="1" customWidth="1"/>
    <col min="19" max="19" width="16.83203125" bestFit="1" customWidth="1"/>
    <col min="20" max="20" width="12.1640625" bestFit="1" customWidth="1"/>
    <col min="21" max="21" width="16.83203125" bestFit="1" customWidth="1"/>
    <col min="22" max="22" width="12.83203125" bestFit="1" customWidth="1"/>
  </cols>
  <sheetData>
    <row r="1" spans="1:22" x14ac:dyDescent="0.2">
      <c r="A1" s="6" t="s">
        <v>1</v>
      </c>
      <c r="B1" s="6"/>
      <c r="C1" s="6" t="s">
        <v>12</v>
      </c>
      <c r="D1" s="6"/>
      <c r="E1" s="6" t="s">
        <v>13</v>
      </c>
      <c r="F1" s="6"/>
      <c r="G1" s="6" t="s">
        <v>14</v>
      </c>
      <c r="H1" s="6"/>
      <c r="I1" s="6" t="s">
        <v>15</v>
      </c>
      <c r="J1" s="6"/>
      <c r="K1" s="6" t="s">
        <v>16</v>
      </c>
      <c r="L1" s="6"/>
      <c r="M1" s="6" t="s">
        <v>17</v>
      </c>
      <c r="N1" s="6"/>
      <c r="O1" s="6" t="s">
        <v>18</v>
      </c>
      <c r="P1" s="6"/>
      <c r="Q1" s="6" t="s">
        <v>19</v>
      </c>
      <c r="R1" s="6"/>
      <c r="S1" s="6" t="s">
        <v>20</v>
      </c>
      <c r="T1" s="6"/>
      <c r="U1" s="6" t="s">
        <v>1798</v>
      </c>
      <c r="V1" s="6"/>
    </row>
    <row r="3" spans="1:22" x14ac:dyDescent="0.2">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68.978263742740907</v>
      </c>
    </row>
    <row r="4" spans="1:22" x14ac:dyDescent="0.2">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0.61022198608108513</v>
      </c>
    </row>
    <row r="5" spans="1:22" x14ac:dyDescent="0.2">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68.943210262828529</v>
      </c>
    </row>
    <row r="6" spans="1:22" x14ac:dyDescent="0.2">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60.551007584937835</v>
      </c>
    </row>
    <row r="7" spans="1:22" x14ac:dyDescent="0.2">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13.299479852270668</v>
      </c>
    </row>
    <row r="8" spans="1:22" x14ac:dyDescent="0.2">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176.87616434095344</v>
      </c>
    </row>
    <row r="9" spans="1:22" x14ac:dyDescent="0.2">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-0.44766957688079856</v>
      </c>
    </row>
    <row r="10" spans="1:22" x14ac:dyDescent="0.2">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-0.11727330863673865</v>
      </c>
    </row>
    <row r="11" spans="1:22" x14ac:dyDescent="0.2">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65.811045538439856</v>
      </c>
    </row>
    <row r="12" spans="1:22" x14ac:dyDescent="0.2">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32.203334992533598</v>
      </c>
    </row>
    <row r="13" spans="1:22" x14ac:dyDescent="0.2">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98.014380530973455</v>
      </c>
    </row>
    <row r="14" spans="1:22" x14ac:dyDescent="0.2">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32764.675277801929</v>
      </c>
    </row>
    <row r="15" spans="1:22" ht="17" thickBot="1" x14ac:dyDescent="0.25">
      <c r="A15" s="5" t="s">
        <v>1813</v>
      </c>
      <c r="B15" s="5">
        <v>475</v>
      </c>
      <c r="C15" s="5" t="s">
        <v>1813</v>
      </c>
      <c r="D15" s="5">
        <v>475</v>
      </c>
      <c r="E15" s="5" t="s">
        <v>1813</v>
      </c>
      <c r="F15" s="5">
        <v>475</v>
      </c>
      <c r="G15" s="5" t="s">
        <v>1813</v>
      </c>
      <c r="H15" s="5">
        <v>475</v>
      </c>
      <c r="I15" s="5" t="s">
        <v>1813</v>
      </c>
      <c r="J15" s="5">
        <v>475</v>
      </c>
      <c r="K15" s="5" t="s">
        <v>1813</v>
      </c>
      <c r="L15" s="5">
        <v>475</v>
      </c>
      <c r="M15" s="5" t="s">
        <v>1813</v>
      </c>
      <c r="N15" s="5">
        <v>475</v>
      </c>
      <c r="O15" s="5" t="s">
        <v>1813</v>
      </c>
      <c r="P15" s="5">
        <v>475</v>
      </c>
      <c r="Q15" s="5" t="s">
        <v>1813</v>
      </c>
      <c r="R15" s="5">
        <v>475</v>
      </c>
      <c r="S15" s="5" t="s">
        <v>1813</v>
      </c>
      <c r="T15" s="5">
        <v>475</v>
      </c>
      <c r="U15" s="5" t="s">
        <v>1813</v>
      </c>
      <c r="V15" s="5">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2E45C-D356-2E42-B7DA-8F879BC55515}">
  <dimension ref="A3:B26"/>
  <sheetViews>
    <sheetView tabSelected="1" workbookViewId="0">
      <selection activeCell="N14" sqref="N14"/>
    </sheetView>
  </sheetViews>
  <sheetFormatPr baseColWidth="10" defaultRowHeight="16" x14ac:dyDescent="0.2"/>
  <cols>
    <col min="1" max="1" width="22.33203125" bestFit="1" customWidth="1"/>
    <col min="2" max="2" width="16.5" bestFit="1" customWidth="1"/>
  </cols>
  <sheetData>
    <row r="3" spans="1:2" x14ac:dyDescent="0.2">
      <c r="A3" s="7" t="s">
        <v>1814</v>
      </c>
      <c r="B3" t="s">
        <v>1816</v>
      </c>
    </row>
    <row r="4" spans="1:2" x14ac:dyDescent="0.2">
      <c r="A4" s="8" t="s">
        <v>22</v>
      </c>
      <c r="B4">
        <v>211000</v>
      </c>
    </row>
    <row r="5" spans="1:2" x14ac:dyDescent="0.2">
      <c r="A5" s="8" t="s">
        <v>31</v>
      </c>
      <c r="B5">
        <v>180000</v>
      </c>
    </row>
    <row r="6" spans="1:2" x14ac:dyDescent="0.2">
      <c r="A6" s="8" t="s">
        <v>39</v>
      </c>
      <c r="B6">
        <v>114000</v>
      </c>
    </row>
    <row r="7" spans="1:2" x14ac:dyDescent="0.2">
      <c r="A7" s="8" t="s">
        <v>44</v>
      </c>
      <c r="B7">
        <v>107000</v>
      </c>
    </row>
    <row r="8" spans="1:2" x14ac:dyDescent="0.2">
      <c r="A8" s="8" t="s">
        <v>50</v>
      </c>
      <c r="B8">
        <v>106000</v>
      </c>
    </row>
    <row r="9" spans="1:2" x14ac:dyDescent="0.2">
      <c r="A9" s="8" t="s">
        <v>55</v>
      </c>
      <c r="B9">
        <v>104000</v>
      </c>
    </row>
    <row r="10" spans="1:2" x14ac:dyDescent="0.2">
      <c r="A10" s="8" t="s">
        <v>60</v>
      </c>
      <c r="B10">
        <v>94500</v>
      </c>
    </row>
    <row r="11" spans="1:2" x14ac:dyDescent="0.2">
      <c r="A11" s="8" t="s">
        <v>66</v>
      </c>
      <c r="B11">
        <v>93000</v>
      </c>
    </row>
    <row r="12" spans="1:2" x14ac:dyDescent="0.2">
      <c r="A12" s="8" t="s">
        <v>73</v>
      </c>
      <c r="B12">
        <v>83400</v>
      </c>
    </row>
    <row r="13" spans="1:2" x14ac:dyDescent="0.2">
      <c r="A13" s="8" t="s">
        <v>79</v>
      </c>
      <c r="B13">
        <v>80700</v>
      </c>
    </row>
    <row r="14" spans="1:2" x14ac:dyDescent="0.2">
      <c r="A14" s="8" t="s">
        <v>1815</v>
      </c>
      <c r="B14">
        <v>1173600</v>
      </c>
    </row>
    <row r="18" spans="1:2" x14ac:dyDescent="0.2">
      <c r="A18" s="7" t="s">
        <v>1814</v>
      </c>
      <c r="B18" t="s">
        <v>1817</v>
      </c>
    </row>
    <row r="19" spans="1:2" x14ac:dyDescent="0.2">
      <c r="A19" s="8" t="s">
        <v>1818</v>
      </c>
      <c r="B19">
        <v>6</v>
      </c>
    </row>
    <row r="20" spans="1:2" x14ac:dyDescent="0.2">
      <c r="A20" s="8" t="s">
        <v>1819</v>
      </c>
      <c r="B20">
        <v>29</v>
      </c>
    </row>
    <row r="21" spans="1:2" x14ac:dyDescent="0.2">
      <c r="A21" s="8" t="s">
        <v>1820</v>
      </c>
      <c r="B21">
        <v>94</v>
      </c>
    </row>
    <row r="22" spans="1:2" x14ac:dyDescent="0.2">
      <c r="A22" s="8" t="s">
        <v>1821</v>
      </c>
      <c r="B22">
        <v>123</v>
      </c>
    </row>
    <row r="23" spans="1:2" x14ac:dyDescent="0.2">
      <c r="A23" s="8" t="s">
        <v>1822</v>
      </c>
      <c r="B23">
        <v>116</v>
      </c>
    </row>
    <row r="24" spans="1:2" x14ac:dyDescent="0.2">
      <c r="A24" s="8" t="s">
        <v>1823</v>
      </c>
      <c r="B24">
        <v>81</v>
      </c>
    </row>
    <row r="25" spans="1:2" x14ac:dyDescent="0.2">
      <c r="A25" s="8" t="s">
        <v>1824</v>
      </c>
      <c r="B25">
        <v>26</v>
      </c>
    </row>
    <row r="26" spans="1:2" x14ac:dyDescent="0.2">
      <c r="A26" s="8" t="s">
        <v>1815</v>
      </c>
      <c r="B26">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6"/>
  <sheetViews>
    <sheetView zoomScale="107" workbookViewId="0">
      <selection activeCell="F6" sqref="F6"/>
    </sheetView>
  </sheetViews>
  <sheetFormatPr baseColWidth="10" defaultColWidth="10.6640625" defaultRowHeight="16" x14ac:dyDescent="0.2"/>
  <cols>
    <col min="1" max="1" width="4.6640625" customWidth="1"/>
    <col min="3" max="3" width="36.1640625" bestFit="1" customWidth="1"/>
    <col min="4" max="4" width="19" bestFit="1" customWidth="1"/>
    <col min="8" max="8" width="11" customWidth="1"/>
    <col min="12" max="16" width="11" customWidth="1"/>
    <col min="17" max="17" width="26.33203125" customWidth="1"/>
    <col min="18" max="20" width="11" customWidth="1"/>
    <col min="21" max="21" width="18" bestFit="1" customWidth="1"/>
    <col min="23" max="23" width="12.1640625" bestFit="1" customWidth="1"/>
    <col min="24" max="24" width="12" bestFit="1" customWidth="1"/>
    <col min="26" max="26" width="19.33203125" bestFit="1" customWidth="1"/>
  </cols>
  <sheetData>
    <row r="1" spans="1:26"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3" t="s">
        <v>1800</v>
      </c>
      <c r="X1" s="2" t="s">
        <v>1799</v>
      </c>
    </row>
    <row r="2" spans="1:26" x14ac:dyDescent="0.2">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t="shared" ref="V2:V65" ca="1" si="0">YEARFRAC(X2,W2,1)</f>
        <v>75.383983572895275</v>
      </c>
      <c r="W2" s="3">
        <f t="shared" ref="W2:W65" ca="1" si="1">TODAY()</f>
        <v>45496</v>
      </c>
      <c r="X2" s="3">
        <f>DATE(M2,N2,O2)</f>
        <v>17962</v>
      </c>
      <c r="Z2" s="4"/>
    </row>
    <row r="3" spans="1:26" x14ac:dyDescent="0.2">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t="shared" ca="1" si="0"/>
        <v>53.06915432975056</v>
      </c>
      <c r="W3" s="3">
        <f t="shared" ca="1" si="1"/>
        <v>45496</v>
      </c>
      <c r="X3" s="3">
        <f t="shared" ref="X3:X66" si="2">DATE(M3,N3,O3)</f>
        <v>26112</v>
      </c>
    </row>
    <row r="4" spans="1:26" x14ac:dyDescent="0.2">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t="shared" ca="1" si="0"/>
        <v>60.526367757281982</v>
      </c>
      <c r="W4" s="3">
        <f t="shared" ca="1" si="1"/>
        <v>45496</v>
      </c>
      <c r="X4" s="3">
        <f t="shared" si="2"/>
        <v>23388</v>
      </c>
    </row>
    <row r="5" spans="1:26" x14ac:dyDescent="0.2">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t="shared" ca="1" si="0"/>
        <v>79.929527479213149</v>
      </c>
      <c r="W5" s="3">
        <f t="shared" ca="1" si="1"/>
        <v>45496</v>
      </c>
      <c r="X5" s="3">
        <f t="shared" si="2"/>
        <v>16301</v>
      </c>
    </row>
    <row r="6" spans="1:26" x14ac:dyDescent="0.2">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t="shared" ca="1" si="0"/>
        <v>93.896654082250208</v>
      </c>
      <c r="W6" s="3">
        <f t="shared" ca="1" si="1"/>
        <v>45496</v>
      </c>
      <c r="X6" s="3">
        <f t="shared" si="2"/>
        <v>11200</v>
      </c>
    </row>
    <row r="7" spans="1:26" x14ac:dyDescent="0.2">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t="shared" ca="1" si="0"/>
        <v>68.735137672090104</v>
      </c>
      <c r="W7" s="3">
        <f t="shared" ca="1" si="1"/>
        <v>45496</v>
      </c>
      <c r="X7" s="3">
        <f t="shared" si="2"/>
        <v>20390</v>
      </c>
    </row>
    <row r="8" spans="1:26" x14ac:dyDescent="0.2">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t="shared" ca="1" si="0"/>
        <v>82.436007388837581</v>
      </c>
      <c r="W8" s="3">
        <f t="shared" ca="1" si="1"/>
        <v>45496</v>
      </c>
      <c r="X8" s="3">
        <f t="shared" si="2"/>
        <v>15386</v>
      </c>
    </row>
    <row r="9" spans="1:26" x14ac:dyDescent="0.2">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t="shared" ca="1" si="0"/>
        <v>84.482558701323796</v>
      </c>
      <c r="W9" s="3">
        <f t="shared" ca="1" si="1"/>
        <v>45496</v>
      </c>
      <c r="X9" s="3">
        <f t="shared" si="2"/>
        <v>14638</v>
      </c>
    </row>
    <row r="10" spans="1:26" x14ac:dyDescent="0.2">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t="shared" ca="1" si="0"/>
        <v>67.260780287474333</v>
      </c>
      <c r="W10" s="3">
        <f t="shared" ca="1" si="1"/>
        <v>45496</v>
      </c>
      <c r="X10" s="3">
        <f t="shared" si="2"/>
        <v>20929</v>
      </c>
    </row>
    <row r="11" spans="1:26" x14ac:dyDescent="0.2">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t="shared" ca="1" si="0"/>
        <v>68.329246518271631</v>
      </c>
      <c r="W11" s="3">
        <f t="shared" ca="1" si="1"/>
        <v>45496</v>
      </c>
      <c r="X11" s="3">
        <f t="shared" si="2"/>
        <v>20538</v>
      </c>
    </row>
    <row r="12" spans="1:26" x14ac:dyDescent="0.2">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t="shared" ca="1" si="0"/>
        <v>71.036276522929498</v>
      </c>
      <c r="W12" s="3">
        <f t="shared" ca="1" si="1"/>
        <v>45496</v>
      </c>
      <c r="X12" s="3">
        <f t="shared" si="2"/>
        <v>19550</v>
      </c>
    </row>
    <row r="13" spans="1:26" x14ac:dyDescent="0.2">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t="shared" ca="1" si="0"/>
        <v>51.326488706365502</v>
      </c>
      <c r="W13" s="3">
        <f t="shared" ca="1" si="1"/>
        <v>45496</v>
      </c>
      <c r="X13" s="3">
        <f t="shared" si="2"/>
        <v>26749</v>
      </c>
    </row>
    <row r="14" spans="1:26" x14ac:dyDescent="0.2">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t="shared" ca="1" si="0"/>
        <v>88.318290882244369</v>
      </c>
      <c r="W14" s="3">
        <f t="shared" ca="1" si="1"/>
        <v>45496</v>
      </c>
      <c r="X14" s="3">
        <f t="shared" si="2"/>
        <v>13237</v>
      </c>
    </row>
    <row r="15" spans="1:26" x14ac:dyDescent="0.2">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t="shared" ca="1" si="0"/>
        <v>50.921286789869953</v>
      </c>
      <c r="W15" s="3">
        <f t="shared" ca="1" si="1"/>
        <v>45496</v>
      </c>
      <c r="X15" s="3">
        <f t="shared" si="2"/>
        <v>26897</v>
      </c>
    </row>
    <row r="16" spans="1:26" x14ac:dyDescent="0.2">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t="shared" ca="1" si="0"/>
        <v>69.642039100759646</v>
      </c>
      <c r="W16" s="3">
        <f t="shared" ca="1" si="1"/>
        <v>45496</v>
      </c>
      <c r="X16" s="3">
        <f t="shared" si="2"/>
        <v>20059</v>
      </c>
    </row>
    <row r="17" spans="1:24" x14ac:dyDescent="0.2">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t="shared" ca="1" si="0"/>
        <v>40.189636752136757</v>
      </c>
      <c r="W17" s="3">
        <f t="shared" ca="1" si="1"/>
        <v>45496</v>
      </c>
      <c r="X17" s="3">
        <f t="shared" si="2"/>
        <v>30816</v>
      </c>
    </row>
    <row r="18" spans="1:24" x14ac:dyDescent="0.2">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t="shared" ca="1" si="0"/>
        <v>88.724180938764334</v>
      </c>
      <c r="W18" s="3">
        <f t="shared" ca="1" si="1"/>
        <v>45496</v>
      </c>
      <c r="X18" s="3">
        <f t="shared" si="2"/>
        <v>13089</v>
      </c>
    </row>
    <row r="19" spans="1:24" x14ac:dyDescent="0.2">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t="shared" ca="1" si="0"/>
        <v>62.279953065924992</v>
      </c>
      <c r="W19" s="3">
        <f t="shared" ca="1" si="1"/>
        <v>45496</v>
      </c>
      <c r="X19" s="3">
        <f t="shared" si="2"/>
        <v>22748</v>
      </c>
    </row>
    <row r="20" spans="1:24" x14ac:dyDescent="0.2">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t="shared" ca="1" si="0"/>
        <v>76.123911111111113</v>
      </c>
      <c r="W20" s="3">
        <f t="shared" ca="1" si="1"/>
        <v>45496</v>
      </c>
      <c r="X20" s="3">
        <f t="shared" si="2"/>
        <v>17691</v>
      </c>
    </row>
    <row r="21" spans="1:24" x14ac:dyDescent="0.2">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t="shared" ca="1" si="0"/>
        <v>79.735145001014004</v>
      </c>
      <c r="W21" s="3">
        <f t="shared" ca="1" si="1"/>
        <v>45496</v>
      </c>
      <c r="X21" s="3">
        <f t="shared" si="2"/>
        <v>16372</v>
      </c>
    </row>
    <row r="22" spans="1:24" x14ac:dyDescent="0.2">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t="shared" ca="1" si="0"/>
        <v>74.792607802874741</v>
      </c>
      <c r="W22" s="3">
        <f t="shared" ca="1" si="1"/>
        <v>45496</v>
      </c>
      <c r="X22" s="3">
        <f t="shared" si="2"/>
        <v>18178</v>
      </c>
    </row>
    <row r="23" spans="1:24" x14ac:dyDescent="0.2">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f t="shared" ca="1" si="0"/>
        <v>67.112936344969199</v>
      </c>
      <c r="W23" s="3">
        <f t="shared" ca="1" si="1"/>
        <v>45496</v>
      </c>
      <c r="X23" s="3">
        <f t="shared" si="2"/>
        <v>20983</v>
      </c>
    </row>
    <row r="24" spans="1:24" x14ac:dyDescent="0.2">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t="shared" ca="1" si="0"/>
        <v>59.411362080766601</v>
      </c>
      <c r="W24" s="3">
        <f t="shared" ca="1" si="1"/>
        <v>45496</v>
      </c>
      <c r="X24" s="3">
        <f t="shared" si="2"/>
        <v>23796</v>
      </c>
    </row>
    <row r="25" spans="1:24" x14ac:dyDescent="0.2">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t="shared" ca="1" si="0"/>
        <v>62.080092129850939</v>
      </c>
      <c r="W25" s="3">
        <f t="shared" ca="1" si="1"/>
        <v>45496</v>
      </c>
      <c r="X25" s="3">
        <f t="shared" si="2"/>
        <v>22821</v>
      </c>
    </row>
    <row r="26" spans="1:24" x14ac:dyDescent="0.2">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t="shared" ca="1" si="0"/>
        <v>86.408628882525107</v>
      </c>
      <c r="W26" s="3">
        <f t="shared" ca="1" si="1"/>
        <v>45496</v>
      </c>
      <c r="X26" s="3">
        <f t="shared" si="2"/>
        <v>13935</v>
      </c>
    </row>
    <row r="27" spans="1:24" x14ac:dyDescent="0.2">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t="shared" ca="1" si="0"/>
        <v>40.556490384615387</v>
      </c>
      <c r="W27" s="3">
        <f t="shared" ca="1" si="1"/>
        <v>45496</v>
      </c>
      <c r="X27" s="3">
        <f t="shared" si="2"/>
        <v>30682</v>
      </c>
    </row>
    <row r="28" spans="1:24" x14ac:dyDescent="0.2">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t="shared" ca="1" si="0"/>
        <v>84.828218515217117</v>
      </c>
      <c r="W28" s="3">
        <f t="shared" ca="1" si="1"/>
        <v>45496</v>
      </c>
      <c r="X28" s="3">
        <f t="shared" si="2"/>
        <v>14512</v>
      </c>
    </row>
    <row r="29" spans="1:24" x14ac:dyDescent="0.2">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t="shared" ca="1" si="0"/>
        <v>87.918573889504131</v>
      </c>
      <c r="W29" s="3">
        <f t="shared" ca="1" si="1"/>
        <v>45496</v>
      </c>
      <c r="X29" s="3">
        <f t="shared" si="2"/>
        <v>13383</v>
      </c>
    </row>
    <row r="30" spans="1:24" x14ac:dyDescent="0.2">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t="shared" ca="1" si="0"/>
        <v>87.140314852840518</v>
      </c>
      <c r="W30" s="3">
        <f t="shared" ca="1" si="1"/>
        <v>45496</v>
      </c>
      <c r="X30" s="3">
        <f t="shared" si="2"/>
        <v>13668</v>
      </c>
    </row>
    <row r="31" spans="1:24" x14ac:dyDescent="0.2">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t="shared" ca="1" si="0"/>
        <v>59.83371482428975</v>
      </c>
      <c r="W31" s="3">
        <f t="shared" ca="1" si="1"/>
        <v>45496</v>
      </c>
      <c r="X31" s="3">
        <f t="shared" si="2"/>
        <v>23641</v>
      </c>
    </row>
    <row r="32" spans="1:24" x14ac:dyDescent="0.2">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t="shared" ca="1" si="0"/>
        <v>84.78441359989813</v>
      </c>
      <c r="W32" s="3">
        <f t="shared" ca="1" si="1"/>
        <v>45496</v>
      </c>
      <c r="X32" s="3">
        <f t="shared" si="2"/>
        <v>14528</v>
      </c>
    </row>
    <row r="33" spans="1:24" x14ac:dyDescent="0.2">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t="shared" ca="1" si="0"/>
        <v>88.770723694217139</v>
      </c>
      <c r="W33" s="3">
        <f t="shared" ca="1" si="1"/>
        <v>45496</v>
      </c>
      <c r="X33" s="3">
        <f t="shared" si="2"/>
        <v>13072</v>
      </c>
    </row>
    <row r="34" spans="1:24" x14ac:dyDescent="0.2">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t="shared" ca="1" si="0"/>
        <v>52.732407219630907</v>
      </c>
      <c r="W34" s="3">
        <f t="shared" ca="1" si="1"/>
        <v>45496</v>
      </c>
      <c r="X34" s="3">
        <f t="shared" si="2"/>
        <v>26235</v>
      </c>
    </row>
    <row r="35" spans="1:24" x14ac:dyDescent="0.2">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t="shared" ca="1" si="0"/>
        <v>78.784394250513344</v>
      </c>
      <c r="W35" s="3">
        <f t="shared" ca="1" si="1"/>
        <v>45496</v>
      </c>
      <c r="X35" s="3">
        <f t="shared" si="2"/>
        <v>16720</v>
      </c>
    </row>
    <row r="36" spans="1:24" x14ac:dyDescent="0.2">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t="shared" ca="1" si="0"/>
        <v>55.768011527377524</v>
      </c>
      <c r="W36" s="3">
        <f t="shared" ca="1" si="1"/>
        <v>45496</v>
      </c>
      <c r="X36" s="3">
        <f t="shared" si="2"/>
        <v>25126</v>
      </c>
    </row>
    <row r="37" spans="1:24" x14ac:dyDescent="0.2">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t="shared" ca="1" si="0"/>
        <v>32.20881035340966</v>
      </c>
      <c r="W37" s="3">
        <f t="shared" ca="1" si="1"/>
        <v>45496</v>
      </c>
      <c r="X37" s="3">
        <f t="shared" si="2"/>
        <v>33731</v>
      </c>
    </row>
    <row r="38" spans="1:24" x14ac:dyDescent="0.2">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t="shared" ca="1" si="0"/>
        <v>55.5564681724846</v>
      </c>
      <c r="W38" s="3">
        <f t="shared" ca="1" si="1"/>
        <v>45496</v>
      </c>
      <c r="X38" s="3">
        <f t="shared" si="2"/>
        <v>25204</v>
      </c>
    </row>
    <row r="39" spans="1:24" x14ac:dyDescent="0.2">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t="shared" ca="1" si="0"/>
        <v>75.455167693360707</v>
      </c>
      <c r="W39" s="3">
        <f t="shared" ca="1" si="1"/>
        <v>45496</v>
      </c>
      <c r="X39" s="3">
        <f t="shared" si="2"/>
        <v>17936</v>
      </c>
    </row>
    <row r="40" spans="1:24" x14ac:dyDescent="0.2">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t="shared" ca="1" si="0"/>
        <v>67.143052703627646</v>
      </c>
      <c r="W40" s="3">
        <f t="shared" ca="1" si="1"/>
        <v>45496</v>
      </c>
      <c r="X40" s="3">
        <f t="shared" si="2"/>
        <v>20972</v>
      </c>
    </row>
    <row r="41" spans="1:24" x14ac:dyDescent="0.2">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t="shared" ca="1" si="0"/>
        <v>75.899413333333328</v>
      </c>
      <c r="W41" s="3">
        <f t="shared" ca="1" si="1"/>
        <v>45496</v>
      </c>
      <c r="X41" s="3">
        <f t="shared" si="2"/>
        <v>17773</v>
      </c>
    </row>
    <row r="42" spans="1:24" x14ac:dyDescent="0.2">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t="shared" ca="1" si="0"/>
        <v>73.534573976099736</v>
      </c>
      <c r="W42" s="3">
        <f t="shared" ca="1" si="1"/>
        <v>45496</v>
      </c>
      <c r="X42" s="3">
        <f t="shared" si="2"/>
        <v>18637</v>
      </c>
    </row>
    <row r="43" spans="1:24" x14ac:dyDescent="0.2">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t="shared" ca="1" si="0"/>
        <v>84.069153219312653</v>
      </c>
      <c r="W43" s="3">
        <f t="shared" ca="1" si="1"/>
        <v>45496</v>
      </c>
      <c r="X43" s="3">
        <f t="shared" si="2"/>
        <v>14789</v>
      </c>
    </row>
    <row r="44" spans="1:24" x14ac:dyDescent="0.2">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t="shared" ca="1" si="0"/>
        <v>79.32648870636551</v>
      </c>
      <c r="W44" s="3">
        <f t="shared" ca="1" si="1"/>
        <v>45496</v>
      </c>
      <c r="X44" s="3">
        <f t="shared" si="2"/>
        <v>16522</v>
      </c>
    </row>
    <row r="45" spans="1:24" x14ac:dyDescent="0.2">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t="shared" ca="1" si="0"/>
        <v>44.468881182697572</v>
      </c>
      <c r="W45" s="3">
        <f t="shared" ca="1" si="1"/>
        <v>45496</v>
      </c>
      <c r="X45" s="3">
        <f t="shared" si="2"/>
        <v>29253</v>
      </c>
    </row>
    <row r="46" spans="1:24" x14ac:dyDescent="0.2">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t="shared" ca="1" si="0"/>
        <v>89.258053721899444</v>
      </c>
      <c r="W46" s="3">
        <f t="shared" ca="1" si="1"/>
        <v>45496</v>
      </c>
      <c r="X46" s="3">
        <f t="shared" si="2"/>
        <v>12894</v>
      </c>
    </row>
    <row r="47" spans="1:24" x14ac:dyDescent="0.2">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t="shared" ca="1" si="0"/>
        <v>66.017121608368754</v>
      </c>
      <c r="W47" s="3">
        <f t="shared" ca="1" si="1"/>
        <v>45496</v>
      </c>
      <c r="X47" s="3">
        <f t="shared" si="2"/>
        <v>21383</v>
      </c>
    </row>
    <row r="48" spans="1:24" x14ac:dyDescent="0.2">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t="shared" ca="1" si="0"/>
        <v>86.244359127670961</v>
      </c>
      <c r="W48" s="3">
        <f t="shared" ca="1" si="1"/>
        <v>45496</v>
      </c>
      <c r="X48" s="3">
        <f t="shared" si="2"/>
        <v>13995</v>
      </c>
    </row>
    <row r="49" spans="1:24" x14ac:dyDescent="0.2">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t="shared" ca="1" si="0"/>
        <v>77.436012636012634</v>
      </c>
      <c r="W49" s="3">
        <f t="shared" ca="1" si="1"/>
        <v>45496</v>
      </c>
      <c r="X49" s="3">
        <f t="shared" si="2"/>
        <v>17212</v>
      </c>
    </row>
    <row r="50" spans="1:24" x14ac:dyDescent="0.2">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t="shared" ca="1" si="0"/>
        <v>62.236147929251224</v>
      </c>
      <c r="W50" s="3">
        <f t="shared" ca="1" si="1"/>
        <v>45496</v>
      </c>
      <c r="X50" s="3">
        <f t="shared" si="2"/>
        <v>22764</v>
      </c>
    </row>
    <row r="51" spans="1:24" x14ac:dyDescent="0.2">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t="shared" ca="1" si="0"/>
        <v>70.449697296880416</v>
      </c>
      <c r="W51" s="3">
        <f t="shared" ca="1" si="1"/>
        <v>45496</v>
      </c>
      <c r="X51" s="3">
        <f t="shared" si="2"/>
        <v>19764</v>
      </c>
    </row>
    <row r="52" spans="1:24" x14ac:dyDescent="0.2">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t="shared" ca="1" si="0"/>
        <v>52.809065098357337</v>
      </c>
      <c r="W52" s="3">
        <f t="shared" ca="1" si="1"/>
        <v>45496</v>
      </c>
      <c r="X52" s="3">
        <f t="shared" si="2"/>
        <v>26207</v>
      </c>
    </row>
    <row r="53" spans="1:24" x14ac:dyDescent="0.2">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t="shared" ca="1" si="0"/>
        <v>70.740588637919231</v>
      </c>
      <c r="W53" s="3">
        <f t="shared" ca="1" si="1"/>
        <v>45496</v>
      </c>
      <c r="X53" s="3">
        <f t="shared" si="2"/>
        <v>19658</v>
      </c>
    </row>
    <row r="54" spans="1:24" x14ac:dyDescent="0.2">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t="shared" ca="1" si="0"/>
        <v>79.014373716632448</v>
      </c>
      <c r="W54" s="3">
        <f t="shared" ca="1" si="1"/>
        <v>45496</v>
      </c>
      <c r="X54" s="3">
        <f t="shared" si="2"/>
        <v>16636</v>
      </c>
    </row>
    <row r="55" spans="1:24" x14ac:dyDescent="0.2">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t="shared" ca="1" si="0"/>
        <v>76.263537777777771</v>
      </c>
      <c r="W55" s="3">
        <f t="shared" ca="1" si="1"/>
        <v>45496</v>
      </c>
      <c r="X55" s="3">
        <f t="shared" si="2"/>
        <v>17640</v>
      </c>
    </row>
    <row r="56" spans="1:24" x14ac:dyDescent="0.2">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t="shared" ca="1" si="0"/>
        <v>79.809065098357337</v>
      </c>
      <c r="W56" s="3">
        <f t="shared" ca="1" si="1"/>
        <v>45496</v>
      </c>
      <c r="X56" s="3">
        <f t="shared" si="2"/>
        <v>16345</v>
      </c>
    </row>
    <row r="57" spans="1:24" x14ac:dyDescent="0.2">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t="shared" ca="1" si="0"/>
        <v>52.373056459527874</v>
      </c>
      <c r="W57" s="3">
        <f t="shared" ca="1" si="1"/>
        <v>45496</v>
      </c>
      <c r="X57" s="3">
        <f t="shared" si="2"/>
        <v>26366</v>
      </c>
    </row>
    <row r="58" spans="1:24" x14ac:dyDescent="0.2">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t="shared" ca="1" si="0"/>
        <v>58.206032482598609</v>
      </c>
      <c r="W58" s="3">
        <f t="shared" ca="1" si="1"/>
        <v>45496</v>
      </c>
      <c r="X58" s="3">
        <f t="shared" si="2"/>
        <v>24236</v>
      </c>
    </row>
    <row r="59" spans="1:24" x14ac:dyDescent="0.2">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t="shared" ca="1" si="0"/>
        <v>54.293643287371196</v>
      </c>
      <c r="W59" s="3">
        <f t="shared" ca="1" si="1"/>
        <v>45496</v>
      </c>
      <c r="X59" s="3">
        <f t="shared" si="2"/>
        <v>25665</v>
      </c>
    </row>
    <row r="60" spans="1:24" x14ac:dyDescent="0.2">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t="shared" ca="1" si="0"/>
        <v>83.5564681724846</v>
      </c>
      <c r="W60" s="3">
        <f t="shared" ca="1" si="1"/>
        <v>45496</v>
      </c>
      <c r="X60" s="3">
        <f t="shared" si="2"/>
        <v>14977</v>
      </c>
    </row>
    <row r="61" spans="1:24" x14ac:dyDescent="0.2">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t="shared" ca="1" si="0"/>
        <v>63.550992470910337</v>
      </c>
      <c r="W61" s="3">
        <f t="shared" ca="1" si="1"/>
        <v>45496</v>
      </c>
      <c r="X61" s="3">
        <f t="shared" si="2"/>
        <v>22284</v>
      </c>
    </row>
    <row r="62" spans="1:24" x14ac:dyDescent="0.2">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t="shared" ca="1" si="0"/>
        <v>59.863830169202458</v>
      </c>
      <c r="W62" s="3">
        <f t="shared" ca="1" si="1"/>
        <v>45496</v>
      </c>
      <c r="X62" s="3">
        <f t="shared" si="2"/>
        <v>23630</v>
      </c>
    </row>
    <row r="63" spans="1:24" x14ac:dyDescent="0.2">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t="shared" ca="1" si="0"/>
        <v>81.948673967541893</v>
      </c>
      <c r="W63" s="3">
        <f t="shared" ca="1" si="1"/>
        <v>45496</v>
      </c>
      <c r="X63" s="3">
        <f t="shared" si="2"/>
        <v>15564</v>
      </c>
    </row>
    <row r="64" spans="1:24" x14ac:dyDescent="0.2">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t="shared" ca="1" si="0"/>
        <v>81.556475576775398</v>
      </c>
      <c r="W64" s="3">
        <f t="shared" ca="1" si="1"/>
        <v>45496</v>
      </c>
      <c r="X64" s="3">
        <f t="shared" si="2"/>
        <v>15707</v>
      </c>
    </row>
    <row r="65" spans="1:24" x14ac:dyDescent="0.2">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t="shared" ca="1" si="0"/>
        <v>84.806316057557623</v>
      </c>
      <c r="W65" s="3">
        <f t="shared" ca="1" si="1"/>
        <v>45496</v>
      </c>
      <c r="X65" s="3">
        <f t="shared" si="2"/>
        <v>14520</v>
      </c>
    </row>
    <row r="66" spans="1:24" x14ac:dyDescent="0.2">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t="shared" ref="V66:V129" ca="1" si="3">YEARFRAC(X66,W66,1)</f>
        <v>71.5564681724846</v>
      </c>
      <c r="W66" s="3">
        <f t="shared" ref="W66:W129" ca="1" si="4">TODAY()</f>
        <v>45496</v>
      </c>
      <c r="X66" s="3">
        <f t="shared" si="2"/>
        <v>19360</v>
      </c>
    </row>
    <row r="67" spans="1:24" x14ac:dyDescent="0.2">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t="shared" ca="1" si="3"/>
        <v>83.200547570157426</v>
      </c>
      <c r="W67" s="3">
        <f t="shared" ca="1" si="4"/>
        <v>45496</v>
      </c>
      <c r="X67" s="3">
        <f t="shared" ref="X67:X130" si="5">DATE(M67,N67,O67)</f>
        <v>15107</v>
      </c>
    </row>
    <row r="68" spans="1:24" x14ac:dyDescent="0.2">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t="shared" ca="1" si="3"/>
        <v>66.948665297741272</v>
      </c>
      <c r="W68" s="3">
        <f t="shared" ca="1" si="4"/>
        <v>45496</v>
      </c>
      <c r="X68" s="3">
        <f t="shared" si="5"/>
        <v>21043</v>
      </c>
    </row>
    <row r="69" spans="1:24" x14ac:dyDescent="0.2">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t="shared" ca="1" si="3"/>
        <v>68.208784668491845</v>
      </c>
      <c r="W69" s="3">
        <f t="shared" ca="1" si="4"/>
        <v>45496</v>
      </c>
      <c r="X69" s="3">
        <f t="shared" si="5"/>
        <v>20582</v>
      </c>
    </row>
    <row r="70" spans="1:24" x14ac:dyDescent="0.2">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t="shared" ca="1" si="3"/>
        <v>53.844641346010256</v>
      </c>
      <c r="W70" s="3">
        <f t="shared" ca="1" si="4"/>
        <v>45496</v>
      </c>
      <c r="X70" s="3">
        <f t="shared" si="5"/>
        <v>25829</v>
      </c>
    </row>
    <row r="71" spans="1:24" x14ac:dyDescent="0.2">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t="shared" ca="1" si="3"/>
        <v>62.592744695414098</v>
      </c>
      <c r="W71" s="3">
        <f t="shared" ca="1" si="4"/>
        <v>45496</v>
      </c>
      <c r="X71" s="3">
        <f t="shared" si="5"/>
        <v>22634</v>
      </c>
    </row>
    <row r="72" spans="1:24" x14ac:dyDescent="0.2">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t="shared" ca="1" si="3"/>
        <v>68.948685857321649</v>
      </c>
      <c r="W72" s="3">
        <f t="shared" ca="1" si="4"/>
        <v>45496</v>
      </c>
      <c r="X72" s="3">
        <f t="shared" si="5"/>
        <v>20312</v>
      </c>
    </row>
    <row r="73" spans="1:24" x14ac:dyDescent="0.2">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t="shared" ca="1" si="3"/>
        <v>37.841909441909436</v>
      </c>
      <c r="W73" s="3">
        <f t="shared" ca="1" si="4"/>
        <v>45496</v>
      </c>
      <c r="X73" s="3">
        <f t="shared" si="5"/>
        <v>31674</v>
      </c>
    </row>
    <row r="74" spans="1:24" x14ac:dyDescent="0.2">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t="shared" ca="1" si="3"/>
        <v>53.809049728707251</v>
      </c>
      <c r="W74" s="3">
        <f t="shared" ca="1" si="4"/>
        <v>45496</v>
      </c>
      <c r="X74" s="3">
        <f t="shared" si="5"/>
        <v>25842</v>
      </c>
    </row>
    <row r="75" spans="1:24" x14ac:dyDescent="0.2">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t="shared" ca="1" si="3"/>
        <v>61.427801819305841</v>
      </c>
      <c r="W75" s="3">
        <f t="shared" ca="1" si="4"/>
        <v>45496</v>
      </c>
      <c r="X75" s="3">
        <f t="shared" si="5"/>
        <v>23059</v>
      </c>
    </row>
    <row r="76" spans="1:24" x14ac:dyDescent="0.2">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t="shared" ca="1" si="3"/>
        <v>91.345653661875431</v>
      </c>
      <c r="W76" s="3">
        <f t="shared" ca="1" si="4"/>
        <v>45496</v>
      </c>
      <c r="X76" s="3">
        <f t="shared" si="5"/>
        <v>12132</v>
      </c>
    </row>
    <row r="77" spans="1:24" x14ac:dyDescent="0.2">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t="shared" ca="1" si="3"/>
        <v>79.118412046543469</v>
      </c>
      <c r="W77" s="3">
        <f t="shared" ca="1" si="4"/>
        <v>45496</v>
      </c>
      <c r="X77" s="3">
        <f t="shared" si="5"/>
        <v>16598</v>
      </c>
    </row>
    <row r="78" spans="1:24" x14ac:dyDescent="0.2">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t="shared" ca="1" si="3"/>
        <v>58.822724161533195</v>
      </c>
      <c r="W78" s="3">
        <f t="shared" ca="1" si="4"/>
        <v>45496</v>
      </c>
      <c r="X78" s="3">
        <f t="shared" si="5"/>
        <v>24011</v>
      </c>
    </row>
    <row r="79" spans="1:24" x14ac:dyDescent="0.2">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t="shared" ca="1" si="3"/>
        <v>73.891180550485515</v>
      </c>
      <c r="W79" s="3">
        <f t="shared" ca="1" si="4"/>
        <v>45496</v>
      </c>
      <c r="X79" s="3">
        <f t="shared" si="5"/>
        <v>18507</v>
      </c>
    </row>
    <row r="80" spans="1:24" x14ac:dyDescent="0.2">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t="shared" ca="1" si="3"/>
        <v>85.945935739685936</v>
      </c>
      <c r="W80" s="3">
        <f t="shared" ca="1" si="4"/>
        <v>45496</v>
      </c>
      <c r="X80" s="3">
        <f t="shared" si="5"/>
        <v>14104</v>
      </c>
    </row>
    <row r="81" spans="1:24" x14ac:dyDescent="0.2">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t="shared" ca="1" si="3"/>
        <v>62.677618069815196</v>
      </c>
      <c r="W81" s="3">
        <f t="shared" ca="1" si="4"/>
        <v>45496</v>
      </c>
      <c r="X81" s="3">
        <f t="shared" si="5"/>
        <v>22603</v>
      </c>
    </row>
    <row r="82" spans="1:24" x14ac:dyDescent="0.2">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t="shared" ca="1" si="3"/>
        <v>74.956878850102669</v>
      </c>
      <c r="W82" s="3">
        <f t="shared" ca="1" si="4"/>
        <v>45496</v>
      </c>
      <c r="X82" s="3">
        <f t="shared" si="5"/>
        <v>18118</v>
      </c>
    </row>
    <row r="83" spans="1:24" x14ac:dyDescent="0.2">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t="shared" ca="1" si="3"/>
        <v>61.143071624127884</v>
      </c>
      <c r="W83" s="3">
        <f t="shared" ca="1" si="4"/>
        <v>45496</v>
      </c>
      <c r="X83" s="3">
        <f t="shared" si="5"/>
        <v>23163</v>
      </c>
    </row>
    <row r="84" spans="1:24" x14ac:dyDescent="0.2">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t="shared" ca="1" si="3"/>
        <v>56.392219020172917</v>
      </c>
      <c r="W84" s="3">
        <f t="shared" ca="1" si="4"/>
        <v>45496</v>
      </c>
      <c r="X84" s="3">
        <f t="shared" si="5"/>
        <v>24898</v>
      </c>
    </row>
    <row r="85" spans="1:24" x14ac:dyDescent="0.2">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t="shared" ca="1" si="3"/>
        <v>59.266255989048595</v>
      </c>
      <c r="W85" s="3">
        <f t="shared" ca="1" si="4"/>
        <v>45496</v>
      </c>
      <c r="X85" s="3">
        <f t="shared" si="5"/>
        <v>23849</v>
      </c>
    </row>
    <row r="86" spans="1:24" x14ac:dyDescent="0.2">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t="shared" ca="1" si="3"/>
        <v>58.433271461716942</v>
      </c>
      <c r="W86" s="3">
        <f t="shared" ca="1" si="4"/>
        <v>45496</v>
      </c>
      <c r="X86" s="3">
        <f t="shared" si="5"/>
        <v>24153</v>
      </c>
    </row>
    <row r="87" spans="1:24" x14ac:dyDescent="0.2">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t="shared" ca="1" si="3"/>
        <v>78.614647501711161</v>
      </c>
      <c r="W87" s="3">
        <f t="shared" ca="1" si="4"/>
        <v>45496</v>
      </c>
      <c r="X87" s="3">
        <f t="shared" si="5"/>
        <v>16782</v>
      </c>
    </row>
    <row r="88" spans="1:24" x14ac:dyDescent="0.2">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t="shared" ca="1" si="3"/>
        <v>66.863791923340173</v>
      </c>
      <c r="W88" s="3">
        <f t="shared" ca="1" si="4"/>
        <v>45496</v>
      </c>
      <c r="X88" s="3">
        <f t="shared" si="5"/>
        <v>21074</v>
      </c>
    </row>
    <row r="89" spans="1:24" x14ac:dyDescent="0.2">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t="shared" ca="1" si="3"/>
        <v>71.699557455745577</v>
      </c>
      <c r="W89" s="3">
        <f t="shared" ca="1" si="4"/>
        <v>45496</v>
      </c>
      <c r="X89" s="3">
        <f t="shared" si="5"/>
        <v>19307</v>
      </c>
    </row>
    <row r="90" spans="1:24" x14ac:dyDescent="0.2">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t="shared" ca="1" si="3"/>
        <v>62.512667854504365</v>
      </c>
      <c r="W90" s="3">
        <f t="shared" ca="1" si="4"/>
        <v>45496</v>
      </c>
      <c r="X90" s="3">
        <f t="shared" si="5"/>
        <v>22663</v>
      </c>
    </row>
    <row r="91" spans="1:24" x14ac:dyDescent="0.2">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t="shared" ca="1" si="3"/>
        <v>74.10473096298459</v>
      </c>
      <c r="W91" s="3">
        <f t="shared" ca="1" si="4"/>
        <v>45496</v>
      </c>
      <c r="X91" s="3">
        <f t="shared" si="5"/>
        <v>18429</v>
      </c>
    </row>
    <row r="92" spans="1:24" x14ac:dyDescent="0.2">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t="shared" ca="1" si="3"/>
        <v>68.112962742530655</v>
      </c>
      <c r="W92" s="3">
        <f t="shared" ca="1" si="4"/>
        <v>45496</v>
      </c>
      <c r="X92" s="3">
        <f t="shared" si="5"/>
        <v>20617</v>
      </c>
    </row>
    <row r="93" spans="1:24" x14ac:dyDescent="0.2">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t="shared" ca="1" si="3"/>
        <v>88.430540174726218</v>
      </c>
      <c r="W93" s="3">
        <f t="shared" ca="1" si="4"/>
        <v>45496</v>
      </c>
      <c r="X93" s="3">
        <f t="shared" si="5"/>
        <v>13196</v>
      </c>
    </row>
    <row r="94" spans="1:24" x14ac:dyDescent="0.2">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t="shared" ca="1" si="3"/>
        <v>74.34292180769512</v>
      </c>
      <c r="W94" s="3">
        <f t="shared" ca="1" si="4"/>
        <v>45496</v>
      </c>
      <c r="X94" s="3">
        <f t="shared" si="5"/>
        <v>18342</v>
      </c>
    </row>
    <row r="95" spans="1:24" x14ac:dyDescent="0.2">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t="shared" ca="1" si="3"/>
        <v>92.197827430892872</v>
      </c>
      <c r="W95" s="3">
        <f t="shared" ca="1" si="4"/>
        <v>45496</v>
      </c>
      <c r="X95" s="3">
        <f t="shared" si="5"/>
        <v>11820</v>
      </c>
    </row>
    <row r="96" spans="1:24" x14ac:dyDescent="0.2">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t="shared" ca="1" si="3"/>
        <v>84.498985409218278</v>
      </c>
      <c r="W96" s="3">
        <f t="shared" ca="1" si="4"/>
        <v>45496</v>
      </c>
      <c r="X96" s="3">
        <f t="shared" si="5"/>
        <v>14632</v>
      </c>
    </row>
    <row r="97" spans="1:24" x14ac:dyDescent="0.2">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t="shared" ca="1" si="3"/>
        <v>93.367565678336348</v>
      </c>
      <c r="W97" s="3">
        <f t="shared" ca="1" si="4"/>
        <v>45496</v>
      </c>
      <c r="X97" s="3">
        <f t="shared" si="5"/>
        <v>11393</v>
      </c>
    </row>
    <row r="98" spans="1:24" x14ac:dyDescent="0.2">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t="shared" ca="1" si="3"/>
        <v>71.5564681724846</v>
      </c>
      <c r="W98" s="3">
        <f t="shared" ca="1" si="4"/>
        <v>45496</v>
      </c>
      <c r="X98" s="3">
        <f t="shared" si="5"/>
        <v>19360</v>
      </c>
    </row>
    <row r="99" spans="1:24" x14ac:dyDescent="0.2">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t="shared" ca="1" si="3"/>
        <v>73.556476377224456</v>
      </c>
      <c r="W99" s="3">
        <f t="shared" ca="1" si="4"/>
        <v>45496</v>
      </c>
      <c r="X99" s="3">
        <f t="shared" si="5"/>
        <v>18629</v>
      </c>
    </row>
    <row r="100" spans="1:24" x14ac:dyDescent="0.2">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t="shared" ca="1" si="3"/>
        <v>57.052725985367005</v>
      </c>
      <c r="W100" s="3">
        <f t="shared" ca="1" si="4"/>
        <v>45496</v>
      </c>
      <c r="X100" s="3">
        <f t="shared" si="5"/>
        <v>24657</v>
      </c>
    </row>
    <row r="101" spans="1:24" x14ac:dyDescent="0.2">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t="shared" ca="1" si="3"/>
        <v>73.556476377224456</v>
      </c>
      <c r="W101" s="3">
        <f t="shared" ca="1" si="4"/>
        <v>45496</v>
      </c>
      <c r="X101" s="3">
        <f t="shared" si="5"/>
        <v>18629</v>
      </c>
    </row>
    <row r="102" spans="1:24" x14ac:dyDescent="0.2">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t="shared" ca="1" si="3"/>
        <v>76.800842400842399</v>
      </c>
      <c r="W102" s="3">
        <f t="shared" ca="1" si="4"/>
        <v>45496</v>
      </c>
      <c r="X102" s="3">
        <f t="shared" si="5"/>
        <v>17444</v>
      </c>
    </row>
    <row r="103" spans="1:24" x14ac:dyDescent="0.2">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t="shared" ca="1" si="3"/>
        <v>69.23889236545682</v>
      </c>
      <c r="W103" s="3">
        <f t="shared" ca="1" si="4"/>
        <v>45496</v>
      </c>
      <c r="X103" s="3">
        <f t="shared" si="5"/>
        <v>20206</v>
      </c>
    </row>
    <row r="104" spans="1:24" x14ac:dyDescent="0.2">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t="shared" ca="1" si="3"/>
        <v>56.345677233429399</v>
      </c>
      <c r="W104" s="3">
        <f t="shared" ca="1" si="4"/>
        <v>45496</v>
      </c>
      <c r="X104" s="3">
        <f t="shared" si="5"/>
        <v>24915</v>
      </c>
    </row>
    <row r="105" spans="1:24" x14ac:dyDescent="0.2">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t="shared" ca="1" si="3"/>
        <v>68.50720152362814</v>
      </c>
      <c r="W105" s="3">
        <f t="shared" ca="1" si="4"/>
        <v>45496</v>
      </c>
      <c r="X105" s="3">
        <f t="shared" si="5"/>
        <v>20473</v>
      </c>
    </row>
    <row r="106" spans="1:24" x14ac:dyDescent="0.2">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t="shared" ca="1" si="3"/>
        <v>84.907614924232774</v>
      </c>
      <c r="W106" s="3">
        <f t="shared" ca="1" si="4"/>
        <v>45496</v>
      </c>
      <c r="X106" s="3">
        <f t="shared" si="5"/>
        <v>14483</v>
      </c>
    </row>
    <row r="107" spans="1:24" x14ac:dyDescent="0.2">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t="shared" ca="1" si="3"/>
        <v>68.809058197747177</v>
      </c>
      <c r="W107" s="3">
        <f t="shared" ca="1" si="4"/>
        <v>45496</v>
      </c>
      <c r="X107" s="3">
        <f t="shared" si="5"/>
        <v>20363</v>
      </c>
    </row>
    <row r="108" spans="1:24" x14ac:dyDescent="0.2">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t="shared" ca="1" si="3"/>
        <v>46.370303489252635</v>
      </c>
      <c r="W108" s="3">
        <f t="shared" ca="1" si="4"/>
        <v>45496</v>
      </c>
      <c r="X108" s="3">
        <f t="shared" si="5"/>
        <v>28559</v>
      </c>
    </row>
    <row r="109" spans="1:24" x14ac:dyDescent="0.2">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t="shared" ca="1" si="3"/>
        <v>69.556476846057564</v>
      </c>
      <c r="W109" s="3">
        <f t="shared" ca="1" si="4"/>
        <v>45496</v>
      </c>
      <c r="X109" s="3">
        <f t="shared" si="5"/>
        <v>20090</v>
      </c>
    </row>
    <row r="110" spans="1:24" x14ac:dyDescent="0.2">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t="shared" ca="1" si="3"/>
        <v>57.55647864054756</v>
      </c>
      <c r="W110" s="3">
        <f t="shared" ca="1" si="4"/>
        <v>45496</v>
      </c>
      <c r="X110" s="3">
        <f t="shared" si="5"/>
        <v>24473</v>
      </c>
    </row>
    <row r="111" spans="1:24" x14ac:dyDescent="0.2">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t="shared" ca="1" si="3"/>
        <v>85.260792053992105</v>
      </c>
      <c r="W111" s="3">
        <f t="shared" ca="1" si="4"/>
        <v>45496</v>
      </c>
      <c r="X111" s="3">
        <f t="shared" si="5"/>
        <v>14354</v>
      </c>
    </row>
    <row r="112" spans="1:24" x14ac:dyDescent="0.2">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t="shared" ca="1" si="3"/>
        <v>82.691307323750863</v>
      </c>
      <c r="W112" s="3">
        <f t="shared" ca="1" si="4"/>
        <v>45496</v>
      </c>
      <c r="X112" s="3">
        <f t="shared" si="5"/>
        <v>15293</v>
      </c>
    </row>
    <row r="113" spans="1:24" x14ac:dyDescent="0.2">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t="shared" ca="1" si="3"/>
        <v>80.222470087203405</v>
      </c>
      <c r="W113" s="3">
        <f t="shared" ca="1" si="4"/>
        <v>45496</v>
      </c>
      <c r="X113" s="3">
        <f t="shared" si="5"/>
        <v>16194</v>
      </c>
    </row>
    <row r="114" spans="1:24" x14ac:dyDescent="0.2">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t="shared" ca="1" si="3"/>
        <v>70.063664057378631</v>
      </c>
      <c r="W114" s="3">
        <f t="shared" ca="1" si="4"/>
        <v>45496</v>
      </c>
      <c r="X114" s="3">
        <f t="shared" si="5"/>
        <v>19905</v>
      </c>
    </row>
    <row r="115" spans="1:24" x14ac:dyDescent="0.2">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t="shared" ca="1" si="3"/>
        <v>62.170440224240579</v>
      </c>
      <c r="W115" s="3">
        <f t="shared" ca="1" si="4"/>
        <v>45496</v>
      </c>
      <c r="X115" s="3">
        <f t="shared" si="5"/>
        <v>22788</v>
      </c>
    </row>
    <row r="116" spans="1:24" x14ac:dyDescent="0.2">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t="shared" ca="1" si="3"/>
        <v>60.392217584489025</v>
      </c>
      <c r="W116" s="3">
        <f t="shared" ca="1" si="4"/>
        <v>45496</v>
      </c>
      <c r="X116" s="3">
        <f t="shared" si="5"/>
        <v>23437</v>
      </c>
    </row>
    <row r="117" spans="1:24" x14ac:dyDescent="0.2">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t="shared" ca="1" si="3"/>
        <v>97.071881547702191</v>
      </c>
      <c r="W117" s="3">
        <f t="shared" ca="1" si="4"/>
        <v>45496</v>
      </c>
      <c r="X117" s="3">
        <f t="shared" si="5"/>
        <v>10040</v>
      </c>
    </row>
    <row r="118" spans="1:24" x14ac:dyDescent="0.2">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t="shared" ca="1" si="3"/>
        <v>57.107481708756197</v>
      </c>
      <c r="W118" s="3">
        <f t="shared" ca="1" si="4"/>
        <v>45496</v>
      </c>
      <c r="X118" s="3">
        <f t="shared" si="5"/>
        <v>24637</v>
      </c>
    </row>
    <row r="119" spans="1:24" x14ac:dyDescent="0.2">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t="shared" ca="1" si="3"/>
        <v>67.285420944558524</v>
      </c>
      <c r="W119" s="3">
        <f t="shared" ca="1" si="4"/>
        <v>45496</v>
      </c>
      <c r="X119" s="3">
        <f t="shared" si="5"/>
        <v>20920</v>
      </c>
    </row>
    <row r="120" spans="1:24" x14ac:dyDescent="0.2">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t="shared" ca="1" si="3"/>
        <v>68.806320400500624</v>
      </c>
      <c r="W120" s="3">
        <f t="shared" ca="1" si="4"/>
        <v>45496</v>
      </c>
      <c r="X120" s="3">
        <f t="shared" si="5"/>
        <v>20364</v>
      </c>
    </row>
    <row r="121" spans="1:24" x14ac:dyDescent="0.2">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t="shared" ca="1" si="3"/>
        <v>58.891170431211499</v>
      </c>
      <c r="W121" s="3">
        <f t="shared" ca="1" si="4"/>
        <v>45496</v>
      </c>
      <c r="X121" s="3">
        <f t="shared" si="5"/>
        <v>23986</v>
      </c>
    </row>
    <row r="122" spans="1:24" x14ac:dyDescent="0.2">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t="shared" ca="1" si="3"/>
        <v>79.471594798083501</v>
      </c>
      <c r="W122" s="3">
        <f t="shared" ca="1" si="4"/>
        <v>45496</v>
      </c>
      <c r="X122" s="3">
        <f t="shared" si="5"/>
        <v>16469</v>
      </c>
    </row>
    <row r="123" spans="1:24" x14ac:dyDescent="0.2">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t="shared" ca="1" si="3"/>
        <v>77.392207792207785</v>
      </c>
      <c r="W123" s="3">
        <f t="shared" ca="1" si="4"/>
        <v>45496</v>
      </c>
      <c r="X123" s="3">
        <f t="shared" si="5"/>
        <v>17228</v>
      </c>
    </row>
    <row r="124" spans="1:24" x14ac:dyDescent="0.2">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t="shared" ca="1" si="3"/>
        <v>48.408649011062693</v>
      </c>
      <c r="W124" s="3">
        <f t="shared" ca="1" si="4"/>
        <v>45496</v>
      </c>
      <c r="X124" s="3">
        <f t="shared" si="5"/>
        <v>27814</v>
      </c>
    </row>
    <row r="125" spans="1:24" x14ac:dyDescent="0.2">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t="shared" ca="1" si="3"/>
        <v>81.77619079034173</v>
      </c>
      <c r="W125" s="3">
        <f t="shared" ca="1" si="4"/>
        <v>45496</v>
      </c>
      <c r="X125" s="3">
        <f t="shared" si="5"/>
        <v>15627</v>
      </c>
    </row>
    <row r="126" spans="1:24" x14ac:dyDescent="0.2">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t="shared" ca="1" si="3"/>
        <v>81.984265734265733</v>
      </c>
      <c r="W126" s="3">
        <f t="shared" ca="1" si="4"/>
        <v>45496</v>
      </c>
      <c r="X126" s="3">
        <f t="shared" si="5"/>
        <v>15551</v>
      </c>
    </row>
    <row r="127" spans="1:24" x14ac:dyDescent="0.2">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t="shared" ca="1" si="3"/>
        <v>61.568119594976316</v>
      </c>
      <c r="W127" s="3">
        <f t="shared" ca="1" si="4"/>
        <v>45496</v>
      </c>
      <c r="X127" s="3">
        <f t="shared" si="5"/>
        <v>23008</v>
      </c>
    </row>
    <row r="128" spans="1:24" x14ac:dyDescent="0.2">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t="shared" ca="1" si="3"/>
        <v>91.389459274469544</v>
      </c>
      <c r="W128" s="3">
        <f t="shared" ca="1" si="4"/>
        <v>45496</v>
      </c>
      <c r="X128" s="3">
        <f t="shared" si="5"/>
        <v>12116</v>
      </c>
    </row>
    <row r="129" spans="1:24" x14ac:dyDescent="0.2">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t="shared" ca="1" si="3"/>
        <v>65.356618409590581</v>
      </c>
      <c r="W129" s="3">
        <f t="shared" ca="1" si="4"/>
        <v>45496</v>
      </c>
      <c r="X129" s="3">
        <f t="shared" si="5"/>
        <v>21624</v>
      </c>
    </row>
    <row r="130" spans="1:24" x14ac:dyDescent="0.2">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t="shared" ref="V130:V193" ca="1" si="6">YEARFRAC(X130,W130,1)</f>
        <v>76.984275184275177</v>
      </c>
      <c r="W130" s="3">
        <f t="shared" ref="W130:W193" ca="1" si="7">TODAY()</f>
        <v>45496</v>
      </c>
      <c r="X130" s="3">
        <f t="shared" si="5"/>
        <v>17377</v>
      </c>
    </row>
    <row r="131" spans="1:24" x14ac:dyDescent="0.2">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t="shared" ca="1" si="6"/>
        <v>60.252591894439206</v>
      </c>
      <c r="W131" s="3">
        <f t="shared" ca="1" si="7"/>
        <v>45496</v>
      </c>
      <c r="X131" s="3">
        <f t="shared" ref="X131:X194" si="8">DATE(M131,N131,O131)</f>
        <v>23488</v>
      </c>
    </row>
    <row r="132" spans="1:24" x14ac:dyDescent="0.2">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t="shared" ca="1" si="6"/>
        <v>59.030800821355236</v>
      </c>
      <c r="W132" s="3">
        <f t="shared" ca="1" si="7"/>
        <v>45496</v>
      </c>
      <c r="X132" s="3">
        <f t="shared" si="8"/>
        <v>23935</v>
      </c>
    </row>
    <row r="133" spans="1:24" x14ac:dyDescent="0.2">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t="shared" ca="1" si="6"/>
        <v>51.471594798083501</v>
      </c>
      <c r="W133" s="3">
        <f t="shared" ca="1" si="7"/>
        <v>45496</v>
      </c>
      <c r="X133" s="3">
        <f t="shared" si="8"/>
        <v>26696</v>
      </c>
    </row>
    <row r="134" spans="1:24" x14ac:dyDescent="0.2">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t="shared" ca="1" si="6"/>
        <v>70.789869952087614</v>
      </c>
      <c r="W134" s="3">
        <f t="shared" ca="1" si="7"/>
        <v>45496</v>
      </c>
      <c r="X134" s="3">
        <f t="shared" si="8"/>
        <v>19640</v>
      </c>
    </row>
    <row r="135" spans="1:24" x14ac:dyDescent="0.2">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t="shared" ca="1" si="6"/>
        <v>74.01438271154268</v>
      </c>
      <c r="W135" s="3">
        <f t="shared" ca="1" si="7"/>
        <v>45496</v>
      </c>
      <c r="X135" s="3">
        <f t="shared" si="8"/>
        <v>18462</v>
      </c>
    </row>
    <row r="136" spans="1:24" x14ac:dyDescent="0.2">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t="shared" ca="1" si="6"/>
        <v>60.710500750684446</v>
      </c>
      <c r="W136" s="3">
        <f t="shared" ca="1" si="7"/>
        <v>45496</v>
      </c>
      <c r="X136" s="3">
        <f t="shared" si="8"/>
        <v>23321</v>
      </c>
    </row>
    <row r="137" spans="1:24" x14ac:dyDescent="0.2">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t="shared" ca="1" si="6"/>
        <v>84.200566882468522</v>
      </c>
      <c r="W137" s="3">
        <f t="shared" ca="1" si="7"/>
        <v>45496</v>
      </c>
      <c r="X137" s="3">
        <f t="shared" si="8"/>
        <v>14741</v>
      </c>
    </row>
    <row r="138" spans="1:24" x14ac:dyDescent="0.2">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t="shared" ca="1" si="6"/>
        <v>39.781717414529915</v>
      </c>
      <c r="W138" s="3">
        <f t="shared" ca="1" si="7"/>
        <v>45496</v>
      </c>
      <c r="X138" s="3">
        <f t="shared" si="8"/>
        <v>30965</v>
      </c>
    </row>
    <row r="139" spans="1:24" x14ac:dyDescent="0.2">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t="shared" ca="1" si="6"/>
        <v>74.430532233335768</v>
      </c>
      <c r="W139" s="3">
        <f t="shared" ca="1" si="7"/>
        <v>45496</v>
      </c>
      <c r="X139" s="3">
        <f t="shared" si="8"/>
        <v>18310</v>
      </c>
    </row>
    <row r="140" spans="1:24" x14ac:dyDescent="0.2">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t="shared" ca="1" si="6"/>
        <v>74.430532233335768</v>
      </c>
      <c r="W140" s="3">
        <f t="shared" ca="1" si="7"/>
        <v>45496</v>
      </c>
      <c r="X140" s="3">
        <f t="shared" si="8"/>
        <v>18310</v>
      </c>
    </row>
    <row r="141" spans="1:24" x14ac:dyDescent="0.2">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t="shared" ca="1" si="6"/>
        <v>60.55648310219469</v>
      </c>
      <c r="W141" s="3">
        <f t="shared" ca="1" si="7"/>
        <v>45496</v>
      </c>
      <c r="X141" s="3">
        <f t="shared" si="8"/>
        <v>23377</v>
      </c>
    </row>
    <row r="142" spans="1:24" x14ac:dyDescent="0.2">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t="shared" ca="1" si="6"/>
        <v>52.003460922568316</v>
      </c>
      <c r="W142" s="3">
        <f t="shared" ca="1" si="7"/>
        <v>45496</v>
      </c>
      <c r="X142" s="3">
        <f t="shared" si="8"/>
        <v>26501</v>
      </c>
    </row>
    <row r="143" spans="1:24" x14ac:dyDescent="0.2">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t="shared" ca="1" si="6"/>
        <v>75.809066666666666</v>
      </c>
      <c r="W143" s="3">
        <f t="shared" ca="1" si="7"/>
        <v>45496</v>
      </c>
      <c r="X143" s="3">
        <f t="shared" si="8"/>
        <v>17806</v>
      </c>
    </row>
    <row r="144" spans="1:24" x14ac:dyDescent="0.2">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t="shared" ca="1" si="6"/>
        <v>70.87200547570157</v>
      </c>
      <c r="W144" s="3">
        <f t="shared" ca="1" si="7"/>
        <v>45496</v>
      </c>
      <c r="X144" s="3">
        <f t="shared" si="8"/>
        <v>19610</v>
      </c>
    </row>
    <row r="145" spans="1:24" x14ac:dyDescent="0.2">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t="shared" ca="1" si="6"/>
        <v>64.279967989217425</v>
      </c>
      <c r="W145" s="3">
        <f t="shared" ca="1" si="7"/>
        <v>45496</v>
      </c>
      <c r="X145" s="3">
        <f t="shared" si="8"/>
        <v>22017</v>
      </c>
    </row>
    <row r="146" spans="1:24" x14ac:dyDescent="0.2">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t="shared" ca="1" si="6"/>
        <v>59.222450376454482</v>
      </c>
      <c r="W146" s="3">
        <f t="shared" ca="1" si="7"/>
        <v>45496</v>
      </c>
      <c r="X146" s="3">
        <f t="shared" si="8"/>
        <v>23865</v>
      </c>
    </row>
    <row r="147" spans="1:24" x14ac:dyDescent="0.2">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t="shared" ca="1" si="6"/>
        <v>90.033545941392376</v>
      </c>
      <c r="W147" s="3">
        <f t="shared" ca="1" si="7"/>
        <v>45496</v>
      </c>
      <c r="X147" s="3">
        <f t="shared" si="8"/>
        <v>12611</v>
      </c>
    </row>
    <row r="148" spans="1:24" x14ac:dyDescent="0.2">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t="shared" ca="1" si="6"/>
        <v>74.143060524202383</v>
      </c>
      <c r="W148" s="3">
        <f t="shared" ca="1" si="7"/>
        <v>45496</v>
      </c>
      <c r="X148" s="3">
        <f t="shared" si="8"/>
        <v>18415</v>
      </c>
    </row>
    <row r="149" spans="1:24" x14ac:dyDescent="0.2">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t="shared" ca="1" si="6"/>
        <v>52.55648535564854</v>
      </c>
      <c r="W149" s="3">
        <f t="shared" ca="1" si="7"/>
        <v>45496</v>
      </c>
      <c r="X149" s="3">
        <f t="shared" si="8"/>
        <v>26299</v>
      </c>
    </row>
    <row r="150" spans="1:24" x14ac:dyDescent="0.2">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t="shared" ca="1" si="6"/>
        <v>84.568126830510636</v>
      </c>
      <c r="W150" s="3">
        <f t="shared" ca="1" si="7"/>
        <v>45496</v>
      </c>
      <c r="X150" s="3">
        <f t="shared" si="8"/>
        <v>14607</v>
      </c>
    </row>
    <row r="151" spans="1:24" x14ac:dyDescent="0.2">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t="shared" ca="1" si="6"/>
        <v>87.099247091033533</v>
      </c>
      <c r="W151" s="3">
        <f t="shared" ca="1" si="7"/>
        <v>45496</v>
      </c>
      <c r="X151" s="3">
        <f t="shared" si="8"/>
        <v>13683</v>
      </c>
    </row>
    <row r="152" spans="1:24" x14ac:dyDescent="0.2">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t="shared" ca="1" si="6"/>
        <v>68.759777847309138</v>
      </c>
      <c r="W152" s="3">
        <f t="shared" ca="1" si="7"/>
        <v>45496</v>
      </c>
      <c r="X152" s="3">
        <f t="shared" si="8"/>
        <v>20381</v>
      </c>
    </row>
    <row r="153" spans="1:24" x14ac:dyDescent="0.2">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t="shared" ca="1" si="6"/>
        <v>94.965092402464066</v>
      </c>
      <c r="W153" s="3">
        <f t="shared" ca="1" si="7"/>
        <v>45496</v>
      </c>
      <c r="X153" s="3">
        <f t="shared" si="8"/>
        <v>10810</v>
      </c>
    </row>
    <row r="154" spans="1:24" x14ac:dyDescent="0.2">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t="shared" ca="1" si="6"/>
        <v>83.132101300479121</v>
      </c>
      <c r="W154" s="3">
        <f t="shared" ca="1" si="7"/>
        <v>45496</v>
      </c>
      <c r="X154" s="3">
        <f t="shared" si="8"/>
        <v>15132</v>
      </c>
    </row>
    <row r="155" spans="1:24" x14ac:dyDescent="0.2">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t="shared" ca="1" si="6"/>
        <v>74.556472220194209</v>
      </c>
      <c r="W155" s="3">
        <f t="shared" ca="1" si="7"/>
        <v>45496</v>
      </c>
      <c r="X155" s="3">
        <f t="shared" si="8"/>
        <v>18264</v>
      </c>
    </row>
    <row r="156" spans="1:24" x14ac:dyDescent="0.2">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t="shared" ca="1" si="6"/>
        <v>58.364825986078891</v>
      </c>
      <c r="W156" s="3">
        <f t="shared" ca="1" si="7"/>
        <v>45496</v>
      </c>
      <c r="X156" s="3">
        <f t="shared" si="8"/>
        <v>24178</v>
      </c>
    </row>
    <row r="157" spans="1:24" x14ac:dyDescent="0.2">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t="shared" ca="1" si="6"/>
        <v>40.556490384615387</v>
      </c>
      <c r="W157" s="3">
        <f t="shared" ca="1" si="7"/>
        <v>45496</v>
      </c>
      <c r="X157" s="3">
        <f t="shared" si="8"/>
        <v>30682</v>
      </c>
    </row>
    <row r="158" spans="1:24" x14ac:dyDescent="0.2">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t="shared" ca="1" si="6"/>
        <v>46.866529774127308</v>
      </c>
      <c r="W158" s="3">
        <f t="shared" ca="1" si="7"/>
        <v>45496</v>
      </c>
      <c r="X158" s="3">
        <f t="shared" si="8"/>
        <v>28378</v>
      </c>
    </row>
    <row r="159" spans="1:24" x14ac:dyDescent="0.2">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t="shared" ca="1" si="6"/>
        <v>71.644801980198011</v>
      </c>
      <c r="W159" s="3">
        <f t="shared" ca="1" si="7"/>
        <v>45496</v>
      </c>
      <c r="X159" s="3">
        <f t="shared" si="8"/>
        <v>19327</v>
      </c>
    </row>
    <row r="160" spans="1:24" x14ac:dyDescent="0.2">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t="shared" ca="1" si="6"/>
        <v>44.680395191048689</v>
      </c>
      <c r="W160" s="3">
        <f t="shared" ca="1" si="7"/>
        <v>45496</v>
      </c>
      <c r="X160" s="3">
        <f t="shared" si="8"/>
        <v>29176</v>
      </c>
    </row>
    <row r="161" spans="1:24" x14ac:dyDescent="0.2">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t="shared" ca="1" si="6"/>
        <v>61.926774151492765</v>
      </c>
      <c r="W161" s="3">
        <f t="shared" ca="1" si="7"/>
        <v>45496</v>
      </c>
      <c r="X161" s="3">
        <f t="shared" si="8"/>
        <v>22877</v>
      </c>
    </row>
    <row r="162" spans="1:24" x14ac:dyDescent="0.2">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t="shared" ca="1" si="6"/>
        <v>83.833703739491739</v>
      </c>
      <c r="W162" s="3">
        <f t="shared" ca="1" si="7"/>
        <v>45496</v>
      </c>
      <c r="X162" s="3">
        <f t="shared" si="8"/>
        <v>14875</v>
      </c>
    </row>
    <row r="163" spans="1:24" x14ac:dyDescent="0.2">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t="shared" ca="1" si="6"/>
        <v>65.383996349607997</v>
      </c>
      <c r="W163" s="3">
        <f t="shared" ca="1" si="7"/>
        <v>45496</v>
      </c>
      <c r="X163" s="3">
        <f t="shared" si="8"/>
        <v>21614</v>
      </c>
    </row>
    <row r="164" spans="1:24" x14ac:dyDescent="0.2">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t="shared" ca="1" si="6"/>
        <v>75.773475555555549</v>
      </c>
      <c r="W164" s="3">
        <f t="shared" ca="1" si="7"/>
        <v>45496</v>
      </c>
      <c r="X164" s="3">
        <f t="shared" si="8"/>
        <v>17819</v>
      </c>
    </row>
    <row r="165" spans="1:24" x14ac:dyDescent="0.2">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t="shared" ca="1" si="6"/>
        <v>42.34566407742264</v>
      </c>
      <c r="W165" s="3">
        <f t="shared" ca="1" si="7"/>
        <v>45496</v>
      </c>
      <c r="X165" s="3">
        <f t="shared" si="8"/>
        <v>30029</v>
      </c>
    </row>
    <row r="166" spans="1:24" x14ac:dyDescent="0.2">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t="shared" ca="1" si="6"/>
        <v>59.757057582693768</v>
      </c>
      <c r="W166" s="3">
        <f t="shared" ca="1" si="7"/>
        <v>45496</v>
      </c>
      <c r="X166" s="3">
        <f t="shared" si="8"/>
        <v>23669</v>
      </c>
    </row>
    <row r="167" spans="1:24" x14ac:dyDescent="0.2">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t="shared" ca="1" si="6"/>
        <v>75.452429842573579</v>
      </c>
      <c r="W167" s="3">
        <f t="shared" ca="1" si="7"/>
        <v>45496</v>
      </c>
      <c r="X167" s="3">
        <f t="shared" si="8"/>
        <v>17937</v>
      </c>
    </row>
    <row r="168" spans="1:24" x14ac:dyDescent="0.2">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t="shared" ca="1" si="6"/>
        <v>44.598262111653376</v>
      </c>
      <c r="W168" s="3">
        <f t="shared" ca="1" si="7"/>
        <v>45496</v>
      </c>
      <c r="X168" s="3">
        <f t="shared" si="8"/>
        <v>29206</v>
      </c>
    </row>
    <row r="169" spans="1:24" x14ac:dyDescent="0.2">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t="shared" ca="1" si="6"/>
        <v>82.945927446954144</v>
      </c>
      <c r="W169" s="3">
        <f t="shared" ca="1" si="7"/>
        <v>45496</v>
      </c>
      <c r="X169" s="3">
        <f t="shared" si="8"/>
        <v>15200</v>
      </c>
    </row>
    <row r="170" spans="1:24" x14ac:dyDescent="0.2">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t="shared" ca="1" si="6"/>
        <v>60.55648310219469</v>
      </c>
      <c r="W170" s="3">
        <f t="shared" ca="1" si="7"/>
        <v>45496</v>
      </c>
      <c r="X170" s="3">
        <f t="shared" si="8"/>
        <v>23377</v>
      </c>
    </row>
    <row r="171" spans="1:24" x14ac:dyDescent="0.2">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t="shared" ca="1" si="6"/>
        <v>86.375774931554275</v>
      </c>
      <c r="W171" s="3">
        <f t="shared" ca="1" si="7"/>
        <v>45496</v>
      </c>
      <c r="X171" s="3">
        <f t="shared" si="8"/>
        <v>13947</v>
      </c>
    </row>
    <row r="172" spans="1:24" x14ac:dyDescent="0.2">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t="shared" ca="1" si="6"/>
        <v>76.140337777777773</v>
      </c>
      <c r="W172" s="3">
        <f t="shared" ca="1" si="7"/>
        <v>45496</v>
      </c>
      <c r="X172" s="3">
        <f t="shared" si="8"/>
        <v>17685</v>
      </c>
    </row>
    <row r="173" spans="1:24" x14ac:dyDescent="0.2">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t="shared" ca="1" si="6"/>
        <v>75.531827515400408</v>
      </c>
      <c r="W173" s="3">
        <f t="shared" ca="1" si="7"/>
        <v>45496</v>
      </c>
      <c r="X173" s="3">
        <f t="shared" si="8"/>
        <v>17908</v>
      </c>
    </row>
    <row r="174" spans="1:24" x14ac:dyDescent="0.2">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t="shared" ca="1" si="6"/>
        <v>81.47981703448967</v>
      </c>
      <c r="W174" s="3">
        <f t="shared" ca="1" si="7"/>
        <v>45496</v>
      </c>
      <c r="X174" s="3">
        <f t="shared" si="8"/>
        <v>15735</v>
      </c>
    </row>
    <row r="175" spans="1:24" x14ac:dyDescent="0.2">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t="shared" ca="1" si="6"/>
        <v>52.951429730277837</v>
      </c>
      <c r="W175" s="3">
        <f t="shared" ca="1" si="7"/>
        <v>45496</v>
      </c>
      <c r="X175" s="3">
        <f t="shared" si="8"/>
        <v>26155</v>
      </c>
    </row>
    <row r="176" spans="1:24" x14ac:dyDescent="0.2">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t="shared" ca="1" si="6"/>
        <v>54.389466872417742</v>
      </c>
      <c r="W176" s="3">
        <f t="shared" ca="1" si="7"/>
        <v>45496</v>
      </c>
      <c r="X176" s="3">
        <f t="shared" si="8"/>
        <v>25630</v>
      </c>
    </row>
    <row r="177" spans="1:24" x14ac:dyDescent="0.2">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t="shared" ca="1" si="6"/>
        <v>56.471613832853031</v>
      </c>
      <c r="W177" s="3">
        <f t="shared" ca="1" si="7"/>
        <v>45496</v>
      </c>
      <c r="X177" s="3">
        <f t="shared" si="8"/>
        <v>24869</v>
      </c>
    </row>
    <row r="178" spans="1:24" x14ac:dyDescent="0.2">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t="shared" ca="1" si="6"/>
        <v>77.18961038961038</v>
      </c>
      <c r="W178" s="3">
        <f t="shared" ca="1" si="7"/>
        <v>45496</v>
      </c>
      <c r="X178" s="3">
        <f t="shared" si="8"/>
        <v>17302</v>
      </c>
    </row>
    <row r="179" spans="1:24" x14ac:dyDescent="0.2">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t="shared" ca="1" si="6"/>
        <v>64.329247746609383</v>
      </c>
      <c r="W179" s="3">
        <f t="shared" ca="1" si="7"/>
        <v>45496</v>
      </c>
      <c r="X179" s="3">
        <f t="shared" si="8"/>
        <v>21999</v>
      </c>
    </row>
    <row r="180" spans="1:24" x14ac:dyDescent="0.2">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t="shared" ca="1" si="6"/>
        <v>60.809061202861436</v>
      </c>
      <c r="W180" s="3">
        <f t="shared" ca="1" si="7"/>
        <v>45496</v>
      </c>
      <c r="X180" s="3">
        <f t="shared" si="8"/>
        <v>23285</v>
      </c>
    </row>
    <row r="181" spans="1:24" x14ac:dyDescent="0.2">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t="shared" ca="1" si="6"/>
        <v>54.600958247775495</v>
      </c>
      <c r="W181" s="3">
        <f t="shared" ca="1" si="7"/>
        <v>45496</v>
      </c>
      <c r="X181" s="3">
        <f t="shared" si="8"/>
        <v>25553</v>
      </c>
    </row>
    <row r="182" spans="1:24" x14ac:dyDescent="0.2">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t="shared" ca="1" si="6"/>
        <v>77.937723098249876</v>
      </c>
      <c r="W182" s="3">
        <f t="shared" ca="1" si="7"/>
        <v>45496</v>
      </c>
      <c r="X182" s="3">
        <f t="shared" si="8"/>
        <v>17029</v>
      </c>
    </row>
    <row r="183" spans="1:24" x14ac:dyDescent="0.2">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t="shared" ca="1" si="6"/>
        <v>65.891181758744693</v>
      </c>
      <c r="W183" s="3">
        <f t="shared" ca="1" si="7"/>
        <v>45496</v>
      </c>
      <c r="X183" s="3">
        <f t="shared" si="8"/>
        <v>21429</v>
      </c>
    </row>
    <row r="184" spans="1:24" x14ac:dyDescent="0.2">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t="shared" ca="1" si="6"/>
        <v>71.99249924992499</v>
      </c>
      <c r="W184" s="3">
        <f t="shared" ca="1" si="7"/>
        <v>45496</v>
      </c>
      <c r="X184" s="3">
        <f t="shared" si="8"/>
        <v>19200</v>
      </c>
    </row>
    <row r="185" spans="1:24" x14ac:dyDescent="0.2">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t="shared" ca="1" si="6"/>
        <v>71.888463846384639</v>
      </c>
      <c r="W185" s="3">
        <f t="shared" ca="1" si="7"/>
        <v>45496</v>
      </c>
      <c r="X185" s="3">
        <f t="shared" si="8"/>
        <v>19238</v>
      </c>
    </row>
    <row r="186" spans="1:24" x14ac:dyDescent="0.2">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t="shared" ca="1" si="6"/>
        <v>68.39221521247471</v>
      </c>
      <c r="W186" s="3">
        <f t="shared" ca="1" si="7"/>
        <v>45496</v>
      </c>
      <c r="X186" s="3">
        <f t="shared" si="8"/>
        <v>20515</v>
      </c>
    </row>
    <row r="187" spans="1:24" x14ac:dyDescent="0.2">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t="shared" ca="1" si="6"/>
        <v>59.984291548853278</v>
      </c>
      <c r="W187" s="3">
        <f t="shared" ca="1" si="7"/>
        <v>45496</v>
      </c>
      <c r="X187" s="3">
        <f t="shared" si="8"/>
        <v>23586</v>
      </c>
    </row>
    <row r="188" spans="1:24" x14ac:dyDescent="0.2">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t="shared" ca="1" si="6"/>
        <v>63.973338387667425</v>
      </c>
      <c r="W188" s="3">
        <f t="shared" ca="1" si="7"/>
        <v>45496</v>
      </c>
      <c r="X188" s="3">
        <f t="shared" si="8"/>
        <v>22129</v>
      </c>
    </row>
    <row r="189" spans="1:24" x14ac:dyDescent="0.2">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t="shared" ca="1" si="6"/>
        <v>65.488032521674199</v>
      </c>
      <c r="W189" s="3">
        <f t="shared" ca="1" si="7"/>
        <v>45496</v>
      </c>
      <c r="X189" s="3">
        <f t="shared" si="8"/>
        <v>21576</v>
      </c>
    </row>
    <row r="190" spans="1:24" x14ac:dyDescent="0.2">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t="shared" ca="1" si="6"/>
        <v>67.600999880966555</v>
      </c>
      <c r="W190" s="3">
        <f t="shared" ca="1" si="7"/>
        <v>45496</v>
      </c>
      <c r="X190" s="3">
        <f t="shared" si="8"/>
        <v>20804</v>
      </c>
    </row>
    <row r="191" spans="1:24" x14ac:dyDescent="0.2">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t="shared" ca="1" si="6"/>
        <v>72.307343234323426</v>
      </c>
      <c r="W191" s="3">
        <f t="shared" ca="1" si="7"/>
        <v>45496</v>
      </c>
      <c r="X191" s="3">
        <f t="shared" si="8"/>
        <v>19085</v>
      </c>
    </row>
    <row r="192" spans="1:24" x14ac:dyDescent="0.2">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t="shared" ca="1" si="6"/>
        <v>95.806322325712685</v>
      </c>
      <c r="W192" s="3">
        <f t="shared" ca="1" si="7"/>
        <v>45496</v>
      </c>
      <c r="X192" s="3">
        <f t="shared" si="8"/>
        <v>10502</v>
      </c>
    </row>
    <row r="193" spans="1:24" x14ac:dyDescent="0.2">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t="shared" ca="1" si="6"/>
        <v>58.833675564681727</v>
      </c>
      <c r="W193" s="3">
        <f t="shared" ca="1" si="7"/>
        <v>45496</v>
      </c>
      <c r="X193" s="3">
        <f t="shared" si="8"/>
        <v>24007</v>
      </c>
    </row>
    <row r="194" spans="1:24" x14ac:dyDescent="0.2">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t="shared" ref="V194:V257" ca="1" si="9">YEARFRAC(X194,W194,1)</f>
        <v>45.425068444232828</v>
      </c>
      <c r="W194" s="3">
        <f t="shared" ref="W194:W257" ca="1" si="10">TODAY()</f>
        <v>45496</v>
      </c>
      <c r="X194" s="3">
        <f t="shared" si="8"/>
        <v>28904</v>
      </c>
    </row>
    <row r="195" spans="1:24" x14ac:dyDescent="0.2">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t="shared" ca="1" si="9"/>
        <v>42.899383983572896</v>
      </c>
      <c r="W195" s="3">
        <f t="shared" ca="1" si="10"/>
        <v>45496</v>
      </c>
      <c r="X195" s="3">
        <f t="shared" ref="X195:X258" si="11">DATE(M195,N195,O195)</f>
        <v>29827</v>
      </c>
    </row>
    <row r="196" spans="1:24" x14ac:dyDescent="0.2">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t="shared" ca="1" si="9"/>
        <v>77.225201825201822</v>
      </c>
      <c r="W196" s="3">
        <f t="shared" ca="1" si="10"/>
        <v>45496</v>
      </c>
      <c r="X196" s="3">
        <f t="shared" si="11"/>
        <v>17289</v>
      </c>
    </row>
    <row r="197" spans="1:24" x14ac:dyDescent="0.2">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t="shared" ca="1" si="9"/>
        <v>57.746078886310904</v>
      </c>
      <c r="W197" s="3">
        <f t="shared" ca="1" si="10"/>
        <v>45496</v>
      </c>
      <c r="X197" s="3">
        <f t="shared" si="11"/>
        <v>24404</v>
      </c>
    </row>
    <row r="198" spans="1:24" x14ac:dyDescent="0.2">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t="shared" ca="1" si="9"/>
        <v>80.87749991653034</v>
      </c>
      <c r="W198" s="3">
        <f t="shared" ca="1" si="10"/>
        <v>45496</v>
      </c>
      <c r="X198" s="3">
        <f t="shared" si="11"/>
        <v>15955</v>
      </c>
    </row>
    <row r="199" spans="1:24" x14ac:dyDescent="0.2">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t="shared" ca="1" si="9"/>
        <v>49.039040683348851</v>
      </c>
      <c r="W199" s="3">
        <f t="shared" ca="1" si="10"/>
        <v>45496</v>
      </c>
      <c r="X199" s="3">
        <f t="shared" si="11"/>
        <v>27584</v>
      </c>
    </row>
    <row r="200" spans="1:24" x14ac:dyDescent="0.2">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t="shared" ca="1" si="9"/>
        <v>83.37850787132102</v>
      </c>
      <c r="W200" s="3">
        <f t="shared" ca="1" si="10"/>
        <v>45496</v>
      </c>
      <c r="X200" s="3">
        <f t="shared" si="11"/>
        <v>15042</v>
      </c>
    </row>
    <row r="201" spans="1:24" x14ac:dyDescent="0.2">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t="shared" ca="1" si="9"/>
        <v>78.997946611909654</v>
      </c>
      <c r="W201" s="3">
        <f t="shared" ca="1" si="10"/>
        <v>45496</v>
      </c>
      <c r="X201" s="3">
        <f t="shared" si="11"/>
        <v>16642</v>
      </c>
    </row>
    <row r="202" spans="1:24" x14ac:dyDescent="0.2">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t="shared" ca="1" si="9"/>
        <v>86.984257357973988</v>
      </c>
      <c r="W202" s="3">
        <f t="shared" ca="1" si="10"/>
        <v>45496</v>
      </c>
      <c r="X202" s="3">
        <f t="shared" si="11"/>
        <v>13725</v>
      </c>
    </row>
    <row r="203" spans="1:24" x14ac:dyDescent="0.2">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t="shared" ca="1" si="9"/>
        <v>64.556482183472326</v>
      </c>
      <c r="W203" s="3">
        <f t="shared" ca="1" si="10"/>
        <v>45496</v>
      </c>
      <c r="X203" s="3">
        <f t="shared" si="11"/>
        <v>21916</v>
      </c>
    </row>
    <row r="204" spans="1:24" x14ac:dyDescent="0.2">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t="shared" ca="1" si="9"/>
        <v>73.318287764993158</v>
      </c>
      <c r="W204" s="3">
        <f t="shared" ca="1" si="10"/>
        <v>45496</v>
      </c>
      <c r="X204" s="3">
        <f t="shared" si="11"/>
        <v>18716</v>
      </c>
    </row>
    <row r="205" spans="1:24" x14ac:dyDescent="0.2">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t="shared" ca="1" si="9"/>
        <v>67.540041067761805</v>
      </c>
      <c r="W205" s="3">
        <f t="shared" ca="1" si="10"/>
        <v>45496</v>
      </c>
      <c r="X205" s="3">
        <f t="shared" si="11"/>
        <v>20827</v>
      </c>
    </row>
    <row r="206" spans="1:24" x14ac:dyDescent="0.2">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t="shared" ca="1" si="9"/>
        <v>57.044512626858626</v>
      </c>
      <c r="W206" s="3">
        <f t="shared" ca="1" si="10"/>
        <v>45496</v>
      </c>
      <c r="X206" s="3">
        <f t="shared" si="11"/>
        <v>24660</v>
      </c>
    </row>
    <row r="207" spans="1:24" x14ac:dyDescent="0.2">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t="shared" ca="1" si="9"/>
        <v>74.370300065707823</v>
      </c>
      <c r="W207" s="3">
        <f t="shared" ca="1" si="10"/>
        <v>45496</v>
      </c>
      <c r="X207" s="3">
        <f t="shared" si="11"/>
        <v>18332</v>
      </c>
    </row>
    <row r="208" spans="1:24" x14ac:dyDescent="0.2">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t="shared" ca="1" si="9"/>
        <v>58.408631090487241</v>
      </c>
      <c r="W208" s="3">
        <f t="shared" ca="1" si="10"/>
        <v>45496</v>
      </c>
      <c r="X208" s="3">
        <f t="shared" si="11"/>
        <v>24162</v>
      </c>
    </row>
    <row r="209" spans="1:24" x14ac:dyDescent="0.2">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t="shared" ca="1" si="9"/>
        <v>69.556476846057564</v>
      </c>
      <c r="W209" s="3">
        <f t="shared" ca="1" si="10"/>
        <v>45496</v>
      </c>
      <c r="X209" s="3">
        <f t="shared" si="11"/>
        <v>20090</v>
      </c>
    </row>
    <row r="210" spans="1:24" x14ac:dyDescent="0.2">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t="shared" ca="1" si="9"/>
        <v>64.556482183472326</v>
      </c>
      <c r="W210" s="3">
        <f t="shared" ca="1" si="10"/>
        <v>45496</v>
      </c>
      <c r="X210" s="3">
        <f t="shared" si="11"/>
        <v>21916</v>
      </c>
    </row>
    <row r="211" spans="1:24" x14ac:dyDescent="0.2">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t="shared" ca="1" si="9"/>
        <v>72.1266501650165</v>
      </c>
      <c r="W211" s="3">
        <f t="shared" ca="1" si="10"/>
        <v>45496</v>
      </c>
      <c r="X211" s="3">
        <f t="shared" si="11"/>
        <v>19151</v>
      </c>
    </row>
    <row r="212" spans="1:24" x14ac:dyDescent="0.2">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t="shared" ca="1" si="9"/>
        <v>48.768000876088266</v>
      </c>
      <c r="W212" s="3">
        <f t="shared" ca="1" si="10"/>
        <v>45496</v>
      </c>
      <c r="X212" s="3">
        <f t="shared" si="11"/>
        <v>27683</v>
      </c>
    </row>
    <row r="213" spans="1:24" x14ac:dyDescent="0.2">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t="shared" ca="1" si="9"/>
        <v>73.066410152058893</v>
      </c>
      <c r="W213" s="3">
        <f t="shared" ca="1" si="10"/>
        <v>45496</v>
      </c>
      <c r="X213" s="3">
        <f t="shared" si="11"/>
        <v>18808</v>
      </c>
    </row>
    <row r="214" spans="1:24" x14ac:dyDescent="0.2">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t="shared" ca="1" si="9"/>
        <v>50.370302770023621</v>
      </c>
      <c r="W214" s="3">
        <f t="shared" ca="1" si="10"/>
        <v>45496</v>
      </c>
      <c r="X214" s="3">
        <f t="shared" si="11"/>
        <v>27098</v>
      </c>
    </row>
    <row r="215" spans="1:24" x14ac:dyDescent="0.2">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t="shared" ca="1" si="9"/>
        <v>40.167735042735046</v>
      </c>
      <c r="W215" s="3">
        <f t="shared" ca="1" si="10"/>
        <v>45496</v>
      </c>
      <c r="X215" s="3">
        <f t="shared" si="11"/>
        <v>30824</v>
      </c>
    </row>
    <row r="216" spans="1:24" x14ac:dyDescent="0.2">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t="shared" ca="1" si="9"/>
        <v>57.088317205569979</v>
      </c>
      <c r="W216" s="3">
        <f t="shared" ca="1" si="10"/>
        <v>45496</v>
      </c>
      <c r="X216" s="3">
        <f t="shared" si="11"/>
        <v>24644</v>
      </c>
    </row>
    <row r="217" spans="1:24" x14ac:dyDescent="0.2">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t="shared" ca="1" si="9"/>
        <v>65.556477371717762</v>
      </c>
      <c r="W217" s="3">
        <f t="shared" ca="1" si="10"/>
        <v>45496</v>
      </c>
      <c r="X217" s="3">
        <f t="shared" si="11"/>
        <v>21551</v>
      </c>
    </row>
    <row r="218" spans="1:24" x14ac:dyDescent="0.2">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t="shared" ca="1" si="9"/>
        <v>73.556476377224456</v>
      </c>
      <c r="W218" s="3">
        <f t="shared" ca="1" si="10"/>
        <v>45496</v>
      </c>
      <c r="X218" s="3">
        <f t="shared" si="11"/>
        <v>18629</v>
      </c>
    </row>
    <row r="219" spans="1:24" x14ac:dyDescent="0.2">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t="shared" ca="1" si="9"/>
        <v>53.556479415939975</v>
      </c>
      <c r="W219" s="3">
        <f t="shared" ca="1" si="10"/>
        <v>45496</v>
      </c>
      <c r="X219" s="3">
        <f t="shared" si="11"/>
        <v>25934</v>
      </c>
    </row>
    <row r="220" spans="1:24" x14ac:dyDescent="0.2">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t="shared" ca="1" si="9"/>
        <v>81.279957263530434</v>
      </c>
      <c r="W220" s="3">
        <f t="shared" ca="1" si="10"/>
        <v>45496</v>
      </c>
      <c r="X220" s="3">
        <f t="shared" si="11"/>
        <v>15808</v>
      </c>
    </row>
    <row r="221" spans="1:24" x14ac:dyDescent="0.2">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t="shared" ca="1" si="9"/>
        <v>72.978800547560027</v>
      </c>
      <c r="W221" s="3">
        <f t="shared" ca="1" si="10"/>
        <v>45496</v>
      </c>
      <c r="X221" s="3">
        <f t="shared" si="11"/>
        <v>18840</v>
      </c>
    </row>
    <row r="222" spans="1:24" x14ac:dyDescent="0.2">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t="shared" ca="1" si="9"/>
        <v>69.129380475594488</v>
      </c>
      <c r="W222" s="3">
        <f t="shared" ca="1" si="10"/>
        <v>45496</v>
      </c>
      <c r="X222" s="3">
        <f t="shared" si="11"/>
        <v>20246</v>
      </c>
    </row>
    <row r="223" spans="1:24" x14ac:dyDescent="0.2">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t="shared" ca="1" si="9"/>
        <v>69.650252573940534</v>
      </c>
      <c r="W223" s="3">
        <f t="shared" ca="1" si="10"/>
        <v>45496</v>
      </c>
      <c r="X223" s="3">
        <f t="shared" si="11"/>
        <v>20056</v>
      </c>
    </row>
    <row r="224" spans="1:24" x14ac:dyDescent="0.2">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t="shared" ca="1" si="9"/>
        <v>80.501723788278241</v>
      </c>
      <c r="W224" s="3">
        <f t="shared" ca="1" si="10"/>
        <v>45496</v>
      </c>
      <c r="X224" s="3">
        <f t="shared" si="11"/>
        <v>16092</v>
      </c>
    </row>
    <row r="225" spans="1:24" x14ac:dyDescent="0.2">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t="shared" ca="1" si="9"/>
        <v>76.556479999999993</v>
      </c>
      <c r="W225" s="3">
        <f t="shared" ca="1" si="10"/>
        <v>45496</v>
      </c>
      <c r="X225" s="3">
        <f t="shared" si="11"/>
        <v>17533</v>
      </c>
    </row>
    <row r="226" spans="1:24" x14ac:dyDescent="0.2">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t="shared" ca="1" si="9"/>
        <v>74.609171800136892</v>
      </c>
      <c r="W226" s="3">
        <f t="shared" ca="1" si="10"/>
        <v>45496</v>
      </c>
      <c r="X226" s="3">
        <f t="shared" si="11"/>
        <v>18245</v>
      </c>
    </row>
    <row r="227" spans="1:24" x14ac:dyDescent="0.2">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t="shared" ca="1" si="9"/>
        <v>68.811795994993744</v>
      </c>
      <c r="W227" s="3">
        <f t="shared" ca="1" si="10"/>
        <v>45496</v>
      </c>
      <c r="X227" s="3">
        <f t="shared" si="11"/>
        <v>20362</v>
      </c>
    </row>
    <row r="228" spans="1:24" x14ac:dyDescent="0.2">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t="shared" ca="1" si="9"/>
        <v>49.08832064830532</v>
      </c>
      <c r="W228" s="3">
        <f t="shared" ca="1" si="10"/>
        <v>45496</v>
      </c>
      <c r="X228" s="3">
        <f t="shared" si="11"/>
        <v>27566</v>
      </c>
    </row>
    <row r="229" spans="1:24" x14ac:dyDescent="0.2">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t="shared" ca="1" si="9"/>
        <v>75.592782222222212</v>
      </c>
      <c r="W229" s="3">
        <f t="shared" ca="1" si="10"/>
        <v>45496</v>
      </c>
      <c r="X229" s="3">
        <f t="shared" si="11"/>
        <v>17885</v>
      </c>
    </row>
    <row r="230" spans="1:24" x14ac:dyDescent="0.2">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t="shared" ca="1" si="9"/>
        <v>56.556484149855912</v>
      </c>
      <c r="W230" s="3">
        <f t="shared" ca="1" si="10"/>
        <v>45496</v>
      </c>
      <c r="X230" s="3">
        <f t="shared" si="11"/>
        <v>24838</v>
      </c>
    </row>
    <row r="231" spans="1:24" x14ac:dyDescent="0.2">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t="shared" ca="1" si="9"/>
        <v>76.647525447525439</v>
      </c>
      <c r="W231" s="3">
        <f t="shared" ca="1" si="10"/>
        <v>45496</v>
      </c>
      <c r="X231" s="3">
        <f t="shared" si="11"/>
        <v>17500</v>
      </c>
    </row>
    <row r="232" spans="1:24" x14ac:dyDescent="0.2">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t="shared" ca="1" si="9"/>
        <v>79.123887748117724</v>
      </c>
      <c r="W232" s="3">
        <f t="shared" ca="1" si="10"/>
        <v>45496</v>
      </c>
      <c r="X232" s="3">
        <f t="shared" si="11"/>
        <v>16596</v>
      </c>
    </row>
    <row r="233" spans="1:24" x14ac:dyDescent="0.2">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t="shared" ca="1" si="9"/>
        <v>74.173176608016348</v>
      </c>
      <c r="W233" s="3">
        <f t="shared" ca="1" si="10"/>
        <v>45496</v>
      </c>
      <c r="X233" s="3">
        <f t="shared" si="11"/>
        <v>18404</v>
      </c>
    </row>
    <row r="234" spans="1:24" x14ac:dyDescent="0.2">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t="shared" ca="1" si="9"/>
        <v>78.556472015248659</v>
      </c>
      <c r="W234" s="3">
        <f t="shared" ca="1" si="10"/>
        <v>45496</v>
      </c>
      <c r="X234" s="3">
        <f t="shared" si="11"/>
        <v>16803</v>
      </c>
    </row>
    <row r="235" spans="1:24" x14ac:dyDescent="0.2">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t="shared" ca="1" si="9"/>
        <v>76.342933333333335</v>
      </c>
      <c r="W235" s="3">
        <f t="shared" ca="1" si="10"/>
        <v>45496</v>
      </c>
      <c r="X235" s="3">
        <f t="shared" si="11"/>
        <v>17611</v>
      </c>
    </row>
    <row r="236" spans="1:24" x14ac:dyDescent="0.2">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t="shared" ca="1" si="9"/>
        <v>62.7460643394935</v>
      </c>
      <c r="W236" s="3">
        <f t="shared" ca="1" si="10"/>
        <v>45496</v>
      </c>
      <c r="X236" s="3">
        <f t="shared" si="11"/>
        <v>22578</v>
      </c>
    </row>
    <row r="237" spans="1:24" x14ac:dyDescent="0.2">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t="shared" ca="1" si="9"/>
        <v>63.965125094768766</v>
      </c>
      <c r="W237" s="3">
        <f t="shared" ca="1" si="10"/>
        <v>45496</v>
      </c>
      <c r="X237" s="3">
        <f t="shared" si="11"/>
        <v>22132</v>
      </c>
    </row>
    <row r="238" spans="1:24" x14ac:dyDescent="0.2">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t="shared" ca="1" si="9"/>
        <v>80.855597475877261</v>
      </c>
      <c r="W238" s="3">
        <f t="shared" ca="1" si="10"/>
        <v>45496</v>
      </c>
      <c r="X238" s="3">
        <f t="shared" si="11"/>
        <v>15963</v>
      </c>
    </row>
    <row r="239" spans="1:24" x14ac:dyDescent="0.2">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t="shared" ca="1" si="9"/>
        <v>92.937729364478358</v>
      </c>
      <c r="W239" s="3">
        <f t="shared" ca="1" si="10"/>
        <v>45496</v>
      </c>
      <c r="X239" s="3">
        <f t="shared" si="11"/>
        <v>11550</v>
      </c>
    </row>
    <row r="240" spans="1:24" x14ac:dyDescent="0.2">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t="shared" ca="1" si="9"/>
        <v>69.809046388771065</v>
      </c>
      <c r="W240" s="3">
        <f t="shared" ca="1" si="10"/>
        <v>45496</v>
      </c>
      <c r="X240" s="3">
        <f t="shared" si="11"/>
        <v>19998</v>
      </c>
    </row>
    <row r="241" spans="1:24" x14ac:dyDescent="0.2">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t="shared" ca="1" si="9"/>
        <v>42.819986310746067</v>
      </c>
      <c r="W241" s="3">
        <f t="shared" ca="1" si="10"/>
        <v>45496</v>
      </c>
      <c r="X241" s="3">
        <f t="shared" si="11"/>
        <v>29856</v>
      </c>
    </row>
    <row r="242" spans="1:24" x14ac:dyDescent="0.2">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t="shared" ca="1" si="9"/>
        <v>71.044490075290895</v>
      </c>
      <c r="W242" s="3">
        <f t="shared" ca="1" si="10"/>
        <v>45496</v>
      </c>
      <c r="X242" s="3">
        <f t="shared" si="11"/>
        <v>19547</v>
      </c>
    </row>
    <row r="243" spans="1:24" x14ac:dyDescent="0.2">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t="shared" ca="1" si="9"/>
        <v>67.32648870636551</v>
      </c>
      <c r="W243" s="3">
        <f t="shared" ca="1" si="10"/>
        <v>45496</v>
      </c>
      <c r="X243" s="3">
        <f t="shared" si="11"/>
        <v>20905</v>
      </c>
    </row>
    <row r="244" spans="1:24" x14ac:dyDescent="0.2">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t="shared" ca="1" si="9"/>
        <v>67.077344284736483</v>
      </c>
      <c r="W244" s="3">
        <f t="shared" ca="1" si="10"/>
        <v>45496</v>
      </c>
      <c r="X244" s="3">
        <f t="shared" si="11"/>
        <v>20996</v>
      </c>
    </row>
    <row r="245" spans="1:24" x14ac:dyDescent="0.2">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t="shared" ca="1" si="9"/>
        <v>59.301848049281311</v>
      </c>
      <c r="W245" s="3">
        <f t="shared" ca="1" si="10"/>
        <v>45496</v>
      </c>
      <c r="X245" s="3">
        <f t="shared" si="11"/>
        <v>23836</v>
      </c>
    </row>
    <row r="246" spans="1:24" x14ac:dyDescent="0.2">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t="shared" ca="1" si="9"/>
        <v>55.356605065023956</v>
      </c>
      <c r="W246" s="3">
        <f t="shared" ca="1" si="10"/>
        <v>45496</v>
      </c>
      <c r="X246" s="3">
        <f t="shared" si="11"/>
        <v>25277</v>
      </c>
    </row>
    <row r="247" spans="1:24" x14ac:dyDescent="0.2">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t="shared" ca="1" si="9"/>
        <v>41.115703018056188</v>
      </c>
      <c r="W247" s="3">
        <f t="shared" ca="1" si="10"/>
        <v>45496</v>
      </c>
      <c r="X247" s="3">
        <f t="shared" si="11"/>
        <v>30478</v>
      </c>
    </row>
    <row r="248" spans="1:24" x14ac:dyDescent="0.2">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t="shared" ca="1" si="9"/>
        <v>68.296393286513506</v>
      </c>
      <c r="W248" s="3">
        <f t="shared" ca="1" si="10"/>
        <v>45496</v>
      </c>
      <c r="X248" s="3">
        <f t="shared" si="11"/>
        <v>20550</v>
      </c>
    </row>
    <row r="249" spans="1:24" x14ac:dyDescent="0.2">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t="shared" ca="1" si="9"/>
        <v>95.197809719370298</v>
      </c>
      <c r="W249" s="3">
        <f t="shared" ca="1" si="10"/>
        <v>45496</v>
      </c>
      <c r="X249" s="3">
        <f t="shared" si="11"/>
        <v>10725</v>
      </c>
    </row>
    <row r="250" spans="1:24" x14ac:dyDescent="0.2">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t="shared" ca="1" si="9"/>
        <v>87.189596167008901</v>
      </c>
      <c r="W250" s="3">
        <f t="shared" ca="1" si="10"/>
        <v>45496</v>
      </c>
      <c r="X250" s="3">
        <f t="shared" si="11"/>
        <v>13650</v>
      </c>
    </row>
    <row r="251" spans="1:24" x14ac:dyDescent="0.2">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t="shared" ca="1" si="9"/>
        <v>61.642040763113293</v>
      </c>
      <c r="W251" s="3">
        <f t="shared" ca="1" si="10"/>
        <v>45496</v>
      </c>
      <c r="X251" s="3">
        <f t="shared" si="11"/>
        <v>22981</v>
      </c>
    </row>
    <row r="252" spans="1:24" x14ac:dyDescent="0.2">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t="shared" ca="1" si="9"/>
        <v>60.186885687356934</v>
      </c>
      <c r="W252" s="3">
        <f t="shared" ca="1" si="10"/>
        <v>45496</v>
      </c>
      <c r="X252" s="3">
        <f t="shared" si="11"/>
        <v>23512</v>
      </c>
    </row>
    <row r="253" spans="1:24" x14ac:dyDescent="0.2">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t="shared" ca="1" si="9"/>
        <v>53.830952262432177</v>
      </c>
      <c r="W253" s="3">
        <f t="shared" ca="1" si="10"/>
        <v>45496</v>
      </c>
      <c r="X253" s="3">
        <f t="shared" si="11"/>
        <v>25834</v>
      </c>
    </row>
    <row r="254" spans="1:24" x14ac:dyDescent="0.2">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t="shared" ca="1" si="9"/>
        <v>53.642042909054709</v>
      </c>
      <c r="W254" s="3">
        <f t="shared" ca="1" si="10"/>
        <v>45496</v>
      </c>
      <c r="X254" s="3">
        <f t="shared" si="11"/>
        <v>25903</v>
      </c>
    </row>
    <row r="255" spans="1:24" x14ac:dyDescent="0.2">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t="shared" ca="1" si="9"/>
        <v>73.189611158385432</v>
      </c>
      <c r="W255" s="3">
        <f t="shared" ca="1" si="10"/>
        <v>45496</v>
      </c>
      <c r="X255" s="3">
        <f t="shared" si="11"/>
        <v>18763</v>
      </c>
    </row>
    <row r="256" spans="1:24" x14ac:dyDescent="0.2">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t="shared" ca="1" si="9"/>
        <v>56.08011527377522</v>
      </c>
      <c r="W256" s="3">
        <f t="shared" ca="1" si="10"/>
        <v>45496</v>
      </c>
      <c r="X256" s="3">
        <f t="shared" si="11"/>
        <v>25012</v>
      </c>
    </row>
    <row r="257" spans="1:24" x14ac:dyDescent="0.2">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t="shared" ca="1" si="9"/>
        <v>55.844668587896258</v>
      </c>
      <c r="W257" s="3">
        <f t="shared" ca="1" si="10"/>
        <v>45496</v>
      </c>
      <c r="X257" s="3">
        <f t="shared" si="11"/>
        <v>25098</v>
      </c>
    </row>
    <row r="258" spans="1:24" x14ac:dyDescent="0.2">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t="shared" ref="V258:V321" ca="1" si="12">YEARFRAC(X258,W258,1)</f>
        <v>73.318287764993158</v>
      </c>
      <c r="W258" s="3">
        <f t="shared" ref="W258:W321" ca="1" si="13">TODAY()</f>
        <v>45496</v>
      </c>
      <c r="X258" s="3">
        <f t="shared" si="11"/>
        <v>18716</v>
      </c>
    </row>
    <row r="259" spans="1:24" x14ac:dyDescent="0.2">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t="shared" ca="1" si="12"/>
        <v>58.477076566125291</v>
      </c>
      <c r="W259" s="3">
        <f t="shared" ca="1" si="13"/>
        <v>45496</v>
      </c>
      <c r="X259" s="3">
        <f t="shared" ref="X259:X322" si="14">DATE(M259,N259,O259)</f>
        <v>24137</v>
      </c>
    </row>
    <row r="260" spans="1:24" x14ac:dyDescent="0.2">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t="shared" ca="1" si="12"/>
        <v>51.85288496306628</v>
      </c>
      <c r="W260" s="3">
        <f t="shared" ca="1" si="13"/>
        <v>45496</v>
      </c>
      <c r="X260" s="3">
        <f t="shared" si="14"/>
        <v>26556</v>
      </c>
    </row>
    <row r="261" spans="1:24" x14ac:dyDescent="0.2">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t="shared" ca="1" si="12"/>
        <v>74.658453114305274</v>
      </c>
      <c r="W261" s="3">
        <f t="shared" ca="1" si="13"/>
        <v>45496</v>
      </c>
      <c r="X261" s="3">
        <f t="shared" si="14"/>
        <v>18227</v>
      </c>
    </row>
    <row r="262" spans="1:24" x14ac:dyDescent="0.2">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t="shared" ca="1" si="12"/>
        <v>68.058207356267118</v>
      </c>
      <c r="W262" s="3">
        <f t="shared" ca="1" si="13"/>
        <v>45496</v>
      </c>
      <c r="X262" s="3">
        <f t="shared" si="14"/>
        <v>20637</v>
      </c>
    </row>
    <row r="263" spans="1:24" x14ac:dyDescent="0.2">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t="shared" ca="1" si="12"/>
        <v>54.55099805863906</v>
      </c>
      <c r="W263" s="3">
        <f t="shared" ca="1" si="13"/>
        <v>45496</v>
      </c>
      <c r="X263" s="3">
        <f t="shared" si="14"/>
        <v>25571</v>
      </c>
    </row>
    <row r="264" spans="1:24" x14ac:dyDescent="0.2">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t="shared" ca="1" si="12"/>
        <v>59.973340514339569</v>
      </c>
      <c r="W264" s="3">
        <f t="shared" ca="1" si="13"/>
        <v>45496</v>
      </c>
      <c r="X264" s="3">
        <f t="shared" si="14"/>
        <v>23590</v>
      </c>
    </row>
    <row r="265" spans="1:24" x14ac:dyDescent="0.2">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t="shared" ca="1" si="12"/>
        <v>57.132121784281331</v>
      </c>
      <c r="W265" s="3">
        <f t="shared" ca="1" si="13"/>
        <v>45496</v>
      </c>
      <c r="X265" s="3">
        <f t="shared" si="14"/>
        <v>24628</v>
      </c>
    </row>
    <row r="266" spans="1:24" x14ac:dyDescent="0.2">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t="shared" ca="1" si="12"/>
        <v>43.978828253330903</v>
      </c>
      <c r="W266" s="3">
        <f t="shared" ca="1" si="13"/>
        <v>45496</v>
      </c>
      <c r="X266" s="3">
        <f t="shared" si="14"/>
        <v>29432</v>
      </c>
    </row>
    <row r="267" spans="1:24" x14ac:dyDescent="0.2">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t="shared" ca="1" si="12"/>
        <v>81.416847517612098</v>
      </c>
      <c r="W267" s="3">
        <f t="shared" ca="1" si="13"/>
        <v>45496</v>
      </c>
      <c r="X267" s="3">
        <f t="shared" si="14"/>
        <v>15758</v>
      </c>
    </row>
    <row r="268" spans="1:24" x14ac:dyDescent="0.2">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t="shared" ca="1" si="12"/>
        <v>55.677665706051876</v>
      </c>
      <c r="W268" s="3">
        <f t="shared" ca="1" si="13"/>
        <v>45496</v>
      </c>
      <c r="X268" s="3">
        <f t="shared" si="14"/>
        <v>25159</v>
      </c>
    </row>
    <row r="269" spans="1:24" x14ac:dyDescent="0.2">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t="shared" ca="1" si="12"/>
        <v>72.891190943061147</v>
      </c>
      <c r="W269" s="3">
        <f t="shared" ca="1" si="13"/>
        <v>45496</v>
      </c>
      <c r="X269" s="3">
        <f t="shared" si="14"/>
        <v>18872</v>
      </c>
    </row>
    <row r="270" spans="1:24" x14ac:dyDescent="0.2">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t="shared" ca="1" si="12"/>
        <v>69.839162457100983</v>
      </c>
      <c r="W270" s="3">
        <f t="shared" ca="1" si="13"/>
        <v>45496</v>
      </c>
      <c r="X270" s="3">
        <f t="shared" si="14"/>
        <v>19987</v>
      </c>
    </row>
    <row r="271" spans="1:24" x14ac:dyDescent="0.2">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t="shared" ca="1" si="12"/>
        <v>69.551001251564458</v>
      </c>
      <c r="W271" s="3">
        <f t="shared" ca="1" si="13"/>
        <v>45496</v>
      </c>
      <c r="X271" s="3">
        <f t="shared" si="14"/>
        <v>20092</v>
      </c>
    </row>
    <row r="272" spans="1:24" x14ac:dyDescent="0.2">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t="shared" ca="1" si="12"/>
        <v>63.082819986310746</v>
      </c>
      <c r="W272" s="3">
        <f t="shared" ca="1" si="13"/>
        <v>45496</v>
      </c>
      <c r="X272" s="3">
        <f t="shared" si="14"/>
        <v>22455</v>
      </c>
    </row>
    <row r="273" spans="1:24" x14ac:dyDescent="0.2">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t="shared" ca="1" si="12"/>
        <v>55.995244956772339</v>
      </c>
      <c r="W273" s="3">
        <f t="shared" ca="1" si="13"/>
        <v>45496</v>
      </c>
      <c r="X273" s="3">
        <f t="shared" si="14"/>
        <v>25043</v>
      </c>
    </row>
    <row r="274" spans="1:24" x14ac:dyDescent="0.2">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t="shared" ca="1" si="12"/>
        <v>90.841889117043124</v>
      </c>
      <c r="W274" s="3">
        <f t="shared" ca="1" si="13"/>
        <v>45496</v>
      </c>
      <c r="X274" s="3">
        <f t="shared" si="14"/>
        <v>12316</v>
      </c>
    </row>
    <row r="275" spans="1:24" x14ac:dyDescent="0.2">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t="shared" ca="1" si="12"/>
        <v>68.633839173967459</v>
      </c>
      <c r="W275" s="3">
        <f t="shared" ca="1" si="13"/>
        <v>45496</v>
      </c>
      <c r="X275" s="3">
        <f t="shared" si="14"/>
        <v>20427</v>
      </c>
    </row>
    <row r="276" spans="1:24" x14ac:dyDescent="0.2">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t="shared" ca="1" si="12"/>
        <v>42.921286789869953</v>
      </c>
      <c r="W276" s="3">
        <f t="shared" ca="1" si="13"/>
        <v>45496</v>
      </c>
      <c r="X276" s="3">
        <f t="shared" si="14"/>
        <v>29819</v>
      </c>
    </row>
    <row r="277" spans="1:24" x14ac:dyDescent="0.2">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t="shared" ca="1" si="12"/>
        <v>65.556477371717762</v>
      </c>
      <c r="W277" s="3">
        <f t="shared" ca="1" si="13"/>
        <v>45496</v>
      </c>
      <c r="X277" s="3">
        <f t="shared" si="14"/>
        <v>21551</v>
      </c>
    </row>
    <row r="278" spans="1:24" x14ac:dyDescent="0.2">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t="shared" ca="1" si="12"/>
        <v>67.37850787132102</v>
      </c>
      <c r="W278" s="3">
        <f t="shared" ca="1" si="13"/>
        <v>45496</v>
      </c>
      <c r="X278" s="3">
        <f t="shared" si="14"/>
        <v>20886</v>
      </c>
    </row>
    <row r="279" spans="1:24" x14ac:dyDescent="0.2">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t="shared" ca="1" si="12"/>
        <v>86.321018346602898</v>
      </c>
      <c r="W279" s="3">
        <f t="shared" ca="1" si="13"/>
        <v>45496</v>
      </c>
      <c r="X279" s="3">
        <f t="shared" si="14"/>
        <v>13967</v>
      </c>
    </row>
    <row r="280" spans="1:24" x14ac:dyDescent="0.2">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t="shared" ca="1" si="12"/>
        <v>63.5564681724846</v>
      </c>
      <c r="W280" s="3">
        <f t="shared" ca="1" si="13"/>
        <v>45496</v>
      </c>
      <c r="X280" s="3">
        <f t="shared" si="14"/>
        <v>22282</v>
      </c>
    </row>
    <row r="281" spans="1:24" x14ac:dyDescent="0.2">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t="shared" ca="1" si="12"/>
        <v>81.819996041694154</v>
      </c>
      <c r="W281" s="3">
        <f t="shared" ca="1" si="13"/>
        <v>45496</v>
      </c>
      <c r="X281" s="3">
        <f t="shared" si="14"/>
        <v>15611</v>
      </c>
    </row>
    <row r="282" spans="1:24" x14ac:dyDescent="0.2">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t="shared" ca="1" si="12"/>
        <v>86.466123296724049</v>
      </c>
      <c r="W282" s="3">
        <f t="shared" ca="1" si="13"/>
        <v>45496</v>
      </c>
      <c r="X282" s="3">
        <f t="shared" si="14"/>
        <v>13914</v>
      </c>
    </row>
    <row r="283" spans="1:24" x14ac:dyDescent="0.2">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t="shared" ca="1" si="12"/>
        <v>60.55648310219469</v>
      </c>
      <c r="W283" s="3">
        <f t="shared" ca="1" si="13"/>
        <v>45496</v>
      </c>
      <c r="X283" s="3">
        <f t="shared" si="14"/>
        <v>23377</v>
      </c>
    </row>
    <row r="284" spans="1:24" x14ac:dyDescent="0.2">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t="shared" ca="1" si="12"/>
        <v>69.817259861951953</v>
      </c>
      <c r="W284" s="3">
        <f t="shared" ca="1" si="13"/>
        <v>45496</v>
      </c>
      <c r="X284" s="3">
        <f t="shared" si="14"/>
        <v>19995</v>
      </c>
    </row>
    <row r="285" spans="1:24" x14ac:dyDescent="0.2">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t="shared" ca="1" si="12"/>
        <v>80.542790509024542</v>
      </c>
      <c r="W285" s="3">
        <f t="shared" ca="1" si="13"/>
        <v>45496</v>
      </c>
      <c r="X285" s="3">
        <f t="shared" si="14"/>
        <v>16077</v>
      </c>
    </row>
    <row r="286" spans="1:24" x14ac:dyDescent="0.2">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t="shared" ca="1" si="12"/>
        <v>54.060928866543883</v>
      </c>
      <c r="W286" s="3">
        <f t="shared" ca="1" si="13"/>
        <v>45496</v>
      </c>
      <c r="X286" s="3">
        <f t="shared" si="14"/>
        <v>25750</v>
      </c>
    </row>
    <row r="287" spans="1:24" x14ac:dyDescent="0.2">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t="shared" ca="1" si="12"/>
        <v>81.542786551367229</v>
      </c>
      <c r="W287" s="3">
        <f t="shared" ca="1" si="13"/>
        <v>45496</v>
      </c>
      <c r="X287" s="3">
        <f t="shared" si="14"/>
        <v>15712</v>
      </c>
    </row>
    <row r="288" spans="1:24" x14ac:dyDescent="0.2">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t="shared" ca="1" si="12"/>
        <v>71.945957095709574</v>
      </c>
      <c r="W288" s="3">
        <f t="shared" ca="1" si="13"/>
        <v>45496</v>
      </c>
      <c r="X288" s="3">
        <f t="shared" si="14"/>
        <v>19217</v>
      </c>
    </row>
    <row r="289" spans="1:24" x14ac:dyDescent="0.2">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t="shared" ca="1" si="12"/>
        <v>60.55648310219469</v>
      </c>
      <c r="W289" s="3">
        <f t="shared" ca="1" si="13"/>
        <v>45496</v>
      </c>
      <c r="X289" s="3">
        <f t="shared" si="14"/>
        <v>23377</v>
      </c>
    </row>
    <row r="290" spans="1:24" x14ac:dyDescent="0.2">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t="shared" ca="1" si="12"/>
        <v>72.556480648064806</v>
      </c>
      <c r="W290" s="3">
        <f t="shared" ca="1" si="13"/>
        <v>45496</v>
      </c>
      <c r="X290" s="3">
        <f t="shared" si="14"/>
        <v>18994</v>
      </c>
    </row>
    <row r="291" spans="1:24" x14ac:dyDescent="0.2">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t="shared" ca="1" si="12"/>
        <v>73.312812164711971</v>
      </c>
      <c r="W291" s="3">
        <f t="shared" ca="1" si="13"/>
        <v>45496</v>
      </c>
      <c r="X291" s="3">
        <f t="shared" si="14"/>
        <v>18718</v>
      </c>
    </row>
    <row r="292" spans="1:24" x14ac:dyDescent="0.2">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t="shared" ca="1" si="12"/>
        <v>63.507186858316224</v>
      </c>
      <c r="W292" s="3">
        <f t="shared" ca="1" si="13"/>
        <v>45496</v>
      </c>
      <c r="X292" s="3">
        <f t="shared" si="14"/>
        <v>22300</v>
      </c>
    </row>
    <row r="293" spans="1:24" x14ac:dyDescent="0.2">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t="shared" ca="1" si="12"/>
        <v>82.644763860369608</v>
      </c>
      <c r="W293" s="3">
        <f t="shared" ca="1" si="13"/>
        <v>45496</v>
      </c>
      <c r="X293" s="3">
        <f t="shared" si="14"/>
        <v>15310</v>
      </c>
    </row>
    <row r="294" spans="1:24" x14ac:dyDescent="0.2">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t="shared" ca="1" si="12"/>
        <v>93.143065183200321</v>
      </c>
      <c r="W294" s="3">
        <f t="shared" ca="1" si="13"/>
        <v>45496</v>
      </c>
      <c r="X294" s="3">
        <f t="shared" si="14"/>
        <v>11475</v>
      </c>
    </row>
    <row r="295" spans="1:24" x14ac:dyDescent="0.2">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t="shared" ca="1" si="12"/>
        <v>60.631104830875209</v>
      </c>
      <c r="W295" s="3">
        <f t="shared" ca="1" si="13"/>
        <v>45496</v>
      </c>
      <c r="X295" s="3">
        <f t="shared" si="14"/>
        <v>23350</v>
      </c>
    </row>
    <row r="296" spans="1:24" x14ac:dyDescent="0.2">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t="shared" ca="1" si="12"/>
        <v>51.713259982437116</v>
      </c>
      <c r="W296" s="3">
        <f t="shared" ca="1" si="13"/>
        <v>45496</v>
      </c>
      <c r="X296" s="3">
        <f t="shared" si="14"/>
        <v>26607</v>
      </c>
    </row>
    <row r="297" spans="1:24" x14ac:dyDescent="0.2">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t="shared" ca="1" si="12"/>
        <v>64.386740796900014</v>
      </c>
      <c r="W297" s="3">
        <f t="shared" ca="1" si="13"/>
        <v>45496</v>
      </c>
      <c r="X297" s="3">
        <f t="shared" si="14"/>
        <v>21978</v>
      </c>
    </row>
    <row r="298" spans="1:24" x14ac:dyDescent="0.2">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t="shared" ca="1" si="12"/>
        <v>57.137597356620248</v>
      </c>
      <c r="W298" s="3">
        <f t="shared" ca="1" si="13"/>
        <v>45496</v>
      </c>
      <c r="X298" s="3">
        <f t="shared" si="14"/>
        <v>24626</v>
      </c>
    </row>
    <row r="299" spans="1:24" x14ac:dyDescent="0.2">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t="shared" ca="1" si="12"/>
        <v>66.658453114305274</v>
      </c>
      <c r="W299" s="3">
        <f t="shared" ca="1" si="13"/>
        <v>45496</v>
      </c>
      <c r="X299" s="3">
        <f t="shared" si="14"/>
        <v>21149</v>
      </c>
    </row>
    <row r="300" spans="1:24" x14ac:dyDescent="0.2">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t="shared" ca="1" si="12"/>
        <v>69.617398681216983</v>
      </c>
      <c r="W300" s="3">
        <f t="shared" ca="1" si="13"/>
        <v>45496</v>
      </c>
      <c r="X300" s="3">
        <f t="shared" si="14"/>
        <v>20068</v>
      </c>
    </row>
    <row r="301" spans="1:24" x14ac:dyDescent="0.2">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t="shared" ca="1" si="12"/>
        <v>81.110213348469173</v>
      </c>
      <c r="W301" s="3">
        <f t="shared" ca="1" si="13"/>
        <v>45496</v>
      </c>
      <c r="X301" s="3">
        <f t="shared" si="14"/>
        <v>15870</v>
      </c>
    </row>
    <row r="302" spans="1:24" x14ac:dyDescent="0.2">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t="shared" ca="1" si="12"/>
        <v>79.757047252078692</v>
      </c>
      <c r="W302" s="3">
        <f t="shared" ca="1" si="13"/>
        <v>45496</v>
      </c>
      <c r="X302" s="3">
        <f t="shared" si="14"/>
        <v>16364</v>
      </c>
    </row>
    <row r="303" spans="1:24" x14ac:dyDescent="0.2">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t="shared" ca="1" si="12"/>
        <v>42.937713894592747</v>
      </c>
      <c r="W303" s="3">
        <f t="shared" ca="1" si="13"/>
        <v>45496</v>
      </c>
      <c r="X303" s="3">
        <f t="shared" si="14"/>
        <v>29813</v>
      </c>
    </row>
    <row r="304" spans="1:24" x14ac:dyDescent="0.2">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t="shared" ca="1" si="12"/>
        <v>63.030800821355236</v>
      </c>
      <c r="W304" s="3">
        <f t="shared" ca="1" si="13"/>
        <v>45496</v>
      </c>
      <c r="X304" s="3">
        <f t="shared" si="14"/>
        <v>22474</v>
      </c>
    </row>
    <row r="305" spans="1:24" x14ac:dyDescent="0.2">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t="shared" ca="1" si="12"/>
        <v>78.809034907597535</v>
      </c>
      <c r="W305" s="3">
        <f t="shared" ca="1" si="13"/>
        <v>45496</v>
      </c>
      <c r="X305" s="3">
        <f t="shared" si="14"/>
        <v>16711</v>
      </c>
    </row>
    <row r="306" spans="1:24" x14ac:dyDescent="0.2">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t="shared" ca="1" si="12"/>
        <v>80.976060899469132</v>
      </c>
      <c r="W306" s="3">
        <f t="shared" ca="1" si="13"/>
        <v>45496</v>
      </c>
      <c r="X306" s="3">
        <f t="shared" si="14"/>
        <v>15919</v>
      </c>
    </row>
    <row r="307" spans="1:24" x14ac:dyDescent="0.2">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t="shared" ca="1" si="12"/>
        <v>77.55100035100034</v>
      </c>
      <c r="W307" s="3">
        <f t="shared" ca="1" si="13"/>
        <v>45496</v>
      </c>
      <c r="X307" s="3">
        <f t="shared" si="14"/>
        <v>17170</v>
      </c>
    </row>
    <row r="308" spans="1:24" x14ac:dyDescent="0.2">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t="shared" ca="1" si="12"/>
        <v>62.683093771389458</v>
      </c>
      <c r="W308" s="3">
        <f t="shared" ca="1" si="13"/>
        <v>45496</v>
      </c>
      <c r="X308" s="3">
        <f t="shared" si="14"/>
        <v>22601</v>
      </c>
    </row>
    <row r="309" spans="1:24" x14ac:dyDescent="0.2">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t="shared" ca="1" si="12"/>
        <v>67.603737650279726</v>
      </c>
      <c r="W309" s="3">
        <f t="shared" ca="1" si="13"/>
        <v>45496</v>
      </c>
      <c r="X309" s="3">
        <f t="shared" si="14"/>
        <v>20803</v>
      </c>
    </row>
    <row r="310" spans="1:24" x14ac:dyDescent="0.2">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t="shared" ca="1" si="12"/>
        <v>73.729648828210557</v>
      </c>
      <c r="W310" s="3">
        <f t="shared" ca="1" si="13"/>
        <v>45496</v>
      </c>
      <c r="X310" s="3">
        <f t="shared" si="14"/>
        <v>18566</v>
      </c>
    </row>
    <row r="311" spans="1:24" x14ac:dyDescent="0.2">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t="shared" ca="1" si="12"/>
        <v>95.531827515400408</v>
      </c>
      <c r="W311" s="3">
        <f t="shared" ca="1" si="13"/>
        <v>45496</v>
      </c>
      <c r="X311" s="3">
        <f t="shared" si="14"/>
        <v>10603</v>
      </c>
    </row>
    <row r="312" spans="1:24" x14ac:dyDescent="0.2">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t="shared" ca="1" si="12"/>
        <v>72.556480648064806</v>
      </c>
      <c r="W312" s="3">
        <f t="shared" ca="1" si="13"/>
        <v>45496</v>
      </c>
      <c r="X312" s="3">
        <f t="shared" si="14"/>
        <v>18994</v>
      </c>
    </row>
    <row r="313" spans="1:24" x14ac:dyDescent="0.2">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t="shared" ca="1" si="12"/>
        <v>59.82276378977604</v>
      </c>
      <c r="W313" s="3">
        <f t="shared" ca="1" si="13"/>
        <v>45496</v>
      </c>
      <c r="X313" s="3">
        <f t="shared" si="14"/>
        <v>23645</v>
      </c>
    </row>
    <row r="314" spans="1:24" x14ac:dyDescent="0.2">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t="shared" ca="1" si="12"/>
        <v>39.156741957563312</v>
      </c>
      <c r="W314" s="3">
        <f t="shared" ca="1" si="13"/>
        <v>45496</v>
      </c>
      <c r="X314" s="3">
        <f t="shared" si="14"/>
        <v>31194</v>
      </c>
    </row>
    <row r="315" spans="1:24" x14ac:dyDescent="0.2">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t="shared" ca="1" si="12"/>
        <v>42.318286005348277</v>
      </c>
      <c r="W315" s="3">
        <f t="shared" ca="1" si="13"/>
        <v>45496</v>
      </c>
      <c r="X315" s="3">
        <f t="shared" si="14"/>
        <v>30039</v>
      </c>
    </row>
    <row r="316" spans="1:24" x14ac:dyDescent="0.2">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t="shared" ca="1" si="12"/>
        <v>79.000684462696782</v>
      </c>
      <c r="W316" s="3">
        <f t="shared" ca="1" si="13"/>
        <v>45496</v>
      </c>
      <c r="X316" s="3">
        <f t="shared" si="14"/>
        <v>16641</v>
      </c>
    </row>
    <row r="317" spans="1:24" x14ac:dyDescent="0.2">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t="shared" ca="1" si="12"/>
        <v>81.746074680036941</v>
      </c>
      <c r="W317" s="3">
        <f t="shared" ca="1" si="13"/>
        <v>45496</v>
      </c>
      <c r="X317" s="3">
        <f t="shared" si="14"/>
        <v>15638</v>
      </c>
    </row>
    <row r="318" spans="1:24" x14ac:dyDescent="0.2">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t="shared" ca="1" si="12"/>
        <v>84.773462371068376</v>
      </c>
      <c r="W318" s="3">
        <f t="shared" ca="1" si="13"/>
        <v>45496</v>
      </c>
      <c r="X318" s="3">
        <f t="shared" si="14"/>
        <v>14532</v>
      </c>
    </row>
    <row r="319" spans="1:24" x14ac:dyDescent="0.2">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t="shared" ca="1" si="12"/>
        <v>57.129383998111869</v>
      </c>
      <c r="W319" s="3">
        <f t="shared" ca="1" si="13"/>
        <v>45496</v>
      </c>
      <c r="X319" s="3">
        <f t="shared" si="14"/>
        <v>24629</v>
      </c>
    </row>
    <row r="320" spans="1:24" x14ac:dyDescent="0.2">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t="shared" ca="1" si="12"/>
        <v>59.874781203716168</v>
      </c>
      <c r="W320" s="3">
        <f t="shared" ca="1" si="13"/>
        <v>45496</v>
      </c>
      <c r="X320" s="3">
        <f t="shared" si="14"/>
        <v>23626</v>
      </c>
    </row>
    <row r="321" spans="1:24" x14ac:dyDescent="0.2">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t="shared" ca="1" si="12"/>
        <v>70.565366187542779</v>
      </c>
      <c r="W321" s="3">
        <f t="shared" ca="1" si="13"/>
        <v>45496</v>
      </c>
      <c r="X321" s="3">
        <f t="shared" si="14"/>
        <v>19722</v>
      </c>
    </row>
    <row r="322" spans="1:24" x14ac:dyDescent="0.2">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t="shared" ref="V322:V385" ca="1" si="15">YEARFRAC(X322,W322,1)</f>
        <v>68.850125156445557</v>
      </c>
      <c r="W322" s="3">
        <f t="shared" ref="W322:W385" ca="1" si="16">TODAY()</f>
        <v>45496</v>
      </c>
      <c r="X322" s="3">
        <f t="shared" si="14"/>
        <v>20348</v>
      </c>
    </row>
    <row r="323" spans="1:24" x14ac:dyDescent="0.2">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t="shared" ca="1" si="15"/>
        <v>72.403165316531656</v>
      </c>
      <c r="W323" s="3">
        <f t="shared" ca="1" si="16"/>
        <v>45496</v>
      </c>
      <c r="X323" s="3">
        <f t="shared" ref="X323:X386" si="17">DATE(M323,N323,O323)</f>
        <v>19050</v>
      </c>
    </row>
    <row r="324" spans="1:24" x14ac:dyDescent="0.2">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t="shared" ca="1" si="15"/>
        <v>88.556478405315616</v>
      </c>
      <c r="W324" s="3">
        <f t="shared" ca="1" si="16"/>
        <v>45496</v>
      </c>
      <c r="X324" s="3">
        <f t="shared" si="17"/>
        <v>13150</v>
      </c>
    </row>
    <row r="325" spans="1:24" x14ac:dyDescent="0.2">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t="shared" ca="1" si="15"/>
        <v>90.556471508514349</v>
      </c>
      <c r="W325" s="3">
        <f t="shared" ca="1" si="16"/>
        <v>45496</v>
      </c>
      <c r="X325" s="3">
        <f t="shared" si="17"/>
        <v>12420</v>
      </c>
    </row>
    <row r="326" spans="1:24" x14ac:dyDescent="0.2">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t="shared" ca="1" si="15"/>
        <v>56.850129808826999</v>
      </c>
      <c r="W326" s="3">
        <f t="shared" ca="1" si="16"/>
        <v>45496</v>
      </c>
      <c r="X326" s="3">
        <f t="shared" si="17"/>
        <v>24731</v>
      </c>
    </row>
    <row r="327" spans="1:24" x14ac:dyDescent="0.2">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t="shared" ca="1" si="15"/>
        <v>59.830977065661322</v>
      </c>
      <c r="W327" s="3">
        <f t="shared" ca="1" si="16"/>
        <v>45496</v>
      </c>
      <c r="X327" s="3">
        <f t="shared" si="17"/>
        <v>23642</v>
      </c>
    </row>
    <row r="328" spans="1:24" x14ac:dyDescent="0.2">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t="shared" ca="1" si="15"/>
        <v>81.83916083916084</v>
      </c>
      <c r="W328" s="3">
        <f t="shared" ca="1" si="16"/>
        <v>45496</v>
      </c>
      <c r="X328" s="3">
        <f t="shared" si="17"/>
        <v>15604</v>
      </c>
    </row>
    <row r="329" spans="1:24" x14ac:dyDescent="0.2">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t="shared" ca="1" si="15"/>
        <v>56.03631123919309</v>
      </c>
      <c r="W329" s="3">
        <f t="shared" ca="1" si="16"/>
        <v>45496</v>
      </c>
      <c r="X329" s="3">
        <f t="shared" si="17"/>
        <v>25028</v>
      </c>
    </row>
    <row r="330" spans="1:24" x14ac:dyDescent="0.2">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t="shared" ca="1" si="15"/>
        <v>70.227933520996416</v>
      </c>
      <c r="W330" s="3">
        <f t="shared" ca="1" si="16"/>
        <v>45496</v>
      </c>
      <c r="X330" s="3">
        <f t="shared" si="17"/>
        <v>19845</v>
      </c>
    </row>
    <row r="331" spans="1:24" x14ac:dyDescent="0.2">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t="shared" ca="1" si="15"/>
        <v>60.370315515461598</v>
      </c>
      <c r="W331" s="3">
        <f t="shared" ca="1" si="16"/>
        <v>45496</v>
      </c>
      <c r="X331" s="3">
        <f t="shared" si="17"/>
        <v>23445</v>
      </c>
    </row>
    <row r="332" spans="1:24" x14ac:dyDescent="0.2">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t="shared" ca="1" si="15"/>
        <v>87.811800172265293</v>
      </c>
      <c r="W332" s="3">
        <f t="shared" ca="1" si="16"/>
        <v>45496</v>
      </c>
      <c r="X332" s="3">
        <f t="shared" si="17"/>
        <v>13422</v>
      </c>
    </row>
    <row r="333" spans="1:24" x14ac:dyDescent="0.2">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t="shared" ca="1" si="15"/>
        <v>56.822751947132403</v>
      </c>
      <c r="W333" s="3">
        <f t="shared" ca="1" si="16"/>
        <v>45496</v>
      </c>
      <c r="X333" s="3">
        <f t="shared" si="17"/>
        <v>24741</v>
      </c>
    </row>
    <row r="334" spans="1:24" x14ac:dyDescent="0.2">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t="shared" ca="1" si="15"/>
        <v>41.72418184133452</v>
      </c>
      <c r="W334" s="3">
        <f t="shared" ca="1" si="16"/>
        <v>45496</v>
      </c>
      <c r="X334" s="3">
        <f t="shared" si="17"/>
        <v>30256</v>
      </c>
    </row>
    <row r="335" spans="1:24" x14ac:dyDescent="0.2">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t="shared" ca="1" si="15"/>
        <v>54.945927446954144</v>
      </c>
      <c r="W335" s="3">
        <f t="shared" ca="1" si="16"/>
        <v>45496</v>
      </c>
      <c r="X335" s="3">
        <f t="shared" si="17"/>
        <v>25427</v>
      </c>
    </row>
    <row r="336" spans="1:24" x14ac:dyDescent="0.2">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t="shared" ca="1" si="15"/>
        <v>59.674924823840939</v>
      </c>
      <c r="W336" s="3">
        <f t="shared" ca="1" si="16"/>
        <v>45496</v>
      </c>
      <c r="X336" s="3">
        <f t="shared" si="17"/>
        <v>23699</v>
      </c>
    </row>
    <row r="337" spans="1:24" x14ac:dyDescent="0.2">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t="shared" ca="1" si="15"/>
        <v>62.696783025325118</v>
      </c>
      <c r="W337" s="3">
        <f t="shared" ca="1" si="16"/>
        <v>45496</v>
      </c>
      <c r="X337" s="3">
        <f t="shared" si="17"/>
        <v>22596</v>
      </c>
    </row>
    <row r="338" spans="1:24" x14ac:dyDescent="0.2">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t="shared" ca="1" si="15"/>
        <v>95.55099247091033</v>
      </c>
      <c r="W338" s="3">
        <f t="shared" ca="1" si="16"/>
        <v>45496</v>
      </c>
      <c r="X338" s="3">
        <f t="shared" si="17"/>
        <v>10596</v>
      </c>
    </row>
    <row r="339" spans="1:24" x14ac:dyDescent="0.2">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t="shared" ca="1" si="15"/>
        <v>54.587268993839835</v>
      </c>
      <c r="W339" s="3">
        <f t="shared" ca="1" si="16"/>
        <v>45496</v>
      </c>
      <c r="X339" s="3">
        <f t="shared" si="17"/>
        <v>25558</v>
      </c>
    </row>
    <row r="340" spans="1:24" x14ac:dyDescent="0.2">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t="shared" ca="1" si="15"/>
        <v>63.022587268993838</v>
      </c>
      <c r="W340" s="3">
        <f t="shared" ca="1" si="16"/>
        <v>45496</v>
      </c>
      <c r="X340" s="3">
        <f t="shared" si="17"/>
        <v>22477</v>
      </c>
    </row>
    <row r="341" spans="1:24" x14ac:dyDescent="0.2">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t="shared" ca="1" si="15"/>
        <v>67.274469541409999</v>
      </c>
      <c r="W341" s="3">
        <f t="shared" ca="1" si="16"/>
        <v>45496</v>
      </c>
      <c r="X341" s="3">
        <f t="shared" si="17"/>
        <v>20924</v>
      </c>
    </row>
    <row r="342" spans="1:24" x14ac:dyDescent="0.2">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t="shared" ca="1" si="15"/>
        <v>59.603743099501813</v>
      </c>
      <c r="W342" s="3">
        <f t="shared" ca="1" si="16"/>
        <v>45496</v>
      </c>
      <c r="X342" s="3">
        <f t="shared" si="17"/>
        <v>23725</v>
      </c>
    </row>
    <row r="343" spans="1:24" x14ac:dyDescent="0.2">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t="shared" ca="1" si="15"/>
        <v>62.902121834360024</v>
      </c>
      <c r="W343" s="3">
        <f t="shared" ca="1" si="16"/>
        <v>45496</v>
      </c>
      <c r="X343" s="3">
        <f t="shared" si="17"/>
        <v>22521</v>
      </c>
    </row>
    <row r="344" spans="1:24" x14ac:dyDescent="0.2">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t="shared" ca="1" si="15"/>
        <v>73.647514054172447</v>
      </c>
      <c r="W344" s="3">
        <f t="shared" ca="1" si="16"/>
        <v>45496</v>
      </c>
      <c r="X344" s="3">
        <f t="shared" si="17"/>
        <v>18596</v>
      </c>
    </row>
    <row r="345" spans="1:24" x14ac:dyDescent="0.2">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t="shared" ca="1" si="15"/>
        <v>57.73786542923434</v>
      </c>
      <c r="W345" s="3">
        <f t="shared" ca="1" si="16"/>
        <v>45496</v>
      </c>
      <c r="X345" s="3">
        <f t="shared" si="17"/>
        <v>24407</v>
      </c>
    </row>
    <row r="346" spans="1:24" x14ac:dyDescent="0.2">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t="shared" ca="1" si="15"/>
        <v>76.570866970866973</v>
      </c>
      <c r="W346" s="3">
        <f t="shared" ca="1" si="16"/>
        <v>45496</v>
      </c>
      <c r="X346" s="3">
        <f t="shared" si="17"/>
        <v>17528</v>
      </c>
    </row>
    <row r="347" spans="1:24" x14ac:dyDescent="0.2">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t="shared" ca="1" si="15"/>
        <v>48.556486758297019</v>
      </c>
      <c r="W347" s="3">
        <f t="shared" ca="1" si="16"/>
        <v>45496</v>
      </c>
      <c r="X347" s="3">
        <f t="shared" si="17"/>
        <v>27760</v>
      </c>
    </row>
    <row r="348" spans="1:24" x14ac:dyDescent="0.2">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t="shared" ca="1" si="15"/>
        <v>45.556481371265328</v>
      </c>
      <c r="W348" s="3">
        <f t="shared" ca="1" si="16"/>
        <v>45496</v>
      </c>
      <c r="X348" s="3">
        <f t="shared" si="17"/>
        <v>28856</v>
      </c>
    </row>
    <row r="349" spans="1:24" x14ac:dyDescent="0.2">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t="shared" ca="1" si="15"/>
        <v>81.556475576775398</v>
      </c>
      <c r="W349" s="3">
        <f t="shared" ca="1" si="16"/>
        <v>45496</v>
      </c>
      <c r="X349" s="3">
        <f t="shared" si="17"/>
        <v>15707</v>
      </c>
    </row>
    <row r="350" spans="1:24" x14ac:dyDescent="0.2">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t="shared" ca="1" si="15"/>
        <v>56.556484149855912</v>
      </c>
      <c r="W350" s="3">
        <f t="shared" ca="1" si="16"/>
        <v>45496</v>
      </c>
      <c r="X350" s="3">
        <f t="shared" si="17"/>
        <v>24838</v>
      </c>
    </row>
    <row r="351" spans="1:24" x14ac:dyDescent="0.2">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t="shared" ca="1" si="15"/>
        <v>61.976054930250747</v>
      </c>
      <c r="W351" s="3">
        <f t="shared" ca="1" si="16"/>
        <v>45496</v>
      </c>
      <c r="X351" s="3">
        <f t="shared" si="17"/>
        <v>22859</v>
      </c>
    </row>
    <row r="352" spans="1:24" x14ac:dyDescent="0.2">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t="shared" ca="1" si="15"/>
        <v>55.5564681724846</v>
      </c>
      <c r="W352" s="3">
        <f t="shared" ca="1" si="16"/>
        <v>45496</v>
      </c>
      <c r="X352" s="3">
        <f t="shared" si="17"/>
        <v>25204</v>
      </c>
    </row>
    <row r="353" spans="1:24" x14ac:dyDescent="0.2">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t="shared" ca="1" si="15"/>
        <v>56.910361104555108</v>
      </c>
      <c r="W353" s="3">
        <f t="shared" ca="1" si="16"/>
        <v>45496</v>
      </c>
      <c r="X353" s="3">
        <f t="shared" si="17"/>
        <v>24709</v>
      </c>
    </row>
    <row r="354" spans="1:24" x14ac:dyDescent="0.2">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t="shared" ca="1" si="15"/>
        <v>73.323763365274331</v>
      </c>
      <c r="W354" s="3">
        <f t="shared" ca="1" si="16"/>
        <v>45496</v>
      </c>
      <c r="X354" s="3">
        <f t="shared" si="17"/>
        <v>18714</v>
      </c>
    </row>
    <row r="355" spans="1:24" x14ac:dyDescent="0.2">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t="shared" ca="1" si="15"/>
        <v>85.576328791264132</v>
      </c>
      <c r="W355" s="3">
        <f t="shared" ca="1" si="16"/>
        <v>45496</v>
      </c>
      <c r="X355" s="3">
        <f t="shared" si="17"/>
        <v>14239</v>
      </c>
    </row>
    <row r="356" spans="1:24" x14ac:dyDescent="0.2">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t="shared" ca="1" si="15"/>
        <v>85.167706608939255</v>
      </c>
      <c r="W356" s="3">
        <f t="shared" ca="1" si="16"/>
        <v>45496</v>
      </c>
      <c r="X356" s="3">
        <f t="shared" si="17"/>
        <v>14388</v>
      </c>
    </row>
    <row r="357" spans="1:24" x14ac:dyDescent="0.2">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t="shared" ca="1" si="15"/>
        <v>93.945935041355654</v>
      </c>
      <c r="W357" s="3">
        <f t="shared" ca="1" si="16"/>
        <v>45496</v>
      </c>
      <c r="X357" s="3">
        <f t="shared" si="17"/>
        <v>11182</v>
      </c>
    </row>
    <row r="358" spans="1:24" x14ac:dyDescent="0.2">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t="shared" ca="1" si="15"/>
        <v>72.778941137296968</v>
      </c>
      <c r="W358" s="3">
        <f t="shared" ca="1" si="16"/>
        <v>45496</v>
      </c>
      <c r="X358" s="3">
        <f t="shared" si="17"/>
        <v>18913</v>
      </c>
    </row>
    <row r="359" spans="1:24" x14ac:dyDescent="0.2">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t="shared" ca="1" si="15"/>
        <v>41.181409295352324</v>
      </c>
      <c r="W359" s="3">
        <f t="shared" ca="1" si="16"/>
        <v>45496</v>
      </c>
      <c r="X359" s="3">
        <f t="shared" si="17"/>
        <v>30454</v>
      </c>
    </row>
    <row r="360" spans="1:24" x14ac:dyDescent="0.2">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t="shared" ca="1" si="15"/>
        <v>82.945927446954144</v>
      </c>
      <c r="W360" s="3">
        <f t="shared" ca="1" si="16"/>
        <v>45496</v>
      </c>
      <c r="X360" s="3">
        <f t="shared" si="17"/>
        <v>15200</v>
      </c>
    </row>
    <row r="361" spans="1:24" x14ac:dyDescent="0.2">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t="shared" ca="1" si="15"/>
        <v>66.556472703497874</v>
      </c>
      <c r="W361" s="3">
        <f t="shared" ca="1" si="16"/>
        <v>45496</v>
      </c>
      <c r="X361" s="3">
        <f t="shared" si="17"/>
        <v>21186</v>
      </c>
    </row>
    <row r="362" spans="1:24" x14ac:dyDescent="0.2">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t="shared" ca="1" si="15"/>
        <v>48.556486758297019</v>
      </c>
      <c r="W362" s="3">
        <f t="shared" ca="1" si="16"/>
        <v>45496</v>
      </c>
      <c r="X362" s="3">
        <f t="shared" si="17"/>
        <v>27760</v>
      </c>
    </row>
    <row r="363" spans="1:24" x14ac:dyDescent="0.2">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t="shared" ca="1" si="15"/>
        <v>70.252573940539079</v>
      </c>
      <c r="W363" s="3">
        <f t="shared" ca="1" si="16"/>
        <v>45496</v>
      </c>
      <c r="X363" s="3">
        <f t="shared" si="17"/>
        <v>19836</v>
      </c>
    </row>
    <row r="364" spans="1:24" x14ac:dyDescent="0.2">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t="shared" ca="1" si="15"/>
        <v>71.3949349760438</v>
      </c>
      <c r="W364" s="3">
        <f t="shared" ca="1" si="16"/>
        <v>45496</v>
      </c>
      <c r="X364" s="3">
        <f t="shared" si="17"/>
        <v>19419</v>
      </c>
    </row>
    <row r="365" spans="1:24" x14ac:dyDescent="0.2">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t="shared" ca="1" si="15"/>
        <v>68.598247809762199</v>
      </c>
      <c r="W365" s="3">
        <f t="shared" ca="1" si="16"/>
        <v>45496</v>
      </c>
      <c r="X365" s="3">
        <f t="shared" si="17"/>
        <v>20440</v>
      </c>
    </row>
    <row r="366" spans="1:24" x14ac:dyDescent="0.2">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t="shared" ca="1" si="15"/>
        <v>79.405886379192339</v>
      </c>
      <c r="W366" s="3">
        <f t="shared" ca="1" si="16"/>
        <v>45496</v>
      </c>
      <c r="X366" s="3">
        <f t="shared" si="17"/>
        <v>16493</v>
      </c>
    </row>
    <row r="367" spans="1:24" x14ac:dyDescent="0.2">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t="shared" ca="1" si="15"/>
        <v>64.789895051229934</v>
      </c>
      <c r="W367" s="3">
        <f t="shared" ca="1" si="16"/>
        <v>45496</v>
      </c>
      <c r="X367" s="3">
        <f t="shared" si="17"/>
        <v>21831</v>
      </c>
    </row>
    <row r="368" spans="1:24" x14ac:dyDescent="0.2">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t="shared" ca="1" si="15"/>
        <v>48.540060341937647</v>
      </c>
      <c r="W368" s="3">
        <f t="shared" ca="1" si="16"/>
        <v>45496</v>
      </c>
      <c r="X368" s="3">
        <f t="shared" si="17"/>
        <v>27766</v>
      </c>
    </row>
    <row r="369" spans="1:24" x14ac:dyDescent="0.2">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t="shared" ca="1" si="15"/>
        <v>81.652988520913055</v>
      </c>
      <c r="W369" s="3">
        <f t="shared" ca="1" si="16"/>
        <v>45496</v>
      </c>
      <c r="X369" s="3">
        <f t="shared" si="17"/>
        <v>15672</v>
      </c>
    </row>
    <row r="370" spans="1:24" x14ac:dyDescent="0.2">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t="shared" ca="1" si="15"/>
        <v>59.935011893541578</v>
      </c>
      <c r="W370" s="3">
        <f t="shared" ca="1" si="16"/>
        <v>45496</v>
      </c>
      <c r="X370" s="3">
        <f t="shared" si="17"/>
        <v>23604</v>
      </c>
    </row>
    <row r="371" spans="1:24" x14ac:dyDescent="0.2">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t="shared" ca="1" si="15"/>
        <v>94.400414997550357</v>
      </c>
      <c r="W371" s="3">
        <f t="shared" ca="1" si="16"/>
        <v>45496</v>
      </c>
      <c r="X371" s="3">
        <f t="shared" si="17"/>
        <v>11016</v>
      </c>
    </row>
    <row r="372" spans="1:24" x14ac:dyDescent="0.2">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t="shared" ca="1" si="15"/>
        <v>85.891179154734559</v>
      </c>
      <c r="W372" s="3">
        <f t="shared" ca="1" si="16"/>
        <v>45496</v>
      </c>
      <c r="X372" s="3">
        <f t="shared" si="17"/>
        <v>14124</v>
      </c>
    </row>
    <row r="373" spans="1:24" x14ac:dyDescent="0.2">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t="shared" ca="1" si="15"/>
        <v>53.252585682417362</v>
      </c>
      <c r="W373" s="3">
        <f t="shared" ca="1" si="16"/>
        <v>45496</v>
      </c>
      <c r="X373" s="3">
        <f t="shared" si="17"/>
        <v>26045</v>
      </c>
    </row>
    <row r="374" spans="1:24" x14ac:dyDescent="0.2">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t="shared" ca="1" si="15"/>
        <v>72.926782344888821</v>
      </c>
      <c r="W374" s="3">
        <f t="shared" ca="1" si="16"/>
        <v>45496</v>
      </c>
      <c r="X374" s="3">
        <f t="shared" si="17"/>
        <v>18859</v>
      </c>
    </row>
    <row r="375" spans="1:24" x14ac:dyDescent="0.2">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t="shared" ca="1" si="15"/>
        <v>64.282705753516979</v>
      </c>
      <c r="W375" s="3">
        <f t="shared" ca="1" si="16"/>
        <v>45496</v>
      </c>
      <c r="X375" s="3">
        <f t="shared" si="17"/>
        <v>22016</v>
      </c>
    </row>
    <row r="376" spans="1:24" x14ac:dyDescent="0.2">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t="shared" ca="1" si="15"/>
        <v>71.10746064339493</v>
      </c>
      <c r="W376" s="3">
        <f t="shared" ca="1" si="16"/>
        <v>45496</v>
      </c>
      <c r="X376" s="3">
        <f t="shared" si="17"/>
        <v>19524</v>
      </c>
    </row>
    <row r="377" spans="1:24" x14ac:dyDescent="0.2">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t="shared" ca="1" si="15"/>
        <v>60.724189702375696</v>
      </c>
      <c r="W377" s="3">
        <f t="shared" ca="1" si="16"/>
        <v>45496</v>
      </c>
      <c r="X377" s="3">
        <f t="shared" si="17"/>
        <v>23316</v>
      </c>
    </row>
    <row r="378" spans="1:24" x14ac:dyDescent="0.2">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t="shared" ca="1" si="15"/>
        <v>61.77071835209248</v>
      </c>
      <c r="W378" s="3">
        <f t="shared" ca="1" si="16"/>
        <v>45496</v>
      </c>
      <c r="X378" s="3">
        <f t="shared" si="17"/>
        <v>22934</v>
      </c>
    </row>
    <row r="379" spans="1:24" x14ac:dyDescent="0.2">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t="shared" ca="1" si="15"/>
        <v>91.485284052019168</v>
      </c>
      <c r="W379" s="3">
        <f t="shared" ca="1" si="16"/>
        <v>45496</v>
      </c>
      <c r="X379" s="3">
        <f t="shared" si="17"/>
        <v>12081</v>
      </c>
    </row>
    <row r="380" spans="1:24" x14ac:dyDescent="0.2">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t="shared" ca="1" si="15"/>
        <v>89.989740658282685</v>
      </c>
      <c r="W380" s="3">
        <f t="shared" ca="1" si="16"/>
        <v>45496</v>
      </c>
      <c r="X380" s="3">
        <f t="shared" si="17"/>
        <v>12627</v>
      </c>
    </row>
    <row r="381" spans="1:24" x14ac:dyDescent="0.2">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t="shared" ca="1" si="15"/>
        <v>78.748802190280628</v>
      </c>
      <c r="W381" s="3">
        <f t="shared" ca="1" si="16"/>
        <v>45496</v>
      </c>
      <c r="X381" s="3">
        <f t="shared" si="17"/>
        <v>16733</v>
      </c>
    </row>
    <row r="382" spans="1:24" x14ac:dyDescent="0.2">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t="shared" ca="1" si="15"/>
        <v>59.5564681724846</v>
      </c>
      <c r="W382" s="3">
        <f t="shared" ca="1" si="16"/>
        <v>45496</v>
      </c>
      <c r="X382" s="3">
        <f t="shared" si="17"/>
        <v>23743</v>
      </c>
    </row>
    <row r="383" spans="1:24" x14ac:dyDescent="0.2">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t="shared" ca="1" si="15"/>
        <v>68.140340435662424</v>
      </c>
      <c r="W383" s="3">
        <f t="shared" ca="1" si="16"/>
        <v>45496</v>
      </c>
      <c r="X383" s="3">
        <f t="shared" si="17"/>
        <v>20607</v>
      </c>
    </row>
    <row r="384" spans="1:24" x14ac:dyDescent="0.2">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t="shared" ca="1" si="15"/>
        <v>86.556471661893823</v>
      </c>
      <c r="W384" s="3">
        <f t="shared" ca="1" si="16"/>
        <v>45496</v>
      </c>
      <c r="X384" s="3">
        <f t="shared" si="17"/>
        <v>13881</v>
      </c>
    </row>
    <row r="385" spans="1:24" x14ac:dyDescent="0.2">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t="shared" ca="1" si="15"/>
        <v>60.364839998204744</v>
      </c>
      <c r="W385" s="3">
        <f t="shared" ca="1" si="16"/>
        <v>45496</v>
      </c>
      <c r="X385" s="3">
        <f t="shared" si="17"/>
        <v>23447</v>
      </c>
    </row>
    <row r="386" spans="1:24" x14ac:dyDescent="0.2">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t="shared" ref="V386:V449" ca="1" si="18">YEARFRAC(X386,W386,1)</f>
        <v>98.019856194690277</v>
      </c>
      <c r="W386" s="3">
        <f t="shared" ref="W386:W449" ca="1" si="19">TODAY()</f>
        <v>45496</v>
      </c>
      <c r="X386" s="3">
        <f t="shared" si="17"/>
        <v>9694</v>
      </c>
    </row>
    <row r="387" spans="1:24" x14ac:dyDescent="0.2">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t="shared" ca="1" si="18"/>
        <v>61.225205334275373</v>
      </c>
      <c r="W387" s="3">
        <f t="shared" ca="1" si="19"/>
        <v>45496</v>
      </c>
      <c r="X387" s="3">
        <f t="shared" ref="X387:X450" si="20">DATE(M387,N387,O387)</f>
        <v>23133</v>
      </c>
    </row>
    <row r="388" spans="1:24" x14ac:dyDescent="0.2">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t="shared" ca="1" si="18"/>
        <v>86.389464077792113</v>
      </c>
      <c r="W388" s="3">
        <f t="shared" ca="1" si="19"/>
        <v>45496</v>
      </c>
      <c r="X388" s="3">
        <f t="shared" si="20"/>
        <v>13942</v>
      </c>
    </row>
    <row r="389" spans="1:24" x14ac:dyDescent="0.2">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t="shared" ca="1" si="18"/>
        <v>90.973305954825463</v>
      </c>
      <c r="W389" s="3">
        <f t="shared" ca="1" si="19"/>
        <v>45496</v>
      </c>
      <c r="X389" s="3">
        <f t="shared" si="20"/>
        <v>12268</v>
      </c>
    </row>
    <row r="390" spans="1:24" x14ac:dyDescent="0.2">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t="shared" ca="1" si="18"/>
        <v>60.55648310219469</v>
      </c>
      <c r="W390" s="3">
        <f t="shared" ca="1" si="19"/>
        <v>45496</v>
      </c>
      <c r="X390" s="3">
        <f t="shared" si="20"/>
        <v>23377</v>
      </c>
    </row>
    <row r="391" spans="1:24" x14ac:dyDescent="0.2">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t="shared" ca="1" si="18"/>
        <v>60.55648310219469</v>
      </c>
      <c r="W391" s="3">
        <f t="shared" ca="1" si="19"/>
        <v>45496</v>
      </c>
      <c r="X391" s="3">
        <f t="shared" si="20"/>
        <v>23377</v>
      </c>
    </row>
    <row r="392" spans="1:24" x14ac:dyDescent="0.2">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t="shared" ca="1" si="18"/>
        <v>52.55648535564854</v>
      </c>
      <c r="W392" s="3">
        <f t="shared" ca="1" si="19"/>
        <v>45496</v>
      </c>
      <c r="X392" s="3">
        <f t="shared" si="20"/>
        <v>26299</v>
      </c>
    </row>
    <row r="393" spans="1:24" x14ac:dyDescent="0.2">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t="shared" ca="1" si="18"/>
        <v>62.033549172135068</v>
      </c>
      <c r="W393" s="3">
        <f t="shared" ca="1" si="19"/>
        <v>45496</v>
      </c>
      <c r="X393" s="3">
        <f t="shared" si="20"/>
        <v>22838</v>
      </c>
    </row>
    <row r="394" spans="1:24" x14ac:dyDescent="0.2">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t="shared" ca="1" si="18"/>
        <v>71.233401779603014</v>
      </c>
      <c r="W394" s="3">
        <f t="shared" ca="1" si="19"/>
        <v>45496</v>
      </c>
      <c r="X394" s="3">
        <f t="shared" si="20"/>
        <v>19478</v>
      </c>
    </row>
    <row r="395" spans="1:24" x14ac:dyDescent="0.2">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t="shared" ca="1" si="18"/>
        <v>59.976078272967996</v>
      </c>
      <c r="W395" s="3">
        <f t="shared" ca="1" si="19"/>
        <v>45496</v>
      </c>
      <c r="X395" s="3">
        <f t="shared" si="20"/>
        <v>23589</v>
      </c>
    </row>
    <row r="396" spans="1:24" x14ac:dyDescent="0.2">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t="shared" ca="1" si="18"/>
        <v>80.817268204734404</v>
      </c>
      <c r="W396" s="3">
        <f t="shared" ca="1" si="19"/>
        <v>45496</v>
      </c>
      <c r="X396" s="3">
        <f t="shared" si="20"/>
        <v>15977</v>
      </c>
    </row>
    <row r="397" spans="1:24" x14ac:dyDescent="0.2">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t="shared" ca="1" si="18"/>
        <v>73.556476377224456</v>
      </c>
      <c r="W397" s="3">
        <f t="shared" ca="1" si="19"/>
        <v>45496</v>
      </c>
      <c r="X397" s="3">
        <f t="shared" si="20"/>
        <v>18629</v>
      </c>
    </row>
    <row r="398" spans="1:24" x14ac:dyDescent="0.2">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t="shared" ca="1" si="18"/>
        <v>65.419587671630651</v>
      </c>
      <c r="W398" s="3">
        <f t="shared" ca="1" si="19"/>
        <v>45496</v>
      </c>
      <c r="X398" s="3">
        <f t="shared" si="20"/>
        <v>21601</v>
      </c>
    </row>
    <row r="399" spans="1:24" x14ac:dyDescent="0.2">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t="shared" ca="1" si="18"/>
        <v>86.52635554017057</v>
      </c>
      <c r="W399" s="3">
        <f t="shared" ca="1" si="19"/>
        <v>45496</v>
      </c>
      <c r="X399" s="3">
        <f t="shared" si="20"/>
        <v>13892</v>
      </c>
    </row>
    <row r="400" spans="1:24" x14ac:dyDescent="0.2">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t="shared" ca="1" si="18"/>
        <v>75.42505133470226</v>
      </c>
      <c r="W400" s="3">
        <f t="shared" ca="1" si="19"/>
        <v>45496</v>
      </c>
      <c r="X400" s="3">
        <f t="shared" si="20"/>
        <v>17947</v>
      </c>
    </row>
    <row r="401" spans="1:24" x14ac:dyDescent="0.2">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t="shared" ca="1" si="18"/>
        <v>64.907620193304851</v>
      </c>
      <c r="W401" s="3">
        <f t="shared" ca="1" si="19"/>
        <v>45496</v>
      </c>
      <c r="X401" s="3">
        <f t="shared" si="20"/>
        <v>21788</v>
      </c>
    </row>
    <row r="402" spans="1:24" x14ac:dyDescent="0.2">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t="shared" ca="1" si="18"/>
        <v>66.556472703497874</v>
      </c>
      <c r="W402" s="3">
        <f t="shared" ca="1" si="19"/>
        <v>45496</v>
      </c>
      <c r="X402" s="3">
        <f t="shared" si="20"/>
        <v>21186</v>
      </c>
    </row>
    <row r="403" spans="1:24" x14ac:dyDescent="0.2">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t="shared" ca="1" si="18"/>
        <v>89.721433299235812</v>
      </c>
      <c r="W403" s="3">
        <f t="shared" ca="1" si="19"/>
        <v>45496</v>
      </c>
      <c r="X403" s="3">
        <f t="shared" si="20"/>
        <v>12725</v>
      </c>
    </row>
    <row r="404" spans="1:24" x14ac:dyDescent="0.2">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t="shared" ca="1" si="18"/>
        <v>93.751549035995268</v>
      </c>
      <c r="W404" s="3">
        <f t="shared" ca="1" si="19"/>
        <v>45496</v>
      </c>
      <c r="X404" s="3">
        <f t="shared" si="20"/>
        <v>11253</v>
      </c>
    </row>
    <row r="405" spans="1:24" x14ac:dyDescent="0.2">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t="shared" ca="1" si="18"/>
        <v>78.052711835037258</v>
      </c>
      <c r="W405" s="3">
        <f t="shared" ca="1" si="19"/>
        <v>45496</v>
      </c>
      <c r="X405" s="3">
        <f t="shared" si="20"/>
        <v>16987</v>
      </c>
    </row>
    <row r="406" spans="1:24" x14ac:dyDescent="0.2">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t="shared" ca="1" si="18"/>
        <v>73.058196751637126</v>
      </c>
      <c r="W406" s="3">
        <f t="shared" ca="1" si="19"/>
        <v>45496</v>
      </c>
      <c r="X406" s="3">
        <f t="shared" si="20"/>
        <v>18811</v>
      </c>
    </row>
    <row r="407" spans="1:24" x14ac:dyDescent="0.2">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t="shared" ca="1" si="18"/>
        <v>86.87200547570157</v>
      </c>
      <c r="W407" s="3">
        <f t="shared" ca="1" si="19"/>
        <v>45496</v>
      </c>
      <c r="X407" s="3">
        <f t="shared" si="20"/>
        <v>13766</v>
      </c>
    </row>
    <row r="408" spans="1:24" x14ac:dyDescent="0.2">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t="shared" ca="1" si="18"/>
        <v>61.55647796520357</v>
      </c>
      <c r="W408" s="3">
        <f t="shared" ca="1" si="19"/>
        <v>45496</v>
      </c>
      <c r="X408" s="3">
        <f t="shared" si="20"/>
        <v>23012</v>
      </c>
    </row>
    <row r="409" spans="1:24" x14ac:dyDescent="0.2">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t="shared" ca="1" si="18"/>
        <v>94.310066572523695</v>
      </c>
      <c r="W409" s="3">
        <f t="shared" ca="1" si="19"/>
        <v>45496</v>
      </c>
      <c r="X409" s="3">
        <f t="shared" si="20"/>
        <v>11049</v>
      </c>
    </row>
    <row r="410" spans="1:24" x14ac:dyDescent="0.2">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t="shared" ca="1" si="18"/>
        <v>63.249828884325801</v>
      </c>
      <c r="W410" s="3">
        <f t="shared" ca="1" si="19"/>
        <v>45496</v>
      </c>
      <c r="X410" s="3">
        <f t="shared" si="20"/>
        <v>22394</v>
      </c>
    </row>
    <row r="411" spans="1:24" x14ac:dyDescent="0.2">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t="shared" ca="1" si="18"/>
        <v>63.776219358099567</v>
      </c>
      <c r="W411" s="3">
        <f t="shared" ca="1" si="19"/>
        <v>45496</v>
      </c>
      <c r="X411" s="3">
        <f t="shared" si="20"/>
        <v>22201</v>
      </c>
    </row>
    <row r="412" spans="1:24" x14ac:dyDescent="0.2">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t="shared" ca="1" si="18"/>
        <v>67.518138261464756</v>
      </c>
      <c r="W412" s="3">
        <f t="shared" ca="1" si="19"/>
        <v>45496</v>
      </c>
      <c r="X412" s="3">
        <f t="shared" si="20"/>
        <v>20835</v>
      </c>
    </row>
    <row r="413" spans="1:24" x14ac:dyDescent="0.2">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t="shared" ca="1" si="18"/>
        <v>59.562676720075395</v>
      </c>
      <c r="W413" s="3">
        <f t="shared" ca="1" si="19"/>
        <v>45496</v>
      </c>
      <c r="X413" s="3">
        <f t="shared" si="20"/>
        <v>23740</v>
      </c>
    </row>
    <row r="414" spans="1:24" x14ac:dyDescent="0.2">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t="shared" ca="1" si="18"/>
        <v>76.743348543348546</v>
      </c>
      <c r="W414" s="3">
        <f t="shared" ca="1" si="19"/>
        <v>45496</v>
      </c>
      <c r="X414" s="3">
        <f t="shared" si="20"/>
        <v>17465</v>
      </c>
    </row>
    <row r="415" spans="1:24" x14ac:dyDescent="0.2">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t="shared" ca="1" si="18"/>
        <v>71.981548154815471</v>
      </c>
      <c r="W415" s="3">
        <f t="shared" ca="1" si="19"/>
        <v>45496</v>
      </c>
      <c r="X415" s="3">
        <f t="shared" si="20"/>
        <v>19204</v>
      </c>
    </row>
    <row r="416" spans="1:24" x14ac:dyDescent="0.2">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t="shared" ca="1" si="18"/>
        <v>57.836426914153137</v>
      </c>
      <c r="W416" s="3">
        <f t="shared" ca="1" si="19"/>
        <v>45496</v>
      </c>
      <c r="X416" s="3">
        <f t="shared" si="20"/>
        <v>24371</v>
      </c>
    </row>
    <row r="417" spans="1:24" x14ac:dyDescent="0.2">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t="shared" ca="1" si="18"/>
        <v>89.852849148564886</v>
      </c>
      <c r="W417" s="3">
        <f t="shared" ca="1" si="19"/>
        <v>45496</v>
      </c>
      <c r="X417" s="3">
        <f t="shared" si="20"/>
        <v>12677</v>
      </c>
    </row>
    <row r="418" spans="1:24" x14ac:dyDescent="0.2">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t="shared" ca="1" si="18"/>
        <v>94.55647136805095</v>
      </c>
      <c r="W418" s="3">
        <f t="shared" ca="1" si="19"/>
        <v>45496</v>
      </c>
      <c r="X418" s="3">
        <f t="shared" si="20"/>
        <v>10959</v>
      </c>
    </row>
    <row r="419" spans="1:24" x14ac:dyDescent="0.2">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t="shared" ca="1" si="18"/>
        <v>72.965111546857074</v>
      </c>
      <c r="W419" s="3">
        <f t="shared" ca="1" si="19"/>
        <v>45496</v>
      </c>
      <c r="X419" s="3">
        <f t="shared" si="20"/>
        <v>18845</v>
      </c>
    </row>
    <row r="420" spans="1:24" x14ac:dyDescent="0.2">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t="shared" ca="1" si="18"/>
        <v>78.598220396988367</v>
      </c>
      <c r="W420" s="3">
        <f t="shared" ca="1" si="19"/>
        <v>45496</v>
      </c>
      <c r="X420" s="3">
        <f t="shared" si="20"/>
        <v>16788</v>
      </c>
    </row>
    <row r="421" spans="1:24" x14ac:dyDescent="0.2">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t="shared" ca="1" si="18"/>
        <v>52.721456094098563</v>
      </c>
      <c r="W421" s="3">
        <f t="shared" ca="1" si="19"/>
        <v>45496</v>
      </c>
      <c r="X421" s="3">
        <f t="shared" si="20"/>
        <v>26239</v>
      </c>
    </row>
    <row r="422" spans="1:24" x14ac:dyDescent="0.2">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t="shared" ca="1" si="18"/>
        <v>60.307347067007761</v>
      </c>
      <c r="W422" s="3">
        <f t="shared" ca="1" si="19"/>
        <v>45496</v>
      </c>
      <c r="X422" s="3">
        <f t="shared" si="20"/>
        <v>23468</v>
      </c>
    </row>
    <row r="423" spans="1:24" x14ac:dyDescent="0.2">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t="shared" ca="1" si="18"/>
        <v>57.945939675174017</v>
      </c>
      <c r="W423" s="3">
        <f t="shared" ca="1" si="19"/>
        <v>45496</v>
      </c>
      <c r="X423" s="3">
        <f t="shared" si="20"/>
        <v>24331</v>
      </c>
    </row>
    <row r="424" spans="1:24" x14ac:dyDescent="0.2">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t="shared" ca="1" si="18"/>
        <v>81.29638409402024</v>
      </c>
      <c r="W424" s="3">
        <f t="shared" ca="1" si="19"/>
        <v>45496</v>
      </c>
      <c r="X424" s="3">
        <f t="shared" si="20"/>
        <v>15802</v>
      </c>
    </row>
    <row r="425" spans="1:24" x14ac:dyDescent="0.2">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t="shared" ca="1" si="18"/>
        <v>53.642042909054709</v>
      </c>
      <c r="W425" s="3">
        <f t="shared" ca="1" si="19"/>
        <v>45496</v>
      </c>
      <c r="X425" s="3">
        <f t="shared" si="20"/>
        <v>25903</v>
      </c>
    </row>
    <row r="426" spans="1:24" x14ac:dyDescent="0.2">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t="shared" ca="1" si="18"/>
        <v>82.383988652856573</v>
      </c>
      <c r="W426" s="3">
        <f t="shared" ca="1" si="19"/>
        <v>45496</v>
      </c>
      <c r="X426" s="3">
        <f t="shared" si="20"/>
        <v>15405</v>
      </c>
    </row>
    <row r="427" spans="1:24" x14ac:dyDescent="0.2">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t="shared" ca="1" si="18"/>
        <v>88.850120159401342</v>
      </c>
      <c r="W427" s="3">
        <f t="shared" ca="1" si="19"/>
        <v>45496</v>
      </c>
      <c r="X427" s="3">
        <f t="shared" si="20"/>
        <v>13043</v>
      </c>
    </row>
    <row r="428" spans="1:24" x14ac:dyDescent="0.2">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t="shared" ca="1" si="18"/>
        <v>57.55647864054756</v>
      </c>
      <c r="W428" s="3">
        <f t="shared" ca="1" si="19"/>
        <v>45496</v>
      </c>
      <c r="X428" s="3">
        <f t="shared" si="20"/>
        <v>24473</v>
      </c>
    </row>
    <row r="429" spans="1:24" x14ac:dyDescent="0.2">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t="shared" ca="1" si="18"/>
        <v>66.540045766590396</v>
      </c>
      <c r="W429" s="3">
        <f t="shared" ca="1" si="19"/>
        <v>45496</v>
      </c>
      <c r="X429" s="3">
        <f t="shared" si="20"/>
        <v>21192</v>
      </c>
    </row>
    <row r="430" spans="1:24" x14ac:dyDescent="0.2">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t="shared" ca="1" si="18"/>
        <v>70.822724161533202</v>
      </c>
      <c r="W430" s="3">
        <f t="shared" ca="1" si="19"/>
        <v>45496</v>
      </c>
      <c r="X430" s="3">
        <f t="shared" si="20"/>
        <v>19628</v>
      </c>
    </row>
    <row r="431" spans="1:24" x14ac:dyDescent="0.2">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t="shared" ca="1" si="18"/>
        <v>52.724193875481653</v>
      </c>
      <c r="W431" s="3">
        <f t="shared" ca="1" si="19"/>
        <v>45496</v>
      </c>
      <c r="X431" s="3">
        <f t="shared" si="20"/>
        <v>26238</v>
      </c>
    </row>
    <row r="432" spans="1:24" x14ac:dyDescent="0.2">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t="shared" ca="1" si="18"/>
        <v>66.748802190280628</v>
      </c>
      <c r="W432" s="3">
        <f t="shared" ca="1" si="19"/>
        <v>45496</v>
      </c>
      <c r="X432" s="3">
        <f t="shared" si="20"/>
        <v>21116</v>
      </c>
    </row>
    <row r="433" spans="1:24" x14ac:dyDescent="0.2">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t="shared" ca="1" si="18"/>
        <v>60.55648310219469</v>
      </c>
      <c r="W433" s="3">
        <f t="shared" ca="1" si="19"/>
        <v>45496</v>
      </c>
      <c r="X433" s="3">
        <f t="shared" si="20"/>
        <v>23377</v>
      </c>
    </row>
    <row r="434" spans="1:24" x14ac:dyDescent="0.2">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t="shared" ca="1" si="18"/>
        <v>75.066392881587959</v>
      </c>
      <c r="W434" s="3">
        <f t="shared" ca="1" si="19"/>
        <v>45496</v>
      </c>
      <c r="X434" s="3">
        <f t="shared" si="20"/>
        <v>18078</v>
      </c>
    </row>
    <row r="435" spans="1:24" x14ac:dyDescent="0.2">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t="shared" ca="1" si="18"/>
        <v>67.279945242984255</v>
      </c>
      <c r="W435" s="3">
        <f t="shared" ca="1" si="19"/>
        <v>45496</v>
      </c>
      <c r="X435" s="3">
        <f t="shared" si="20"/>
        <v>20922</v>
      </c>
    </row>
    <row r="436" spans="1:24" x14ac:dyDescent="0.2">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t="shared" ca="1" si="18"/>
        <v>33.962374843554443</v>
      </c>
      <c r="W436" s="3">
        <f t="shared" ca="1" si="19"/>
        <v>45496</v>
      </c>
      <c r="X436" s="3">
        <f t="shared" si="20"/>
        <v>33091</v>
      </c>
    </row>
    <row r="437" spans="1:24" x14ac:dyDescent="0.2">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t="shared" ca="1" si="18"/>
        <v>35.866592674805773</v>
      </c>
      <c r="W437" s="3">
        <f t="shared" ca="1" si="19"/>
        <v>45496</v>
      </c>
      <c r="X437" s="3">
        <f t="shared" si="20"/>
        <v>32395</v>
      </c>
    </row>
    <row r="438" spans="1:24" x14ac:dyDescent="0.2">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t="shared" ca="1" si="18"/>
        <v>95.285420944558524</v>
      </c>
      <c r="W438" s="3">
        <f t="shared" ca="1" si="19"/>
        <v>45496</v>
      </c>
      <c r="X438" s="3">
        <f t="shared" si="20"/>
        <v>10693</v>
      </c>
    </row>
    <row r="439" spans="1:24" x14ac:dyDescent="0.2">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t="shared" ca="1" si="18"/>
        <v>79.170431211498979</v>
      </c>
      <c r="W439" s="3">
        <f t="shared" ca="1" si="19"/>
        <v>45496</v>
      </c>
      <c r="X439" s="3">
        <f t="shared" si="20"/>
        <v>16579</v>
      </c>
    </row>
    <row r="440" spans="1:24" x14ac:dyDescent="0.2">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t="shared" ca="1" si="18"/>
        <v>59.400410677618069</v>
      </c>
      <c r="W440" s="3">
        <f t="shared" ca="1" si="19"/>
        <v>45496</v>
      </c>
      <c r="X440" s="3">
        <f t="shared" si="20"/>
        <v>23800</v>
      </c>
    </row>
    <row r="441" spans="1:24" x14ac:dyDescent="0.2">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t="shared" ca="1" si="18"/>
        <v>96.340191927744854</v>
      </c>
      <c r="W441" s="3">
        <f t="shared" ca="1" si="19"/>
        <v>45496</v>
      </c>
      <c r="X441" s="3">
        <f t="shared" si="20"/>
        <v>10307</v>
      </c>
    </row>
    <row r="442" spans="1:24" x14ac:dyDescent="0.2">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t="shared" ca="1" si="18"/>
        <v>69.394946808510639</v>
      </c>
      <c r="W442" s="3">
        <f t="shared" ca="1" si="19"/>
        <v>45496</v>
      </c>
      <c r="X442" s="3">
        <f t="shared" si="20"/>
        <v>20149</v>
      </c>
    </row>
    <row r="443" spans="1:24" x14ac:dyDescent="0.2">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t="shared" ca="1" si="18"/>
        <v>83.134839151266263</v>
      </c>
      <c r="W443" s="3">
        <f t="shared" ca="1" si="19"/>
        <v>45496</v>
      </c>
      <c r="X443" s="3">
        <f t="shared" si="20"/>
        <v>15131</v>
      </c>
    </row>
    <row r="444" spans="1:24" x14ac:dyDescent="0.2">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t="shared" ca="1" si="18"/>
        <v>59.5564681724846</v>
      </c>
      <c r="W444" s="3">
        <f t="shared" ca="1" si="19"/>
        <v>45496</v>
      </c>
      <c r="X444" s="3">
        <f t="shared" si="20"/>
        <v>23743</v>
      </c>
    </row>
    <row r="445" spans="1:24" x14ac:dyDescent="0.2">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t="shared" ca="1" si="18"/>
        <v>67.918581121295091</v>
      </c>
      <c r="W445" s="3">
        <f t="shared" ca="1" si="19"/>
        <v>45496</v>
      </c>
      <c r="X445" s="3">
        <f t="shared" si="20"/>
        <v>20688</v>
      </c>
    </row>
    <row r="446" spans="1:24" x14ac:dyDescent="0.2">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t="shared" ca="1" si="18"/>
        <v>79.526351813826153</v>
      </c>
      <c r="W446" s="3">
        <f t="shared" ca="1" si="19"/>
        <v>45496</v>
      </c>
      <c r="X446" s="3">
        <f t="shared" si="20"/>
        <v>16449</v>
      </c>
    </row>
    <row r="447" spans="1:24" x14ac:dyDescent="0.2">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t="shared" ca="1" si="18"/>
        <v>79.915838572297716</v>
      </c>
      <c r="W447" s="3">
        <f t="shared" ca="1" si="19"/>
        <v>45496</v>
      </c>
      <c r="X447" s="3">
        <f t="shared" si="20"/>
        <v>16306</v>
      </c>
    </row>
    <row r="448" spans="1:24" x14ac:dyDescent="0.2">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t="shared" ca="1" si="18"/>
        <v>81.342926780408007</v>
      </c>
      <c r="W448" s="3">
        <f t="shared" ca="1" si="19"/>
        <v>45496</v>
      </c>
      <c r="X448" s="3">
        <f t="shared" si="20"/>
        <v>15785</v>
      </c>
    </row>
    <row r="449" spans="1:24" x14ac:dyDescent="0.2">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t="shared" ca="1" si="18"/>
        <v>82.271737696266001</v>
      </c>
      <c r="W449" s="3">
        <f t="shared" ca="1" si="19"/>
        <v>45496</v>
      </c>
      <c r="X449" s="3">
        <f t="shared" si="20"/>
        <v>15446</v>
      </c>
    </row>
    <row r="450" spans="1:24" x14ac:dyDescent="0.2">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t="shared" ref="V450:V476" ca="1" si="21">YEARFRAC(X450,W450,1)</f>
        <v>69.310075093867326</v>
      </c>
      <c r="W450" s="3">
        <f t="shared" ref="W450:W475" ca="1" si="22">TODAY()</f>
        <v>45496</v>
      </c>
      <c r="X450" s="3">
        <f t="shared" si="20"/>
        <v>20180</v>
      </c>
    </row>
    <row r="451" spans="1:24" x14ac:dyDescent="0.2">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t="shared" ca="1" si="21"/>
        <v>57.55647864054756</v>
      </c>
      <c r="W451" s="3">
        <f t="shared" ca="1" si="22"/>
        <v>45496</v>
      </c>
      <c r="X451" s="3">
        <f t="shared" ref="X451:X476" si="23">DATE(M451,N451,O451)</f>
        <v>24473</v>
      </c>
    </row>
    <row r="452" spans="1:24" x14ac:dyDescent="0.2">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t="shared" ca="1" si="21"/>
        <v>78.556472015248659</v>
      </c>
      <c r="W452" s="3">
        <f t="shared" ca="1" si="22"/>
        <v>45496</v>
      </c>
      <c r="X452" s="3">
        <f t="shared" si="23"/>
        <v>16803</v>
      </c>
    </row>
    <row r="453" spans="1:24" x14ac:dyDescent="0.2">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t="shared" ca="1" si="21"/>
        <v>83.260780287474333</v>
      </c>
      <c r="W453" s="3">
        <f t="shared" ca="1" si="22"/>
        <v>45496</v>
      </c>
      <c r="X453" s="3">
        <f t="shared" si="23"/>
        <v>15085</v>
      </c>
    </row>
    <row r="454" spans="1:24" x14ac:dyDescent="0.2">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t="shared" ca="1" si="21"/>
        <v>44.54279978098193</v>
      </c>
      <c r="W454" s="3">
        <f t="shared" ca="1" si="22"/>
        <v>45496</v>
      </c>
      <c r="X454" s="3">
        <f t="shared" si="23"/>
        <v>29226</v>
      </c>
    </row>
    <row r="455" spans="1:24" x14ac:dyDescent="0.2">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t="shared" ca="1" si="21"/>
        <v>69.433275969962452</v>
      </c>
      <c r="W455" s="3">
        <f t="shared" ca="1" si="22"/>
        <v>45496</v>
      </c>
      <c r="X455" s="3">
        <f t="shared" si="23"/>
        <v>20135</v>
      </c>
    </row>
    <row r="456" spans="1:24" x14ac:dyDescent="0.2">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t="shared" ca="1" si="21"/>
        <v>59.5564681724846</v>
      </c>
      <c r="W456" s="3">
        <f t="shared" ca="1" si="22"/>
        <v>45496</v>
      </c>
      <c r="X456" s="3">
        <f t="shared" si="23"/>
        <v>23743</v>
      </c>
    </row>
    <row r="457" spans="1:24" x14ac:dyDescent="0.2">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t="shared" ca="1" si="21"/>
        <v>78.460648067925831</v>
      </c>
      <c r="W457" s="3">
        <f t="shared" ca="1" si="22"/>
        <v>45496</v>
      </c>
      <c r="X457" s="3">
        <f t="shared" si="23"/>
        <v>16838</v>
      </c>
    </row>
    <row r="458" spans="1:24" x14ac:dyDescent="0.2">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t="shared" ca="1" si="21"/>
        <v>75.203285420944553</v>
      </c>
      <c r="W458" s="3">
        <f t="shared" ca="1" si="22"/>
        <v>45496</v>
      </c>
      <c r="X458" s="3">
        <f t="shared" si="23"/>
        <v>18028</v>
      </c>
    </row>
    <row r="459" spans="1:24" x14ac:dyDescent="0.2">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t="shared" ca="1" si="21"/>
        <v>71.798117311731176</v>
      </c>
      <c r="W459" s="3">
        <f t="shared" ca="1" si="22"/>
        <v>45496</v>
      </c>
      <c r="X459" s="3">
        <f t="shared" si="23"/>
        <v>19271</v>
      </c>
    </row>
    <row r="460" spans="1:24" x14ac:dyDescent="0.2">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t="shared" ca="1" si="21"/>
        <v>59.315537303216978</v>
      </c>
      <c r="W460" s="3">
        <f t="shared" ca="1" si="22"/>
        <v>45496</v>
      </c>
      <c r="X460" s="3">
        <f t="shared" si="23"/>
        <v>23831</v>
      </c>
    </row>
    <row r="461" spans="1:24" x14ac:dyDescent="0.2">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t="shared" ca="1" si="21"/>
        <v>61.0280844299214</v>
      </c>
      <c r="W461" s="3">
        <f t="shared" ca="1" si="22"/>
        <v>45496</v>
      </c>
      <c r="X461" s="3">
        <f t="shared" si="23"/>
        <v>23205</v>
      </c>
    </row>
    <row r="462" spans="1:24" x14ac:dyDescent="0.2">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t="shared" ca="1" si="21"/>
        <v>72.789892337859328</v>
      </c>
      <c r="W462" s="3">
        <f t="shared" ca="1" si="22"/>
        <v>45496</v>
      </c>
      <c r="X462" s="3">
        <f t="shared" si="23"/>
        <v>18909</v>
      </c>
    </row>
    <row r="463" spans="1:24" x14ac:dyDescent="0.2">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t="shared" ca="1" si="21"/>
        <v>50.839151266255989</v>
      </c>
      <c r="W463" s="3">
        <f t="shared" ca="1" si="22"/>
        <v>45496</v>
      </c>
      <c r="X463" s="3">
        <f t="shared" si="23"/>
        <v>26927</v>
      </c>
    </row>
    <row r="464" spans="1:24" x14ac:dyDescent="0.2">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t="shared" ca="1" si="21"/>
        <v>65.5400506077073</v>
      </c>
      <c r="W464" s="3">
        <f t="shared" ca="1" si="22"/>
        <v>45496</v>
      </c>
      <c r="X464" s="3">
        <f t="shared" si="23"/>
        <v>21557</v>
      </c>
    </row>
    <row r="465" spans="1:24" x14ac:dyDescent="0.2">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t="shared" ca="1" si="21"/>
        <v>61.822736951892573</v>
      </c>
      <c r="W465" s="3">
        <f t="shared" ca="1" si="22"/>
        <v>45496</v>
      </c>
      <c r="X465" s="3">
        <f t="shared" si="23"/>
        <v>22915</v>
      </c>
    </row>
    <row r="466" spans="1:24" x14ac:dyDescent="0.2">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t="shared" ca="1" si="21"/>
        <v>61.211516382584122</v>
      </c>
      <c r="W466" s="3">
        <f t="shared" ca="1" si="22"/>
        <v>45496</v>
      </c>
      <c r="X466" s="3">
        <f t="shared" si="23"/>
        <v>23138</v>
      </c>
    </row>
    <row r="467" spans="1:24" x14ac:dyDescent="0.2">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t="shared" ca="1" si="21"/>
        <v>67.052703627652292</v>
      </c>
      <c r="W467" s="3">
        <f t="shared" ca="1" si="22"/>
        <v>45496</v>
      </c>
      <c r="X467" s="3">
        <f t="shared" si="23"/>
        <v>21005</v>
      </c>
    </row>
    <row r="468" spans="1:24" x14ac:dyDescent="0.2">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t="shared" ca="1" si="21"/>
        <v>80.192354491989462</v>
      </c>
      <c r="W468" s="3">
        <f t="shared" ca="1" si="22"/>
        <v>45496</v>
      </c>
      <c r="X468" s="3">
        <f t="shared" si="23"/>
        <v>16205</v>
      </c>
    </row>
    <row r="469" spans="1:24" x14ac:dyDescent="0.2">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t="shared" ca="1" si="21"/>
        <v>74.129371395196031</v>
      </c>
      <c r="W469" s="3">
        <f t="shared" ca="1" si="22"/>
        <v>45496</v>
      </c>
      <c r="X469" s="3">
        <f t="shared" si="23"/>
        <v>18420</v>
      </c>
    </row>
    <row r="470" spans="1:24" x14ac:dyDescent="0.2">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t="shared" ca="1" si="21"/>
        <v>81.553737771693761</v>
      </c>
      <c r="W470" s="3">
        <f t="shared" ca="1" si="22"/>
        <v>45496</v>
      </c>
      <c r="X470" s="3">
        <f t="shared" si="23"/>
        <v>15708</v>
      </c>
    </row>
    <row r="471" spans="1:24" x14ac:dyDescent="0.2">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t="shared" ca="1" si="21"/>
        <v>87.576350436815559</v>
      </c>
      <c r="W471" s="3">
        <f t="shared" ca="1" si="22"/>
        <v>45496</v>
      </c>
      <c r="X471" s="3">
        <f t="shared" si="23"/>
        <v>13508</v>
      </c>
    </row>
    <row r="472" spans="1:24" x14ac:dyDescent="0.2">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t="shared" ca="1" si="21"/>
        <v>79.893936321233014</v>
      </c>
      <c r="W472" s="3">
        <f t="shared" ca="1" si="22"/>
        <v>45496</v>
      </c>
      <c r="X472" s="3">
        <f t="shared" si="23"/>
        <v>16314</v>
      </c>
    </row>
    <row r="473" spans="1:24" x14ac:dyDescent="0.2">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t="shared" ca="1" si="21"/>
        <v>64.16771965293573</v>
      </c>
      <c r="W473" s="3">
        <f t="shared" ca="1" si="22"/>
        <v>45496</v>
      </c>
      <c r="X473" s="3">
        <f t="shared" si="23"/>
        <v>22058</v>
      </c>
    </row>
    <row r="474" spans="1:24" x14ac:dyDescent="0.2">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t="shared" ca="1" si="21"/>
        <v>83.178644763860376</v>
      </c>
      <c r="W474" s="3">
        <f t="shared" ca="1" si="22"/>
        <v>45496</v>
      </c>
      <c r="X474" s="3">
        <f t="shared" si="23"/>
        <v>15115</v>
      </c>
    </row>
    <row r="475" spans="1:24" x14ac:dyDescent="0.2">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t="shared" ca="1" si="21"/>
        <v>79.140314852840518</v>
      </c>
      <c r="W475" s="3">
        <f t="shared" ca="1" si="22"/>
        <v>45496</v>
      </c>
      <c r="X475" s="3">
        <f t="shared" si="23"/>
        <v>16590</v>
      </c>
    </row>
    <row r="476" spans="1:24" x14ac:dyDescent="0.2">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t="shared" si="21"/>
        <v>55.876790690852204</v>
      </c>
      <c r="X476" s="3">
        <f t="shared" si="23"/>
        <v>20408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0F5F5-3765-BC46-B00F-6E34ACB61E47}">
  <dimension ref="A1:V482"/>
  <sheetViews>
    <sheetView topLeftCell="C1" zoomScale="107" workbookViewId="0">
      <selection activeCell="C30" sqref="C30"/>
    </sheetView>
  </sheetViews>
  <sheetFormatPr baseColWidth="10" defaultColWidth="10.6640625" defaultRowHeight="16" x14ac:dyDescent="0.2"/>
  <cols>
    <col min="1" max="1" width="4.6640625" customWidth="1"/>
    <col min="3" max="3" width="36.1640625" bestFit="1" customWidth="1"/>
    <col min="4" max="4" width="19" bestFit="1" customWidth="1"/>
    <col min="8" max="8" width="11" customWidth="1"/>
    <col min="12" max="16" width="11" customWidth="1"/>
    <col min="18" max="20" width="11" customWidth="1"/>
    <col min="21" max="21" width="12" customWidth="1"/>
  </cols>
  <sheetData>
    <row r="1" spans="1:22" s="2" customFormat="1" x14ac:dyDescent="0.2">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Data</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Aryan, Kumar</cp:lastModifiedBy>
  <dcterms:created xsi:type="dcterms:W3CDTF">2024-04-01T06:54:26Z</dcterms:created>
  <dcterms:modified xsi:type="dcterms:W3CDTF">2024-07-23T12:13:08Z</dcterms:modified>
</cp:coreProperties>
</file>