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96075\PycharmProjects\untitled1\接单2\折线图\"/>
    </mc:Choice>
  </mc:AlternateContent>
  <xr:revisionPtr revIDLastSave="0" documentId="13_ncr:1_{65ED35FB-3049-424A-A4C3-65F3AE93115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组合" sheetId="5" r:id="rId1"/>
    <sheet name="美月盈一期" sheetId="2" r:id="rId2"/>
    <sheet name="柏基" sheetId="3" r:id="rId3"/>
    <sheet name="mozaic weekly" sheetId="4" r:id="rId4"/>
    <sheet name="上锐1号" sheetId="6" r:id="rId5"/>
    <sheet name="上容尊享1号" sheetId="7" r:id="rId6"/>
    <sheet name="非标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5" l="1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2" i="7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2" i="6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2" i="2"/>
  <c r="I4" i="8"/>
  <c r="I3" i="8"/>
  <c r="I2" i="8"/>
  <c r="I1" i="8" l="1"/>
  <c r="B3" i="8" l="1"/>
  <c r="B9" i="5" s="1"/>
  <c r="D9" i="5" s="1"/>
  <c r="B7" i="8"/>
  <c r="B13" i="5" s="1"/>
  <c r="B11" i="8"/>
  <c r="B17" i="5" s="1"/>
  <c r="B9" i="8"/>
  <c r="B15" i="5" s="1"/>
  <c r="D15" i="5" s="1"/>
  <c r="B10" i="8"/>
  <c r="B16" i="5" s="1"/>
  <c r="B4" i="8"/>
  <c r="B10" i="5" s="1"/>
  <c r="D10" i="5" s="1"/>
  <c r="B8" i="8"/>
  <c r="B14" i="5" s="1"/>
  <c r="D14" i="5" s="1"/>
  <c r="B12" i="8"/>
  <c r="B18" i="5" s="1"/>
  <c r="D18" i="5" s="1"/>
  <c r="B5" i="8"/>
  <c r="B11" i="5" s="1"/>
  <c r="D11" i="5" s="1"/>
  <c r="B13" i="8"/>
  <c r="B6" i="8"/>
  <c r="B12" i="5" s="1"/>
  <c r="D12" i="5" s="1"/>
  <c r="B2" i="8"/>
  <c r="B8" i="5" s="1"/>
  <c r="D13" i="5"/>
  <c r="D16" i="5"/>
  <c r="D17" i="5"/>
  <c r="B15" i="8" l="1"/>
  <c r="B21" i="5" s="1"/>
  <c r="D21" i="5" s="1"/>
  <c r="B19" i="8"/>
  <c r="B25" i="5" s="1"/>
  <c r="D25" i="5" s="1"/>
  <c r="B23" i="8"/>
  <c r="B29" i="5" s="1"/>
  <c r="D29" i="5" s="1"/>
  <c r="B14" i="8"/>
  <c r="B20" i="5" s="1"/>
  <c r="D20" i="5" s="1"/>
  <c r="B17" i="8"/>
  <c r="B23" i="5" s="1"/>
  <c r="D23" i="5" s="1"/>
  <c r="B25" i="8"/>
  <c r="B31" i="5" s="1"/>
  <c r="D31" i="5" s="1"/>
  <c r="B18" i="8"/>
  <c r="B24" i="5" s="1"/>
  <c r="D24" i="5" s="1"/>
  <c r="B22" i="8"/>
  <c r="B28" i="5" s="1"/>
  <c r="D28" i="5" s="1"/>
  <c r="B26" i="8"/>
  <c r="B16" i="8"/>
  <c r="B22" i="5" s="1"/>
  <c r="D22" i="5" s="1"/>
  <c r="B20" i="8"/>
  <c r="B26" i="5" s="1"/>
  <c r="D26" i="5" s="1"/>
  <c r="B24" i="8"/>
  <c r="B30" i="5" s="1"/>
  <c r="D30" i="5" s="1"/>
  <c r="B21" i="8"/>
  <c r="B27" i="5" s="1"/>
  <c r="D27" i="5" s="1"/>
  <c r="B19" i="5"/>
  <c r="D19" i="5" s="1"/>
  <c r="D8" i="5"/>
  <c r="B28" i="8" l="1"/>
  <c r="B34" i="5" s="1"/>
  <c r="D34" i="5" s="1"/>
  <c r="B32" i="8"/>
  <c r="B38" i="5" s="1"/>
  <c r="D38" i="5" s="1"/>
  <c r="B36" i="8"/>
  <c r="B42" i="5" s="1"/>
  <c r="D42" i="5" s="1"/>
  <c r="B40" i="8"/>
  <c r="B30" i="8"/>
  <c r="B36" i="5" s="1"/>
  <c r="D36" i="5" s="1"/>
  <c r="B38" i="8"/>
  <c r="B44" i="5" s="1"/>
  <c r="D44" i="5" s="1"/>
  <c r="B31" i="8"/>
  <c r="B37" i="5" s="1"/>
  <c r="D37" i="5" s="1"/>
  <c r="B39" i="8"/>
  <c r="B45" i="5" s="1"/>
  <c r="D45" i="5" s="1"/>
  <c r="B29" i="8"/>
  <c r="B35" i="5" s="1"/>
  <c r="D35" i="5" s="1"/>
  <c r="B33" i="8"/>
  <c r="B39" i="5" s="1"/>
  <c r="D39" i="5" s="1"/>
  <c r="B37" i="8"/>
  <c r="B43" i="5" s="1"/>
  <c r="D43" i="5" s="1"/>
  <c r="B27" i="8"/>
  <c r="B33" i="5" s="1"/>
  <c r="D33" i="5" s="1"/>
  <c r="B34" i="8"/>
  <c r="B40" i="5" s="1"/>
  <c r="D40" i="5" s="1"/>
  <c r="B35" i="8"/>
  <c r="B41" i="5" s="1"/>
  <c r="D41" i="5" s="1"/>
  <c r="B32" i="5"/>
  <c r="B45" i="8" l="1"/>
  <c r="B51" i="5" s="1"/>
  <c r="D51" i="5" s="1"/>
  <c r="B49" i="8"/>
  <c r="B55" i="5" s="1"/>
  <c r="D55" i="5" s="1"/>
  <c r="B47" i="8"/>
  <c r="B53" i="5" s="1"/>
  <c r="D53" i="5" s="1"/>
  <c r="B48" i="8"/>
  <c r="B54" i="5" s="1"/>
  <c r="D54" i="5" s="1"/>
  <c r="B42" i="8"/>
  <c r="B48" i="5" s="1"/>
  <c r="D48" i="5" s="1"/>
  <c r="B46" i="8"/>
  <c r="B52" i="5" s="1"/>
  <c r="D52" i="5" s="1"/>
  <c r="B50" i="8"/>
  <c r="B56" i="5" s="1"/>
  <c r="D56" i="5" s="1"/>
  <c r="B43" i="8"/>
  <c r="B49" i="5" s="1"/>
  <c r="D49" i="5" s="1"/>
  <c r="B51" i="8"/>
  <c r="B57" i="5" s="1"/>
  <c r="B44" i="8"/>
  <c r="B50" i="5" s="1"/>
  <c r="D50" i="5" s="1"/>
  <c r="B41" i="8"/>
  <c r="B47" i="5" s="1"/>
  <c r="D47" i="5" s="1"/>
  <c r="B46" i="5"/>
  <c r="D46" i="5" s="1"/>
  <c r="D32" i="5"/>
  <c r="G4" i="5" l="1"/>
  <c r="G5" i="5"/>
  <c r="D57" i="5"/>
  <c r="G2" i="5"/>
  <c r="J3" i="5" l="1"/>
  <c r="J2" i="5"/>
</calcChain>
</file>

<file path=xl/sharedStrings.xml><?xml version="1.0" encoding="utf-8"?>
<sst xmlns="http://schemas.openxmlformats.org/spreadsheetml/2006/main" count="57" uniqueCount="29">
  <si>
    <t>单位净值</t>
  </si>
  <si>
    <t>估值日</t>
    <phoneticPr fontId="1" type="noConversion"/>
  </si>
  <si>
    <t>18009单位净值</t>
  </si>
  <si>
    <t>美月盈</t>
    <phoneticPr fontId="1" type="noConversion"/>
  </si>
  <si>
    <t>柏基</t>
    <phoneticPr fontId="1" type="noConversion"/>
  </si>
  <si>
    <t>mozaic weekly</t>
    <phoneticPr fontId="1" type="noConversion"/>
  </si>
  <si>
    <t>组合配比</t>
    <phoneticPr fontId="1" type="noConversion"/>
  </si>
  <si>
    <t>日期</t>
    <phoneticPr fontId="6" type="noConversion"/>
  </si>
  <si>
    <t>实收信托</t>
    <phoneticPr fontId="6" type="noConversion"/>
  </si>
  <si>
    <t>单位净值</t>
    <phoneticPr fontId="6" type="noConversion"/>
  </si>
  <si>
    <t>累计净值</t>
    <phoneticPr fontId="6" type="noConversion"/>
  </si>
  <si>
    <t>上锐1号</t>
    <phoneticPr fontId="1" type="noConversion"/>
  </si>
  <si>
    <t>上容尊享1号</t>
    <phoneticPr fontId="1" type="noConversion"/>
  </si>
  <si>
    <t>组合净值走势模拟</t>
    <phoneticPr fontId="1" type="noConversion"/>
  </si>
  <si>
    <t>夏普比率</t>
    <phoneticPr fontId="1" type="noConversion"/>
  </si>
  <si>
    <t>残差收益率</t>
    <phoneticPr fontId="1" type="noConversion"/>
  </si>
  <si>
    <t>非标收益率：</t>
  </si>
  <si>
    <t>Rp</t>
    <phoneticPr fontId="1" type="noConversion"/>
  </si>
  <si>
    <t>Rf</t>
    <phoneticPr fontId="1" type="noConversion"/>
  </si>
  <si>
    <t>标准差</t>
    <phoneticPr fontId="1" type="noConversion"/>
  </si>
  <si>
    <t>2020年一季度 6.6%</t>
    <phoneticPr fontId="1" type="noConversion"/>
  </si>
  <si>
    <t>2020年二季度 6.2%</t>
    <phoneticPr fontId="1" type="noConversion"/>
  </si>
  <si>
    <t>2020年三季度 6.2%</t>
    <phoneticPr fontId="1" type="noConversion"/>
  </si>
  <si>
    <t>2020年四季度 6.4%</t>
    <phoneticPr fontId="1" type="noConversion"/>
  </si>
  <si>
    <t>非标</t>
    <phoneticPr fontId="1" type="noConversion"/>
  </si>
  <si>
    <t>benchmark——非标</t>
    <phoneticPr fontId="1" type="noConversion"/>
  </si>
  <si>
    <t>tracking error</t>
  </si>
  <si>
    <t>tracking error</t>
    <phoneticPr fontId="1" type="noConversion"/>
  </si>
  <si>
    <t>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</si>
</sst>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yyyy\-mm\-dd;@"/>
    <numFmt numFmtId="178" formatCode="0.0000_ "/>
    <numFmt numFmtId="179" formatCode="0.0000%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5"/>
      <color theme="1"/>
      <name val="华文细黑"/>
      <family val="3"/>
      <charset val="134"/>
    </font>
    <font>
      <b/>
      <sz val="11"/>
      <color theme="1"/>
      <name val="楷体"/>
      <family val="3"/>
      <charset val="134"/>
    </font>
    <font>
      <b/>
      <sz val="10"/>
      <color rgb="FF000000"/>
      <name val="楷体"/>
      <family val="3"/>
      <charset val="134"/>
    </font>
    <font>
      <sz val="10"/>
      <color rgb="FF000000"/>
      <name val="楷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7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2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9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组合!$B$7</c:f>
              <c:strCache>
                <c:ptCount val="1"/>
                <c:pt idx="0">
                  <c:v>组合净值走势模拟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组合!$A$8:$A$57</c:f>
              <c:numCache>
                <c:formatCode>m/d/yyyy</c:formatCode>
                <c:ptCount val="50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43853</c:v>
                </c:pt>
                <c:pt idx="4">
                  <c:v>43868</c:v>
                </c:pt>
                <c:pt idx="5">
                  <c:v>43875</c:v>
                </c:pt>
                <c:pt idx="6">
                  <c:v>43882</c:v>
                </c:pt>
                <c:pt idx="7">
                  <c:v>43889</c:v>
                </c:pt>
                <c:pt idx="8">
                  <c:v>43896</c:v>
                </c:pt>
                <c:pt idx="9">
                  <c:v>43903</c:v>
                </c:pt>
                <c:pt idx="10">
                  <c:v>43910</c:v>
                </c:pt>
                <c:pt idx="11">
                  <c:v>43917</c:v>
                </c:pt>
                <c:pt idx="12">
                  <c:v>43924</c:v>
                </c:pt>
                <c:pt idx="13">
                  <c:v>43931</c:v>
                </c:pt>
                <c:pt idx="14">
                  <c:v>43938</c:v>
                </c:pt>
                <c:pt idx="15">
                  <c:v>43945</c:v>
                </c:pt>
                <c:pt idx="16">
                  <c:v>43951</c:v>
                </c:pt>
                <c:pt idx="17">
                  <c:v>43959</c:v>
                </c:pt>
                <c:pt idx="18">
                  <c:v>43966</c:v>
                </c:pt>
                <c:pt idx="19">
                  <c:v>43973</c:v>
                </c:pt>
                <c:pt idx="20">
                  <c:v>43980</c:v>
                </c:pt>
                <c:pt idx="21">
                  <c:v>43987</c:v>
                </c:pt>
                <c:pt idx="22">
                  <c:v>43994</c:v>
                </c:pt>
                <c:pt idx="23">
                  <c:v>44001</c:v>
                </c:pt>
                <c:pt idx="24">
                  <c:v>44006</c:v>
                </c:pt>
                <c:pt idx="25">
                  <c:v>44015</c:v>
                </c:pt>
                <c:pt idx="26">
                  <c:v>44022</c:v>
                </c:pt>
                <c:pt idx="27">
                  <c:v>44029</c:v>
                </c:pt>
                <c:pt idx="28">
                  <c:v>44036</c:v>
                </c:pt>
                <c:pt idx="29">
                  <c:v>44043</c:v>
                </c:pt>
                <c:pt idx="30">
                  <c:v>44050</c:v>
                </c:pt>
                <c:pt idx="31">
                  <c:v>44057</c:v>
                </c:pt>
                <c:pt idx="32">
                  <c:v>44064</c:v>
                </c:pt>
                <c:pt idx="33">
                  <c:v>44071</c:v>
                </c:pt>
                <c:pt idx="34">
                  <c:v>44078</c:v>
                </c:pt>
                <c:pt idx="35">
                  <c:v>44085</c:v>
                </c:pt>
                <c:pt idx="36">
                  <c:v>44092</c:v>
                </c:pt>
                <c:pt idx="37">
                  <c:v>44099</c:v>
                </c:pt>
                <c:pt idx="38">
                  <c:v>44104</c:v>
                </c:pt>
                <c:pt idx="39">
                  <c:v>44113</c:v>
                </c:pt>
                <c:pt idx="40">
                  <c:v>44114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</c:numCache>
            </c:numRef>
          </c:cat>
          <c:val>
            <c:numRef>
              <c:f>组合!$B$8:$B$57</c:f>
              <c:numCache>
                <c:formatCode>General</c:formatCode>
                <c:ptCount val="50"/>
                <c:pt idx="0">
                  <c:v>1.5006346153846155</c:v>
                </c:pt>
                <c:pt idx="1">
                  <c:v>1.5048399084788369</c:v>
                </c:pt>
                <c:pt idx="2">
                  <c:v>1.503306821537179</c:v>
                </c:pt>
                <c:pt idx="3">
                  <c:v>1.5047808170102739</c:v>
                </c:pt>
                <c:pt idx="4">
                  <c:v>1.5102314760157498</c:v>
                </c:pt>
                <c:pt idx="5">
                  <c:v>1.518143523640449</c:v>
                </c:pt>
                <c:pt idx="6">
                  <c:v>1.5307968703657506</c:v>
                </c:pt>
                <c:pt idx="7">
                  <c:v>1.533120610998727</c:v>
                </c:pt>
                <c:pt idx="8">
                  <c:v>1.5357419432006922</c:v>
                </c:pt>
                <c:pt idx="9">
                  <c:v>1.5419317998471431</c:v>
                </c:pt>
                <c:pt idx="10">
                  <c:v>1.5364009179760991</c:v>
                </c:pt>
                <c:pt idx="11">
                  <c:v>1.5367352958976834</c:v>
                </c:pt>
                <c:pt idx="12">
                  <c:v>1.5429300304322433</c:v>
                </c:pt>
                <c:pt idx="13">
                  <c:v>1.5428222056324306</c:v>
                </c:pt>
                <c:pt idx="14">
                  <c:v>1.5497653348720877</c:v>
                </c:pt>
                <c:pt idx="15">
                  <c:v>1.5577419320493093</c:v>
                </c:pt>
                <c:pt idx="16">
                  <c:v>1.5581793084161055</c:v>
                </c:pt>
                <c:pt idx="17">
                  <c:v>1.5655261788386978</c:v>
                </c:pt>
                <c:pt idx="18">
                  <c:v>1.5676754724870596</c:v>
                </c:pt>
                <c:pt idx="19">
                  <c:v>1.5678537975522748</c:v>
                </c:pt>
                <c:pt idx="20">
                  <c:v>1.5709736575761064</c:v>
                </c:pt>
                <c:pt idx="21">
                  <c:v>1.5764812383314637</c:v>
                </c:pt>
                <c:pt idx="22">
                  <c:v>1.5816934721576708</c:v>
                </c:pt>
                <c:pt idx="23">
                  <c:v>1.5816074541332221</c:v>
                </c:pt>
                <c:pt idx="24">
                  <c:v>1.5864127168788125</c:v>
                </c:pt>
                <c:pt idx="25">
                  <c:v>1.5882331052392162</c:v>
                </c:pt>
                <c:pt idx="26">
                  <c:v>1.6095154784587491</c:v>
                </c:pt>
                <c:pt idx="27">
                  <c:v>1.6067045312338166</c:v>
                </c:pt>
                <c:pt idx="28">
                  <c:v>1.6145715661499733</c:v>
                </c:pt>
                <c:pt idx="29">
                  <c:v>1.620451482994578</c:v>
                </c:pt>
                <c:pt idx="30">
                  <c:v>1.6383598208729122</c:v>
                </c:pt>
                <c:pt idx="31">
                  <c:v>1.6346455153648454</c:v>
                </c:pt>
                <c:pt idx="32">
                  <c:v>1.6370527836822282</c:v>
                </c:pt>
                <c:pt idx="33">
                  <c:v>1.6427110214853808</c:v>
                </c:pt>
                <c:pt idx="34">
                  <c:v>1.6442435993445566</c:v>
                </c:pt>
                <c:pt idx="35">
                  <c:v>1.634019727062308</c:v>
                </c:pt>
                <c:pt idx="36">
                  <c:v>1.6385415772116316</c:v>
                </c:pt>
                <c:pt idx="37">
                  <c:v>1.6286813365834292</c:v>
                </c:pt>
                <c:pt idx="38">
                  <c:v>1.6316321454312206</c:v>
                </c:pt>
                <c:pt idx="39">
                  <c:v>1.6430409502404819</c:v>
                </c:pt>
                <c:pt idx="40">
                  <c:v>1.6436563348558666</c:v>
                </c:pt>
                <c:pt idx="41">
                  <c:v>1.6474782728978905</c:v>
                </c:pt>
                <c:pt idx="42">
                  <c:v>1.6397166258758513</c:v>
                </c:pt>
                <c:pt idx="43">
                  <c:v>1.6515931500627028</c:v>
                </c:pt>
                <c:pt idx="44">
                  <c:v>1.6625375567667735</c:v>
                </c:pt>
                <c:pt idx="45">
                  <c:v>1.6606042899061544</c:v>
                </c:pt>
                <c:pt idx="46">
                  <c:v>1.664957341516784</c:v>
                </c:pt>
                <c:pt idx="47">
                  <c:v>1.6611706973909259</c:v>
                </c:pt>
                <c:pt idx="48">
                  <c:v>1.6733805247706963</c:v>
                </c:pt>
                <c:pt idx="49">
                  <c:v>1.6812212977643926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23-442A-8C91-1DFF9DAE1F94}"/>
            </c:ext>
          </c:extLst>
        </c:ser>
        <c:ser>
          <c:idx val="1"/>
          <c:order val="1"/>
          <c:tx>
            <c:strRef>
              <c:f>组合!$C$7</c:f>
              <c:strCache>
                <c:ptCount val="1"/>
                <c:pt idx="0">
                  <c:v>benchmark——非标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组合!$A$8:$A$57</c:f>
              <c:numCache>
                <c:formatCode>m/d/yyyy</c:formatCode>
                <c:ptCount val="50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43853</c:v>
                </c:pt>
                <c:pt idx="4">
                  <c:v>43868</c:v>
                </c:pt>
                <c:pt idx="5">
                  <c:v>43875</c:v>
                </c:pt>
                <c:pt idx="6">
                  <c:v>43882</c:v>
                </c:pt>
                <c:pt idx="7">
                  <c:v>43889</c:v>
                </c:pt>
                <c:pt idx="8">
                  <c:v>43896</c:v>
                </c:pt>
                <c:pt idx="9">
                  <c:v>43903</c:v>
                </c:pt>
                <c:pt idx="10">
                  <c:v>43910</c:v>
                </c:pt>
                <c:pt idx="11">
                  <c:v>43917</c:v>
                </c:pt>
                <c:pt idx="12">
                  <c:v>43924</c:v>
                </c:pt>
                <c:pt idx="13">
                  <c:v>43931</c:v>
                </c:pt>
                <c:pt idx="14">
                  <c:v>43938</c:v>
                </c:pt>
                <c:pt idx="15">
                  <c:v>43945</c:v>
                </c:pt>
                <c:pt idx="16">
                  <c:v>43951</c:v>
                </c:pt>
                <c:pt idx="17">
                  <c:v>43959</c:v>
                </c:pt>
                <c:pt idx="18">
                  <c:v>43966</c:v>
                </c:pt>
                <c:pt idx="19">
                  <c:v>43973</c:v>
                </c:pt>
                <c:pt idx="20">
                  <c:v>43980</c:v>
                </c:pt>
                <c:pt idx="21">
                  <c:v>43987</c:v>
                </c:pt>
                <c:pt idx="22">
                  <c:v>43994</c:v>
                </c:pt>
                <c:pt idx="23">
                  <c:v>44001</c:v>
                </c:pt>
                <c:pt idx="24">
                  <c:v>44006</c:v>
                </c:pt>
                <c:pt idx="25">
                  <c:v>44015</c:v>
                </c:pt>
                <c:pt idx="26">
                  <c:v>44022</c:v>
                </c:pt>
                <c:pt idx="27">
                  <c:v>44029</c:v>
                </c:pt>
                <c:pt idx="28">
                  <c:v>44036</c:v>
                </c:pt>
                <c:pt idx="29">
                  <c:v>44043</c:v>
                </c:pt>
                <c:pt idx="30">
                  <c:v>44050</c:v>
                </c:pt>
                <c:pt idx="31">
                  <c:v>44057</c:v>
                </c:pt>
                <c:pt idx="32">
                  <c:v>44064</c:v>
                </c:pt>
                <c:pt idx="33">
                  <c:v>44071</c:v>
                </c:pt>
                <c:pt idx="34">
                  <c:v>44078</c:v>
                </c:pt>
                <c:pt idx="35">
                  <c:v>44085</c:v>
                </c:pt>
                <c:pt idx="36">
                  <c:v>44092</c:v>
                </c:pt>
                <c:pt idx="37">
                  <c:v>44099</c:v>
                </c:pt>
                <c:pt idx="38">
                  <c:v>44104</c:v>
                </c:pt>
                <c:pt idx="39">
                  <c:v>44113</c:v>
                </c:pt>
                <c:pt idx="40">
                  <c:v>44114</c:v>
                </c:pt>
                <c:pt idx="41">
                  <c:v>44120</c:v>
                </c:pt>
                <c:pt idx="42">
                  <c:v>44127</c:v>
                </c:pt>
                <c:pt idx="43">
                  <c:v>44134</c:v>
                </c:pt>
                <c:pt idx="44">
                  <c:v>44141</c:v>
                </c:pt>
                <c:pt idx="45">
                  <c:v>44148</c:v>
                </c:pt>
                <c:pt idx="46">
                  <c:v>44155</c:v>
                </c:pt>
                <c:pt idx="47">
                  <c:v>44162</c:v>
                </c:pt>
                <c:pt idx="48">
                  <c:v>44169</c:v>
                </c:pt>
                <c:pt idx="49">
                  <c:v>44176</c:v>
                </c:pt>
              </c:numCache>
            </c:numRef>
          </c:cat>
          <c:val>
            <c:numRef>
              <c:f>组合!$C$8:$C$57</c:f>
              <c:numCache>
                <c:formatCode>General</c:formatCode>
                <c:ptCount val="50"/>
                <c:pt idx="0">
                  <c:v>1.0012692307692308</c:v>
                </c:pt>
                <c:pt idx="1">
                  <c:v>1.0025384615384616</c:v>
                </c:pt>
                <c:pt idx="2">
                  <c:v>1.0038076923076924</c:v>
                </c:pt>
                <c:pt idx="3">
                  <c:v>1.005076923076923</c:v>
                </c:pt>
                <c:pt idx="4">
                  <c:v>1.0063461538461538</c:v>
                </c:pt>
                <c:pt idx="5">
                  <c:v>1.0076153846153846</c:v>
                </c:pt>
                <c:pt idx="6">
                  <c:v>1.0088846153846154</c:v>
                </c:pt>
                <c:pt idx="7">
                  <c:v>1.0101538461538462</c:v>
                </c:pt>
                <c:pt idx="8">
                  <c:v>1.011423076923077</c:v>
                </c:pt>
                <c:pt idx="9">
                  <c:v>1.0126923076923078</c:v>
                </c:pt>
                <c:pt idx="10">
                  <c:v>1.0139615384615384</c:v>
                </c:pt>
                <c:pt idx="11">
                  <c:v>1.0152307692307692</c:v>
                </c:pt>
                <c:pt idx="12">
                  <c:v>1.0164230769230769</c:v>
                </c:pt>
                <c:pt idx="13">
                  <c:v>1.0176153846153846</c:v>
                </c:pt>
                <c:pt idx="14">
                  <c:v>1.0188076923076923</c:v>
                </c:pt>
                <c:pt idx="15">
                  <c:v>1.02</c:v>
                </c:pt>
                <c:pt idx="16">
                  <c:v>1.0211923076923075</c:v>
                </c:pt>
                <c:pt idx="17">
                  <c:v>1.0223846153846152</c:v>
                </c:pt>
                <c:pt idx="18">
                  <c:v>1.0235769230769229</c:v>
                </c:pt>
                <c:pt idx="19">
                  <c:v>1.0247692307692307</c:v>
                </c:pt>
                <c:pt idx="20">
                  <c:v>1.0259615384615384</c:v>
                </c:pt>
                <c:pt idx="21">
                  <c:v>1.0271538461538461</c:v>
                </c:pt>
                <c:pt idx="22">
                  <c:v>1.0283461538461538</c:v>
                </c:pt>
                <c:pt idx="23">
                  <c:v>1.0295384615384615</c:v>
                </c:pt>
                <c:pt idx="24">
                  <c:v>1.0307307692307692</c:v>
                </c:pt>
                <c:pt idx="25">
                  <c:v>1.0319230769230769</c:v>
                </c:pt>
                <c:pt idx="26">
                  <c:v>1.0331153846153847</c:v>
                </c:pt>
                <c:pt idx="27">
                  <c:v>1.0343076923076924</c:v>
                </c:pt>
                <c:pt idx="28">
                  <c:v>1.0355000000000001</c:v>
                </c:pt>
                <c:pt idx="29">
                  <c:v>1.0366923076923076</c:v>
                </c:pt>
                <c:pt idx="30">
                  <c:v>1.0378846153846153</c:v>
                </c:pt>
                <c:pt idx="31">
                  <c:v>1.039076923076923</c:v>
                </c:pt>
                <c:pt idx="32">
                  <c:v>1.0402692307692307</c:v>
                </c:pt>
                <c:pt idx="33">
                  <c:v>1.0414615384615384</c:v>
                </c:pt>
                <c:pt idx="34">
                  <c:v>1.0426538461538462</c:v>
                </c:pt>
                <c:pt idx="35">
                  <c:v>1.0438461538461539</c:v>
                </c:pt>
                <c:pt idx="36">
                  <c:v>1.0450384615384616</c:v>
                </c:pt>
                <c:pt idx="37">
                  <c:v>1.0462307692307693</c:v>
                </c:pt>
                <c:pt idx="38">
                  <c:v>1.047423076923077</c:v>
                </c:pt>
                <c:pt idx="39">
                  <c:v>1.0486538461538462</c:v>
                </c:pt>
                <c:pt idx="40">
                  <c:v>1.0498846153846155</c:v>
                </c:pt>
                <c:pt idx="41">
                  <c:v>1.0511153846153847</c:v>
                </c:pt>
                <c:pt idx="42">
                  <c:v>1.052346153846154</c:v>
                </c:pt>
                <c:pt idx="43">
                  <c:v>1.0535769230769232</c:v>
                </c:pt>
                <c:pt idx="44">
                  <c:v>1.0548076923076923</c:v>
                </c:pt>
                <c:pt idx="45">
                  <c:v>1.0560384615384617</c:v>
                </c:pt>
                <c:pt idx="46">
                  <c:v>1.0572692307692308</c:v>
                </c:pt>
                <c:pt idx="47">
                  <c:v>1.0585</c:v>
                </c:pt>
                <c:pt idx="48">
                  <c:v>1.0597307692307694</c:v>
                </c:pt>
                <c:pt idx="49">
                  <c:v>1.0609615384615385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23-442A-8C91-1DFF9DAE1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392288"/>
        <c:axId val="1036392616"/>
      </c:lineChart>
      <c:dateAx>
        <c:axId val="1036392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6392616"/>
        <c:crosses val="autoZero"/>
        <c:auto val="1"/>
        <c:lblOffset val="100"/>
        <c:baseTimeUnit val="days"/>
      </c:dateAx>
      <c:valAx>
        <c:axId val="1036392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639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7</xdr:row>
      <xdr:rowOff>34290</xdr:rowOff>
    </xdr:from>
    <xdr:to>
      <xdr:col>14</xdr:col>
      <xdr:colOff>502920</xdr:colOff>
      <xdr:row>22</xdr:row>
      <xdr:rowOff>148590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C80045D-A957-4EAD-9AE1-92E685306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1257-D6EE-4D9D-A05C-4009AD9A65EE}">
  <dimension ref="A1:J57"/>
  <sheetViews>
    <sheetView tabSelected="1" workbookViewId="0">
      <selection activeCell="D4" sqref="D4"/>
    </sheetView>
  </sheetViews>
  <sheetFormatPr defaultColWidth="8.83203125" defaultRowHeight="14" x14ac:dyDescent="0.3"/>
  <cols>
    <col min="1" max="1" width="17.83203125" customWidth="1"/>
    <col min="2" max="2" width="18.1640625" customWidth="1"/>
    <col min="3" max="3" width="18.83203125" customWidth="1"/>
    <col min="4" max="4" width="12.6640625" customWidth="1"/>
    <col min="9" max="9" width="9.6640625" customWidth="1"/>
    <col min="10" max="10" width="25.33203125" bestFit="1" customWidth="1"/>
  </cols>
  <sheetData>
    <row r="1" spans="1:10" ht="14.5" thickBot="1" x14ac:dyDescent="0.35"/>
    <row r="2" spans="1:10" x14ac:dyDescent="0.3">
      <c r="A2" s="12" t="s">
        <v>6</v>
      </c>
      <c r="B2" s="13"/>
      <c r="C2" s="13"/>
      <c r="D2" s="14"/>
      <c r="F2" t="s">
        <v>17</v>
      </c>
      <c r="G2" s="22">
        <f>(B57-B8)/B8</f>
        <v>0.12034020842141666</v>
      </c>
      <c r="I2" t="s">
        <v>14</v>
      </c>
      <c r="J2" s="20">
        <f>(G2-G3)/G4</f>
        <v>1.7391111453555388</v>
      </c>
    </row>
    <row r="3" spans="1:10" x14ac:dyDescent="0.3">
      <c r="A3" s="15" t="s">
        <v>3</v>
      </c>
      <c r="B3" s="3"/>
      <c r="C3" s="3" t="s">
        <v>11</v>
      </c>
      <c r="D3" s="16">
        <v>0.5</v>
      </c>
      <c r="F3" t="s">
        <v>18</v>
      </c>
      <c r="G3" s="21">
        <v>2.7375E-2</v>
      </c>
      <c r="I3" t="s">
        <v>15</v>
      </c>
      <c r="J3" s="21">
        <f>(G2-G6)/G5</f>
        <v>1.6692127246004831</v>
      </c>
    </row>
    <row r="4" spans="1:10" x14ac:dyDescent="0.3">
      <c r="A4" s="15" t="s">
        <v>4</v>
      </c>
      <c r="B4" s="3"/>
      <c r="C4" s="3" t="s">
        <v>12</v>
      </c>
      <c r="D4" s="16">
        <v>0.5</v>
      </c>
      <c r="F4" t="s">
        <v>19</v>
      </c>
      <c r="G4" s="22">
        <f>STDEVP(B8:B57)</f>
        <v>5.3455587740719769E-2</v>
      </c>
    </row>
    <row r="5" spans="1:10" ht="14.5" thickBot="1" x14ac:dyDescent="0.35">
      <c r="A5" s="17" t="s">
        <v>5</v>
      </c>
      <c r="B5" s="18"/>
      <c r="C5" s="18" t="s">
        <v>24</v>
      </c>
      <c r="D5" s="19">
        <v>0.5</v>
      </c>
      <c r="F5" t="s">
        <v>26</v>
      </c>
      <c r="G5" s="22">
        <f>STDEVP(D8:D57)</f>
        <v>3.6378567637638519E-2</v>
      </c>
    </row>
    <row r="6" spans="1:10" x14ac:dyDescent="0.3">
      <c r="F6" t="s">
        <v>28</v>
      </c>
      <c r="G6" s="22">
        <f>(C57-C8)/C8</f>
        <v>5.9616640417931105E-2</v>
      </c>
    </row>
    <row r="7" spans="1:10" x14ac:dyDescent="0.3">
      <c r="B7" t="s">
        <v>13</v>
      </c>
      <c r="C7" t="s">
        <v>25</v>
      </c>
      <c r="D7" t="s">
        <v>27</v>
      </c>
    </row>
    <row r="8" spans="1:10" x14ac:dyDescent="0.3">
      <c r="A8" s="2">
        <v>43833</v>
      </c>
      <c r="B8">
        <f>$B$3*美月盈一期!H2+组合!$B$4*柏基!H2+组合!$B$5*'mozaic weekly'!E2+$D$3*上锐1号!G2+组合!$D$4*上容尊享1号!G2+$D$5*非标!B2</f>
        <v>1.5006346153846155</v>
      </c>
      <c r="C8">
        <v>1.0012692307692308</v>
      </c>
      <c r="D8">
        <f>B8-C8</f>
        <v>0.49936538461538471</v>
      </c>
    </row>
    <row r="9" spans="1:10" x14ac:dyDescent="0.3">
      <c r="A9" s="2">
        <v>43840</v>
      </c>
      <c r="B9">
        <f>$B$3*美月盈一期!H3+组合!$B$4*柏基!H3+组合!$B$5*'mozaic weekly'!E3+$D$3*上锐1号!G3+组合!$D$4*上容尊享1号!G3+$D$5*非标!B3</f>
        <v>1.5048399084788369</v>
      </c>
      <c r="C9">
        <v>1.0025384615384616</v>
      </c>
      <c r="D9">
        <f t="shared" ref="D9:D57" si="0">B9-C9</f>
        <v>0.50230144694037526</v>
      </c>
    </row>
    <row r="10" spans="1:10" x14ac:dyDescent="0.3">
      <c r="A10" s="2">
        <v>43847</v>
      </c>
      <c r="B10">
        <f>$B$3*美月盈一期!H4+组合!$B$4*柏基!H4+组合!$B$5*'mozaic weekly'!E4+$D$3*上锐1号!G4+组合!$D$4*上容尊享1号!G4+$D$5*非标!B4</f>
        <v>1.503306821537179</v>
      </c>
      <c r="C10">
        <v>1.0038076923076924</v>
      </c>
      <c r="D10">
        <f t="shared" si="0"/>
        <v>0.49949912922948658</v>
      </c>
    </row>
    <row r="11" spans="1:10" x14ac:dyDescent="0.3">
      <c r="A11" s="2">
        <v>43853</v>
      </c>
      <c r="B11">
        <f>$B$3*美月盈一期!H5+组合!$B$4*柏基!H5+组合!$B$5*'mozaic weekly'!E5+$D$3*上锐1号!G5+组合!$D$4*上容尊享1号!G5+$D$5*非标!B5</f>
        <v>1.5047808170102739</v>
      </c>
      <c r="C11">
        <v>1.005076923076923</v>
      </c>
      <c r="D11">
        <f t="shared" si="0"/>
        <v>0.49970389393335091</v>
      </c>
    </row>
    <row r="12" spans="1:10" x14ac:dyDescent="0.3">
      <c r="A12" s="2">
        <v>43868</v>
      </c>
      <c r="B12">
        <f>$B$3*美月盈一期!H6+组合!$B$4*柏基!H6+组合!$B$5*'mozaic weekly'!E6+$D$3*上锐1号!G6+组合!$D$4*上容尊享1号!G6+$D$5*非标!B6</f>
        <v>1.5102314760157498</v>
      </c>
      <c r="C12">
        <v>1.0063461538461538</v>
      </c>
      <c r="D12">
        <f t="shared" si="0"/>
        <v>0.50388532216959603</v>
      </c>
    </row>
    <row r="13" spans="1:10" x14ac:dyDescent="0.3">
      <c r="A13" s="2">
        <v>43875</v>
      </c>
      <c r="B13">
        <f>$B$3*美月盈一期!H7+组合!$B$4*柏基!H7+组合!$B$5*'mozaic weekly'!E7+$D$3*上锐1号!G7+组合!$D$4*上容尊享1号!G7+$D$5*非标!B7</f>
        <v>1.518143523640449</v>
      </c>
      <c r="C13">
        <v>1.0076153846153846</v>
      </c>
      <c r="D13">
        <f t="shared" si="0"/>
        <v>0.51052813902506444</v>
      </c>
    </row>
    <row r="14" spans="1:10" x14ac:dyDescent="0.3">
      <c r="A14" s="2">
        <v>43882</v>
      </c>
      <c r="B14">
        <f>$B$3*美月盈一期!H8+组合!$B$4*柏基!H8+组合!$B$5*'mozaic weekly'!E8+$D$3*上锐1号!G8+组合!$D$4*上容尊享1号!G8+$D$5*非标!B8</f>
        <v>1.5307968703657506</v>
      </c>
      <c r="C14">
        <v>1.0088846153846154</v>
      </c>
      <c r="D14">
        <f t="shared" si="0"/>
        <v>0.52191225498113525</v>
      </c>
    </row>
    <row r="15" spans="1:10" x14ac:dyDescent="0.3">
      <c r="A15" s="2">
        <v>43889</v>
      </c>
      <c r="B15">
        <f>$B$3*美月盈一期!H9+组合!$B$4*柏基!H9+组合!$B$5*'mozaic weekly'!E9+$D$3*上锐1号!G9+组合!$D$4*上容尊享1号!G9+$D$5*非标!B9</f>
        <v>1.533120610998727</v>
      </c>
      <c r="C15">
        <v>1.0101538461538462</v>
      </c>
      <c r="D15">
        <f t="shared" si="0"/>
        <v>0.5229667648448808</v>
      </c>
    </row>
    <row r="16" spans="1:10" x14ac:dyDescent="0.3">
      <c r="A16" s="2">
        <v>43896</v>
      </c>
      <c r="B16">
        <f>$B$3*美月盈一期!H10+组合!$B$4*柏基!H10+组合!$B$5*'mozaic weekly'!E10+$D$3*上锐1号!G10+组合!$D$4*上容尊享1号!G10+$D$5*非标!B10</f>
        <v>1.5357419432006922</v>
      </c>
      <c r="C16">
        <v>1.011423076923077</v>
      </c>
      <c r="D16">
        <f t="shared" si="0"/>
        <v>0.52431886627761526</v>
      </c>
    </row>
    <row r="17" spans="1:4" x14ac:dyDescent="0.3">
      <c r="A17" s="2">
        <v>43903</v>
      </c>
      <c r="B17">
        <f>$B$3*美月盈一期!H11+组合!$B$4*柏基!H11+组合!$B$5*'mozaic weekly'!E11+$D$3*上锐1号!G11+组合!$D$4*上容尊享1号!G11+$D$5*非标!B11</f>
        <v>1.5419317998471431</v>
      </c>
      <c r="C17">
        <v>1.0126923076923078</v>
      </c>
      <c r="D17">
        <f t="shared" si="0"/>
        <v>0.52923949215483534</v>
      </c>
    </row>
    <row r="18" spans="1:4" x14ac:dyDescent="0.3">
      <c r="A18" s="2">
        <v>43910</v>
      </c>
      <c r="B18">
        <f>$B$3*美月盈一期!H12+组合!$B$4*柏基!H12+组合!$B$5*'mozaic weekly'!E12+$D$3*上锐1号!G12+组合!$D$4*上容尊享1号!G12+$D$5*非标!B12</f>
        <v>1.5364009179760991</v>
      </c>
      <c r="C18">
        <v>1.0139615384615384</v>
      </c>
      <c r="D18">
        <f t="shared" si="0"/>
        <v>0.52243937951456076</v>
      </c>
    </row>
    <row r="19" spans="1:4" x14ac:dyDescent="0.3">
      <c r="A19" s="2">
        <v>43917</v>
      </c>
      <c r="B19">
        <f>$B$3*美月盈一期!H13+组合!$B$4*柏基!H13+组合!$B$5*'mozaic weekly'!E13+$D$3*上锐1号!G13+组合!$D$4*上容尊享1号!G13+$D$5*非标!B13</f>
        <v>1.5367352958976834</v>
      </c>
      <c r="C19">
        <v>1.0152307692307692</v>
      </c>
      <c r="D19">
        <f t="shared" si="0"/>
        <v>0.52150452666691427</v>
      </c>
    </row>
    <row r="20" spans="1:4" x14ac:dyDescent="0.3">
      <c r="A20" s="2">
        <v>43924</v>
      </c>
      <c r="B20">
        <f>$B$3*美月盈一期!H14+组合!$B$4*柏基!H14+组合!$B$5*'mozaic weekly'!E14+$D$3*上锐1号!G14+组合!$D$4*上容尊享1号!G14+$D$5*非标!B14</f>
        <v>1.5429300304322433</v>
      </c>
      <c r="C20">
        <v>1.0164230769230769</v>
      </c>
      <c r="D20">
        <f t="shared" si="0"/>
        <v>0.52650695350916643</v>
      </c>
    </row>
    <row r="21" spans="1:4" x14ac:dyDescent="0.3">
      <c r="A21" s="2">
        <v>43931</v>
      </c>
      <c r="B21">
        <f>$B$3*美月盈一期!H15+组合!$B$4*柏基!H15+组合!$B$5*'mozaic weekly'!E15+$D$3*上锐1号!G15+组合!$D$4*上容尊享1号!G15+$D$5*非标!B15</f>
        <v>1.5428222056324306</v>
      </c>
      <c r="C21">
        <v>1.0176153846153846</v>
      </c>
      <c r="D21">
        <f t="shared" si="0"/>
        <v>0.52520682101704597</v>
      </c>
    </row>
    <row r="22" spans="1:4" x14ac:dyDescent="0.3">
      <c r="A22" s="2">
        <v>43938</v>
      </c>
      <c r="B22">
        <f>$B$3*美月盈一期!H16+组合!$B$4*柏基!H16+组合!$B$5*'mozaic weekly'!E16+$D$3*上锐1号!G16+组合!$D$4*上容尊享1号!G16+$D$5*非标!B16</f>
        <v>1.5497653348720877</v>
      </c>
      <c r="C22">
        <v>1.0188076923076923</v>
      </c>
      <c r="D22">
        <f t="shared" si="0"/>
        <v>0.53095764256439537</v>
      </c>
    </row>
    <row r="23" spans="1:4" x14ac:dyDescent="0.3">
      <c r="A23" s="2">
        <v>43945</v>
      </c>
      <c r="B23">
        <f>$B$3*美月盈一期!H17+组合!$B$4*柏基!H17+组合!$B$5*'mozaic weekly'!E17+$D$3*上锐1号!G17+组合!$D$4*上容尊享1号!G17+$D$5*非标!B17</f>
        <v>1.5577419320493093</v>
      </c>
      <c r="C23">
        <v>1.02</v>
      </c>
      <c r="D23">
        <f t="shared" si="0"/>
        <v>0.53774193204930931</v>
      </c>
    </row>
    <row r="24" spans="1:4" x14ac:dyDescent="0.3">
      <c r="A24" s="2">
        <v>43951</v>
      </c>
      <c r="B24">
        <f>$B$3*美月盈一期!H18+组合!$B$4*柏基!H18+组合!$B$5*'mozaic weekly'!E18+$D$3*上锐1号!G18+组合!$D$4*上容尊享1号!G18+$D$5*非标!B18</f>
        <v>1.5581793084161055</v>
      </c>
      <c r="C24">
        <v>1.0211923076923075</v>
      </c>
      <c r="D24">
        <f t="shared" si="0"/>
        <v>0.53698700072379801</v>
      </c>
    </row>
    <row r="25" spans="1:4" x14ac:dyDescent="0.3">
      <c r="A25" s="2">
        <v>43959</v>
      </c>
      <c r="B25">
        <f>$B$3*美月盈一期!H19+组合!$B$4*柏基!H19+组合!$B$5*'mozaic weekly'!E19+$D$3*上锐1号!G19+组合!$D$4*上容尊享1号!G19+$D$5*非标!B19</f>
        <v>1.5655261788386978</v>
      </c>
      <c r="C25">
        <v>1.0223846153846152</v>
      </c>
      <c r="D25">
        <f t="shared" si="0"/>
        <v>0.5431415634540826</v>
      </c>
    </row>
    <row r="26" spans="1:4" x14ac:dyDescent="0.3">
      <c r="A26" s="2">
        <v>43966</v>
      </c>
      <c r="B26">
        <f>$B$3*美月盈一期!H20+组合!$B$4*柏基!H20+组合!$B$5*'mozaic weekly'!E20+$D$3*上锐1号!G20+组合!$D$4*上容尊享1号!G20+$D$5*非标!B20</f>
        <v>1.5676754724870596</v>
      </c>
      <c r="C26">
        <v>1.0235769230769229</v>
      </c>
      <c r="D26">
        <f t="shared" si="0"/>
        <v>0.54409854941013669</v>
      </c>
    </row>
    <row r="27" spans="1:4" x14ac:dyDescent="0.3">
      <c r="A27" s="2">
        <v>43973</v>
      </c>
      <c r="B27">
        <f>$B$3*美月盈一期!H21+组合!$B$4*柏基!H21+组合!$B$5*'mozaic weekly'!E21+$D$3*上锐1号!G21+组合!$D$4*上容尊享1号!G21+$D$5*非标!B21</f>
        <v>1.5678537975522748</v>
      </c>
      <c r="C27">
        <v>1.0247692307692307</v>
      </c>
      <c r="D27">
        <f t="shared" si="0"/>
        <v>0.54308456678304418</v>
      </c>
    </row>
    <row r="28" spans="1:4" x14ac:dyDescent="0.3">
      <c r="A28" s="2">
        <v>43980</v>
      </c>
      <c r="B28">
        <f>$B$3*美月盈一期!H22+组合!$B$4*柏基!H22+组合!$B$5*'mozaic weekly'!E22+$D$3*上锐1号!G22+组合!$D$4*上容尊享1号!G22+$D$5*非标!B22</f>
        <v>1.5709736575761064</v>
      </c>
      <c r="C28">
        <v>1.0259615384615384</v>
      </c>
      <c r="D28">
        <f t="shared" si="0"/>
        <v>0.54501211911456804</v>
      </c>
    </row>
    <row r="29" spans="1:4" x14ac:dyDescent="0.3">
      <c r="A29" s="2">
        <v>43987</v>
      </c>
      <c r="B29">
        <f>$B$3*美月盈一期!H23+组合!$B$4*柏基!H23+组合!$B$5*'mozaic weekly'!E23+$D$3*上锐1号!G23+组合!$D$4*上容尊享1号!G23+$D$5*非标!B23</f>
        <v>1.5764812383314637</v>
      </c>
      <c r="C29">
        <v>1.0271538461538461</v>
      </c>
      <c r="D29">
        <f t="shared" si="0"/>
        <v>0.54932739217761761</v>
      </c>
    </row>
    <row r="30" spans="1:4" x14ac:dyDescent="0.3">
      <c r="A30" s="2">
        <v>43994</v>
      </c>
      <c r="B30">
        <f>$B$3*美月盈一期!H24+组合!$B$4*柏基!H24+组合!$B$5*'mozaic weekly'!E24+$D$3*上锐1号!G24+组合!$D$4*上容尊享1号!G24+$D$5*非标!B24</f>
        <v>1.5816934721576708</v>
      </c>
      <c r="C30">
        <v>1.0283461538461538</v>
      </c>
      <c r="D30">
        <f t="shared" si="0"/>
        <v>0.55334731831151696</v>
      </c>
    </row>
    <row r="31" spans="1:4" x14ac:dyDescent="0.3">
      <c r="A31" s="2">
        <v>44001</v>
      </c>
      <c r="B31">
        <f>$B$3*美月盈一期!H25+组合!$B$4*柏基!H25+组合!$B$5*'mozaic weekly'!E25+$D$3*上锐1号!G25+组合!$D$4*上容尊享1号!G25+$D$5*非标!B25</f>
        <v>1.5816074541332221</v>
      </c>
      <c r="C31">
        <v>1.0295384615384615</v>
      </c>
      <c r="D31">
        <f t="shared" si="0"/>
        <v>0.55206899259476061</v>
      </c>
    </row>
    <row r="32" spans="1:4" x14ac:dyDescent="0.3">
      <c r="A32" s="2">
        <v>44006</v>
      </c>
      <c r="B32">
        <f>$B$3*美月盈一期!H26+组合!$B$4*柏基!H26+组合!$B$5*'mozaic weekly'!E26+$D$3*上锐1号!G26+组合!$D$4*上容尊享1号!G26+$D$5*非标!B26</f>
        <v>1.5864127168788125</v>
      </c>
      <c r="C32">
        <v>1.0307307692307692</v>
      </c>
      <c r="D32">
        <f t="shared" si="0"/>
        <v>0.55568194764804324</v>
      </c>
    </row>
    <row r="33" spans="1:4" x14ac:dyDescent="0.3">
      <c r="A33" s="2">
        <v>44015</v>
      </c>
      <c r="B33">
        <f>$B$3*美月盈一期!H27+组合!$B$4*柏基!H27+组合!$B$5*'mozaic weekly'!E27+$D$3*上锐1号!G27+组合!$D$4*上容尊享1号!G27+$D$5*非标!B27</f>
        <v>1.5882331052392162</v>
      </c>
      <c r="C33">
        <v>1.0319230769230769</v>
      </c>
      <c r="D33">
        <f t="shared" si="0"/>
        <v>0.55631002831613929</v>
      </c>
    </row>
    <row r="34" spans="1:4" x14ac:dyDescent="0.3">
      <c r="A34" s="2">
        <v>44022</v>
      </c>
      <c r="B34">
        <f>$B$3*美月盈一期!H28+组合!$B$4*柏基!H28+组合!$B$5*'mozaic weekly'!E28+$D$3*上锐1号!G28+组合!$D$4*上容尊享1号!G28+$D$5*非标!B28</f>
        <v>1.6095154784587491</v>
      </c>
      <c r="C34">
        <v>1.0331153846153847</v>
      </c>
      <c r="D34">
        <f t="shared" si="0"/>
        <v>0.57640009384336444</v>
      </c>
    </row>
    <row r="35" spans="1:4" x14ac:dyDescent="0.3">
      <c r="A35" s="2">
        <v>44029</v>
      </c>
      <c r="B35">
        <f>$B$3*美月盈一期!H29+组合!$B$4*柏基!H29+组合!$B$5*'mozaic weekly'!E29+$D$3*上锐1号!G29+组合!$D$4*上容尊享1号!G29+$D$5*非标!B29</f>
        <v>1.6067045312338166</v>
      </c>
      <c r="C35">
        <v>1.0343076923076924</v>
      </c>
      <c r="D35">
        <f t="shared" si="0"/>
        <v>0.57239683892612425</v>
      </c>
    </row>
    <row r="36" spans="1:4" x14ac:dyDescent="0.3">
      <c r="A36" s="2">
        <v>44036</v>
      </c>
      <c r="B36">
        <f>$B$3*美月盈一期!H30+组合!$B$4*柏基!H30+组合!$B$5*'mozaic weekly'!E30+$D$3*上锐1号!G30+组合!$D$4*上容尊享1号!G30+$D$5*非标!B30</f>
        <v>1.6145715661499733</v>
      </c>
      <c r="C36">
        <v>1.0355000000000001</v>
      </c>
      <c r="D36">
        <f t="shared" si="0"/>
        <v>0.57907156614997324</v>
      </c>
    </row>
    <row r="37" spans="1:4" x14ac:dyDescent="0.3">
      <c r="A37" s="2">
        <v>44043</v>
      </c>
      <c r="B37">
        <f>$B$3*美月盈一期!H31+组合!$B$4*柏基!H31+组合!$B$5*'mozaic weekly'!E31+$D$3*上锐1号!G31+组合!$D$4*上容尊享1号!G31+$D$5*非标!B31</f>
        <v>1.620451482994578</v>
      </c>
      <c r="C37">
        <v>1.0366923076923076</v>
      </c>
      <c r="D37">
        <f t="shared" si="0"/>
        <v>0.58375917530227039</v>
      </c>
    </row>
    <row r="38" spans="1:4" x14ac:dyDescent="0.3">
      <c r="A38" s="2">
        <v>44050</v>
      </c>
      <c r="B38">
        <f>$B$3*美月盈一期!H32+组合!$B$4*柏基!H32+组合!$B$5*'mozaic weekly'!E32+$D$3*上锐1号!G32+组合!$D$4*上容尊享1号!G32+$D$5*非标!B32</f>
        <v>1.6383598208729122</v>
      </c>
      <c r="C38">
        <v>1.0378846153846153</v>
      </c>
      <c r="D38">
        <f t="shared" si="0"/>
        <v>0.60047520548829691</v>
      </c>
    </row>
    <row r="39" spans="1:4" x14ac:dyDescent="0.3">
      <c r="A39" s="2">
        <v>44057</v>
      </c>
      <c r="B39">
        <f>$B$3*美月盈一期!H33+组合!$B$4*柏基!H33+组合!$B$5*'mozaic weekly'!E33+$D$3*上锐1号!G33+组合!$D$4*上容尊享1号!G33+$D$5*非标!B33</f>
        <v>1.6346455153648454</v>
      </c>
      <c r="C39">
        <v>1.039076923076923</v>
      </c>
      <c r="D39">
        <f t="shared" si="0"/>
        <v>0.59556859228792236</v>
      </c>
    </row>
    <row r="40" spans="1:4" x14ac:dyDescent="0.3">
      <c r="A40" s="2">
        <v>44064</v>
      </c>
      <c r="B40">
        <f>$B$3*美月盈一期!H34+组合!$B$4*柏基!H34+组合!$B$5*'mozaic weekly'!E34+$D$3*上锐1号!G34+组合!$D$4*上容尊享1号!G34+$D$5*非标!B34</f>
        <v>1.6370527836822282</v>
      </c>
      <c r="C40">
        <v>1.0402692307692307</v>
      </c>
      <c r="D40">
        <f t="shared" si="0"/>
        <v>0.59678355291299745</v>
      </c>
    </row>
    <row r="41" spans="1:4" x14ac:dyDescent="0.3">
      <c r="A41" s="2">
        <v>44071</v>
      </c>
      <c r="B41">
        <f>$B$3*美月盈一期!H35+组合!$B$4*柏基!H35+组合!$B$5*'mozaic weekly'!E35+$D$3*上锐1号!G35+组合!$D$4*上容尊享1号!G35+$D$5*非标!B35</f>
        <v>1.6427110214853808</v>
      </c>
      <c r="C41">
        <v>1.0414615384615384</v>
      </c>
      <c r="D41">
        <f t="shared" si="0"/>
        <v>0.6012494830238424</v>
      </c>
    </row>
    <row r="42" spans="1:4" x14ac:dyDescent="0.3">
      <c r="A42" s="2">
        <v>44078</v>
      </c>
      <c r="B42">
        <f>$B$3*美月盈一期!H36+组合!$B$4*柏基!H36+组合!$B$5*'mozaic weekly'!E36+$D$3*上锐1号!G36+组合!$D$4*上容尊享1号!G36+$D$5*非标!B36</f>
        <v>1.6442435993445566</v>
      </c>
      <c r="C42">
        <v>1.0426538461538462</v>
      </c>
      <c r="D42">
        <f t="shared" si="0"/>
        <v>0.6015897531907104</v>
      </c>
    </row>
    <row r="43" spans="1:4" x14ac:dyDescent="0.3">
      <c r="A43" s="2">
        <v>44085</v>
      </c>
      <c r="B43">
        <f>$B$3*美月盈一期!H37+组合!$B$4*柏基!H37+组合!$B$5*'mozaic weekly'!E37+$D$3*上锐1号!G37+组合!$D$4*上容尊享1号!G37+$D$5*非标!B37</f>
        <v>1.634019727062308</v>
      </c>
      <c r="C43">
        <v>1.0438461538461539</v>
      </c>
      <c r="D43">
        <f t="shared" si="0"/>
        <v>0.59017357321615416</v>
      </c>
    </row>
    <row r="44" spans="1:4" x14ac:dyDescent="0.3">
      <c r="A44" s="2">
        <v>44092</v>
      </c>
      <c r="B44">
        <f>$B$3*美月盈一期!H38+组合!$B$4*柏基!H38+组合!$B$5*'mozaic weekly'!E38+$D$3*上锐1号!G38+组合!$D$4*上容尊享1号!G38+$D$5*非标!B38</f>
        <v>1.6385415772116316</v>
      </c>
      <c r="C44">
        <v>1.0450384615384616</v>
      </c>
      <c r="D44">
        <f t="shared" si="0"/>
        <v>0.59350311567317005</v>
      </c>
    </row>
    <row r="45" spans="1:4" x14ac:dyDescent="0.3">
      <c r="A45" s="2">
        <v>44099</v>
      </c>
      <c r="B45">
        <f>$B$3*美月盈一期!H39+组合!$B$4*柏基!H39+组合!$B$5*'mozaic weekly'!E39+$D$3*上锐1号!G39+组合!$D$4*上容尊享1号!G39+$D$5*非标!B39</f>
        <v>1.6286813365834292</v>
      </c>
      <c r="C45">
        <v>1.0462307692307693</v>
      </c>
      <c r="D45">
        <f t="shared" si="0"/>
        <v>0.58245056735265988</v>
      </c>
    </row>
    <row r="46" spans="1:4" x14ac:dyDescent="0.3">
      <c r="A46" s="2">
        <v>44104</v>
      </c>
      <c r="B46">
        <f>$B$3*美月盈一期!H40+组合!$B$4*柏基!H40+组合!$B$5*'mozaic weekly'!E40+$D$3*上锐1号!G40+组合!$D$4*上容尊享1号!G40+$D$5*非标!B40</f>
        <v>1.6316321454312206</v>
      </c>
      <c r="C46">
        <v>1.047423076923077</v>
      </c>
      <c r="D46">
        <f t="shared" si="0"/>
        <v>0.58420906850814358</v>
      </c>
    </row>
    <row r="47" spans="1:4" x14ac:dyDescent="0.3">
      <c r="A47" s="2">
        <v>44113</v>
      </c>
      <c r="B47">
        <f>$B$3*美月盈一期!H41+组合!$B$4*柏基!H41+组合!$B$5*'mozaic weekly'!E41+$D$3*上锐1号!G41+组合!$D$4*上容尊享1号!G41+$D$5*非标!B41</f>
        <v>1.6430409502404819</v>
      </c>
      <c r="C47">
        <v>1.0486538461538462</v>
      </c>
      <c r="D47">
        <f t="shared" si="0"/>
        <v>0.59438710408663575</v>
      </c>
    </row>
    <row r="48" spans="1:4" x14ac:dyDescent="0.3">
      <c r="A48" s="2">
        <v>44114</v>
      </c>
      <c r="B48">
        <f>$B$3*美月盈一期!H42+组合!$B$4*柏基!H42+组合!$B$5*'mozaic weekly'!E42+$D$3*上锐1号!G42+组合!$D$4*上容尊享1号!G42+$D$5*非标!B42</f>
        <v>1.6436563348558666</v>
      </c>
      <c r="C48">
        <v>1.0498846153846155</v>
      </c>
      <c r="D48">
        <f t="shared" si="0"/>
        <v>0.59377171947125107</v>
      </c>
    </row>
    <row r="49" spans="1:4" x14ac:dyDescent="0.3">
      <c r="A49" s="2">
        <v>44120</v>
      </c>
      <c r="B49">
        <f>$B$3*美月盈一期!H43+组合!$B$4*柏基!H43+组合!$B$5*'mozaic weekly'!E43+$D$3*上锐1号!G43+组合!$D$4*上容尊享1号!G43+$D$5*非标!B43</f>
        <v>1.6474782728978905</v>
      </c>
      <c r="C49">
        <v>1.0511153846153847</v>
      </c>
      <c r="D49">
        <f t="shared" si="0"/>
        <v>0.59636288828250583</v>
      </c>
    </row>
    <row r="50" spans="1:4" x14ac:dyDescent="0.3">
      <c r="A50" s="2">
        <v>44127</v>
      </c>
      <c r="B50">
        <f>$B$3*美月盈一期!H44+组合!$B$4*柏基!H44+组合!$B$5*'mozaic weekly'!E44+$D$3*上锐1号!G44+组合!$D$4*上容尊享1号!G44+$D$5*非标!B44</f>
        <v>1.6397166258758513</v>
      </c>
      <c r="C50">
        <v>1.052346153846154</v>
      </c>
      <c r="D50">
        <f t="shared" si="0"/>
        <v>0.58737047202969728</v>
      </c>
    </row>
    <row r="51" spans="1:4" x14ac:dyDescent="0.3">
      <c r="A51" s="2">
        <v>44134</v>
      </c>
      <c r="B51">
        <f>$B$3*美月盈一期!H45+组合!$B$4*柏基!H45+组合!$B$5*'mozaic weekly'!E45+$D$3*上锐1号!G45+组合!$D$4*上容尊享1号!G45+$D$5*非标!B45</f>
        <v>1.6515931500627028</v>
      </c>
      <c r="C51">
        <v>1.0535769230769232</v>
      </c>
      <c r="D51">
        <f t="shared" si="0"/>
        <v>0.59801622698577961</v>
      </c>
    </row>
    <row r="52" spans="1:4" x14ac:dyDescent="0.3">
      <c r="A52" s="2">
        <v>44141</v>
      </c>
      <c r="B52">
        <f>$B$3*美月盈一期!H46+组合!$B$4*柏基!H46+组合!$B$5*'mozaic weekly'!E46+$D$3*上锐1号!G46+组合!$D$4*上容尊享1号!G46+$D$5*非标!B46</f>
        <v>1.6625375567667735</v>
      </c>
      <c r="C52">
        <v>1.0548076923076923</v>
      </c>
      <c r="D52">
        <f t="shared" si="0"/>
        <v>0.60772986445908117</v>
      </c>
    </row>
    <row r="53" spans="1:4" x14ac:dyDescent="0.3">
      <c r="A53" s="2">
        <v>44148</v>
      </c>
      <c r="B53">
        <f>$B$3*美月盈一期!H47+组合!$B$4*柏基!H47+组合!$B$5*'mozaic weekly'!E47+$D$3*上锐1号!G47+组合!$D$4*上容尊享1号!G47+$D$5*非标!B47</f>
        <v>1.6606042899061544</v>
      </c>
      <c r="C53">
        <v>1.0560384615384617</v>
      </c>
      <c r="D53">
        <f t="shared" si="0"/>
        <v>0.60456582836769268</v>
      </c>
    </row>
    <row r="54" spans="1:4" x14ac:dyDescent="0.3">
      <c r="A54" s="2">
        <v>44155</v>
      </c>
      <c r="B54">
        <f>$B$3*美月盈一期!H48+组合!$B$4*柏基!H48+组合!$B$5*'mozaic weekly'!E48+$D$3*上锐1号!G48+组合!$D$4*上容尊享1号!G48+$D$5*非标!B48</f>
        <v>1.664957341516784</v>
      </c>
      <c r="C54">
        <v>1.0572692307692308</v>
      </c>
      <c r="D54">
        <f t="shared" si="0"/>
        <v>0.60768811074755313</v>
      </c>
    </row>
    <row r="55" spans="1:4" x14ac:dyDescent="0.3">
      <c r="A55" s="2">
        <v>44162</v>
      </c>
      <c r="B55">
        <f>$B$3*美月盈一期!H49+组合!$B$4*柏基!H49+组合!$B$5*'mozaic weekly'!E49+$D$3*上锐1号!G49+组合!$D$4*上容尊享1号!G49+$D$5*非标!B49</f>
        <v>1.6611706973909259</v>
      </c>
      <c r="C55">
        <v>1.0585</v>
      </c>
      <c r="D55">
        <f t="shared" si="0"/>
        <v>0.60267069739092594</v>
      </c>
    </row>
    <row r="56" spans="1:4" x14ac:dyDescent="0.3">
      <c r="A56" s="2">
        <v>44169</v>
      </c>
      <c r="B56">
        <f>$B$3*美月盈一期!H50+组合!$B$4*柏基!H50+组合!$B$5*'mozaic weekly'!E50+$D$3*上锐1号!G50+组合!$D$4*上容尊享1号!G50+$D$5*非标!B50</f>
        <v>1.6733805247706963</v>
      </c>
      <c r="C56">
        <v>1.0597307692307694</v>
      </c>
      <c r="D56">
        <f t="shared" si="0"/>
        <v>0.61364975553992696</v>
      </c>
    </row>
    <row r="57" spans="1:4" x14ac:dyDescent="0.3">
      <c r="A57" s="2">
        <v>44176</v>
      </c>
      <c r="B57">
        <f>$B$3*美月盈一期!H51+组合!$B$4*柏基!H51+组合!$B$5*'mozaic weekly'!E51+$D$3*上锐1号!G51+组合!$D$4*上容尊享1号!G51+$D$5*非标!B51</f>
        <v>1.6812212977643926</v>
      </c>
      <c r="C57">
        <v>1.0609615384615385</v>
      </c>
      <c r="D57">
        <f t="shared" si="0"/>
        <v>0.62025975930285404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workbookViewId="0">
      <selection activeCell="H2" sqref="H2:H51"/>
    </sheetView>
  </sheetViews>
  <sheetFormatPr defaultColWidth="8.83203125" defaultRowHeight="14" x14ac:dyDescent="0.3"/>
  <cols>
    <col min="1" max="1" width="11.1640625" bestFit="1" customWidth="1"/>
    <col min="4" max="4" width="13.83203125" bestFit="1" customWidth="1"/>
    <col min="7" max="7" width="12.5" customWidth="1"/>
  </cols>
  <sheetData>
    <row r="1" spans="1:9" x14ac:dyDescent="0.3">
      <c r="A1" s="3" t="s">
        <v>1</v>
      </c>
      <c r="B1" s="3" t="s">
        <v>0</v>
      </c>
      <c r="D1" s="3" t="s">
        <v>1</v>
      </c>
      <c r="E1" s="3" t="s">
        <v>0</v>
      </c>
      <c r="F1" s="3"/>
      <c r="G1" s="3" t="s">
        <v>1</v>
      </c>
      <c r="H1" s="3" t="s">
        <v>0</v>
      </c>
      <c r="I1">
        <v>1.0726</v>
      </c>
    </row>
    <row r="2" spans="1:9" x14ac:dyDescent="0.3">
      <c r="A2" s="4">
        <v>43433</v>
      </c>
      <c r="B2" s="3">
        <v>1</v>
      </c>
      <c r="D2" s="2">
        <v>43833</v>
      </c>
      <c r="E2">
        <v>1.0726</v>
      </c>
      <c r="F2" s="3"/>
      <c r="G2" s="2">
        <v>43833</v>
      </c>
      <c r="H2">
        <f>E2/$I$1</f>
        <v>1</v>
      </c>
    </row>
    <row r="3" spans="1:9" x14ac:dyDescent="0.3">
      <c r="A3" s="4">
        <v>43437</v>
      </c>
      <c r="B3" s="3">
        <v>0.99990000000000001</v>
      </c>
      <c r="D3" s="2">
        <v>43840</v>
      </c>
      <c r="E3">
        <v>1.0726</v>
      </c>
      <c r="F3" s="3"/>
      <c r="G3" s="2">
        <v>43840</v>
      </c>
      <c r="H3">
        <f t="shared" ref="H3:H51" si="0">E3/$I$1</f>
        <v>1</v>
      </c>
    </row>
    <row r="4" spans="1:9" x14ac:dyDescent="0.3">
      <c r="A4" s="4">
        <v>43467</v>
      </c>
      <c r="B4" s="3">
        <v>1.006</v>
      </c>
      <c r="D4" s="2">
        <v>43847</v>
      </c>
      <c r="E4">
        <v>1.0726</v>
      </c>
      <c r="F4" s="3"/>
      <c r="G4" s="2">
        <v>43847</v>
      </c>
      <c r="H4">
        <f t="shared" si="0"/>
        <v>1</v>
      </c>
    </row>
    <row r="5" spans="1:9" x14ac:dyDescent="0.3">
      <c r="A5" s="4">
        <v>43497</v>
      </c>
      <c r="B5" s="3">
        <v>1.0259</v>
      </c>
      <c r="D5" s="2">
        <v>43853</v>
      </c>
      <c r="E5">
        <v>1.0726</v>
      </c>
      <c r="F5" s="3"/>
      <c r="G5" s="2">
        <v>43853</v>
      </c>
      <c r="H5">
        <f t="shared" si="0"/>
        <v>1</v>
      </c>
    </row>
    <row r="6" spans="1:9" x14ac:dyDescent="0.3">
      <c r="A6" s="4">
        <v>43525</v>
      </c>
      <c r="B6" s="3">
        <v>1.0328999999999999</v>
      </c>
      <c r="D6" s="2">
        <v>43868</v>
      </c>
      <c r="E6">
        <v>1.0761000000000001</v>
      </c>
      <c r="F6" s="3"/>
      <c r="G6" s="2">
        <v>43868</v>
      </c>
      <c r="H6">
        <f t="shared" si="0"/>
        <v>1.0032630990117473</v>
      </c>
    </row>
    <row r="7" spans="1:9" x14ac:dyDescent="0.3">
      <c r="A7" s="4">
        <v>43556</v>
      </c>
      <c r="B7" s="3">
        <v>1.0450999999999999</v>
      </c>
      <c r="D7" s="2">
        <v>43875</v>
      </c>
      <c r="E7">
        <v>1.0761000000000001</v>
      </c>
      <c r="F7" s="3"/>
      <c r="G7" s="2">
        <v>43875</v>
      </c>
      <c r="H7">
        <f t="shared" si="0"/>
        <v>1.0032630990117473</v>
      </c>
    </row>
    <row r="8" spans="1:9" x14ac:dyDescent="0.3">
      <c r="A8" s="4">
        <v>43590</v>
      </c>
      <c r="B8" s="3">
        <v>1.0532999999999999</v>
      </c>
      <c r="D8" s="2">
        <v>43882</v>
      </c>
      <c r="E8">
        <v>1.0761000000000001</v>
      </c>
      <c r="F8" s="3"/>
      <c r="G8" s="2">
        <v>43882</v>
      </c>
      <c r="H8">
        <f t="shared" si="0"/>
        <v>1.0032630990117473</v>
      </c>
    </row>
    <row r="9" spans="1:9" x14ac:dyDescent="0.3">
      <c r="A9" s="4">
        <v>43619</v>
      </c>
      <c r="B9" s="3">
        <v>1.0573999999999999</v>
      </c>
      <c r="D9" s="2">
        <v>43889</v>
      </c>
      <c r="E9">
        <v>1.0761000000000001</v>
      </c>
      <c r="F9" s="3"/>
      <c r="G9" s="2">
        <v>43889</v>
      </c>
      <c r="H9">
        <f t="shared" si="0"/>
        <v>1.0032630990117473</v>
      </c>
    </row>
    <row r="10" spans="1:9" x14ac:dyDescent="0.3">
      <c r="A10" s="4">
        <v>43647</v>
      </c>
      <c r="B10" s="3">
        <v>1.0641</v>
      </c>
      <c r="D10" s="2">
        <v>43896</v>
      </c>
      <c r="E10">
        <v>1.0725</v>
      </c>
      <c r="F10" s="3"/>
      <c r="G10" s="2">
        <v>43896</v>
      </c>
      <c r="H10">
        <f t="shared" si="0"/>
        <v>0.99990676859966443</v>
      </c>
    </row>
    <row r="11" spans="1:9" x14ac:dyDescent="0.3">
      <c r="A11" s="4">
        <v>43678</v>
      </c>
      <c r="B11" s="3">
        <v>1.0658000000000001</v>
      </c>
      <c r="D11" s="2">
        <v>43903</v>
      </c>
      <c r="E11">
        <v>1.0725</v>
      </c>
      <c r="F11" s="3"/>
      <c r="G11" s="2">
        <v>43903</v>
      </c>
      <c r="H11">
        <f t="shared" si="0"/>
        <v>0.99990676859966443</v>
      </c>
    </row>
    <row r="12" spans="1:9" x14ac:dyDescent="0.3">
      <c r="A12" s="4">
        <v>43709</v>
      </c>
      <c r="B12" s="3">
        <v>1.0623</v>
      </c>
      <c r="D12" s="2">
        <v>43910</v>
      </c>
      <c r="E12">
        <v>1.0725</v>
      </c>
      <c r="F12" s="3"/>
      <c r="G12" s="2">
        <v>43910</v>
      </c>
      <c r="H12">
        <f t="shared" si="0"/>
        <v>0.99990676859966443</v>
      </c>
    </row>
    <row r="13" spans="1:9" x14ac:dyDescent="0.3">
      <c r="A13" s="4">
        <v>43746</v>
      </c>
      <c r="B13" s="3">
        <v>1.0681</v>
      </c>
      <c r="D13" s="2">
        <v>43917</v>
      </c>
      <c r="E13">
        <v>1.0725</v>
      </c>
      <c r="F13" s="3"/>
      <c r="G13" s="2">
        <v>43917</v>
      </c>
      <c r="H13">
        <f t="shared" si="0"/>
        <v>0.99990676859966443</v>
      </c>
    </row>
    <row r="14" spans="1:9" x14ac:dyDescent="0.3">
      <c r="A14" s="4">
        <v>43770</v>
      </c>
      <c r="B14" s="3">
        <v>1.0672999999999999</v>
      </c>
      <c r="D14" s="2">
        <v>43924</v>
      </c>
      <c r="E14">
        <v>1.0210999999999999</v>
      </c>
      <c r="G14" s="2">
        <v>43924</v>
      </c>
      <c r="H14">
        <f t="shared" si="0"/>
        <v>0.95198582882714888</v>
      </c>
    </row>
    <row r="15" spans="1:9" x14ac:dyDescent="0.3">
      <c r="A15" s="4">
        <v>43801</v>
      </c>
      <c r="B15" s="3">
        <v>1.0692999999999999</v>
      </c>
      <c r="D15" s="2">
        <v>43931</v>
      </c>
      <c r="E15">
        <v>1.0210999999999999</v>
      </c>
      <c r="G15" s="2">
        <v>43931</v>
      </c>
      <c r="H15">
        <f t="shared" si="0"/>
        <v>0.95198582882714888</v>
      </c>
    </row>
    <row r="16" spans="1:9" x14ac:dyDescent="0.3">
      <c r="A16" s="4">
        <v>43832</v>
      </c>
      <c r="B16" s="3">
        <v>1.0726</v>
      </c>
      <c r="D16" s="2">
        <v>43938</v>
      </c>
      <c r="E16">
        <v>1.0210999999999999</v>
      </c>
      <c r="G16" s="2">
        <v>43938</v>
      </c>
      <c r="H16">
        <f t="shared" si="0"/>
        <v>0.95198582882714888</v>
      </c>
    </row>
    <row r="17" spans="1:8" x14ac:dyDescent="0.3">
      <c r="A17" s="4">
        <v>43864</v>
      </c>
      <c r="B17" s="3">
        <v>1.0761000000000001</v>
      </c>
      <c r="D17" s="2">
        <v>43945</v>
      </c>
      <c r="E17">
        <v>1.0210999999999999</v>
      </c>
      <c r="G17" s="2">
        <v>43945</v>
      </c>
      <c r="H17">
        <f t="shared" si="0"/>
        <v>0.95198582882714888</v>
      </c>
    </row>
    <row r="18" spans="1:8" x14ac:dyDescent="0.3">
      <c r="A18" s="4">
        <v>43892</v>
      </c>
      <c r="B18" s="3">
        <v>1.0725</v>
      </c>
      <c r="D18" s="2">
        <v>43951</v>
      </c>
      <c r="E18">
        <v>1.0210999999999999</v>
      </c>
      <c r="G18" s="2">
        <v>43951</v>
      </c>
      <c r="H18">
        <f t="shared" si="0"/>
        <v>0.95198582882714888</v>
      </c>
    </row>
    <row r="19" spans="1:8" x14ac:dyDescent="0.3">
      <c r="A19" s="5">
        <v>43922</v>
      </c>
      <c r="B19" s="3">
        <v>1.0210999999999999</v>
      </c>
      <c r="D19" s="2">
        <v>43959</v>
      </c>
      <c r="E19">
        <v>1.0405</v>
      </c>
      <c r="G19" s="2">
        <v>43959</v>
      </c>
      <c r="H19">
        <f t="shared" si="0"/>
        <v>0.97007272049226179</v>
      </c>
    </row>
    <row r="20" spans="1:8" x14ac:dyDescent="0.3">
      <c r="A20" s="5">
        <v>43957</v>
      </c>
      <c r="B20" s="3">
        <v>1.0405</v>
      </c>
      <c r="D20" s="2">
        <v>43966</v>
      </c>
      <c r="E20">
        <v>1.0405</v>
      </c>
      <c r="G20" s="2">
        <v>43966</v>
      </c>
      <c r="H20">
        <f t="shared" si="0"/>
        <v>0.97007272049226179</v>
      </c>
    </row>
    <row r="21" spans="1:8" x14ac:dyDescent="0.3">
      <c r="A21" s="5">
        <v>43983</v>
      </c>
      <c r="B21" s="3">
        <v>1.0596000000000001</v>
      </c>
      <c r="D21" s="2">
        <v>43973</v>
      </c>
      <c r="E21">
        <v>1.0405</v>
      </c>
      <c r="G21" s="2">
        <v>43973</v>
      </c>
      <c r="H21">
        <f t="shared" si="0"/>
        <v>0.97007272049226179</v>
      </c>
    </row>
    <row r="22" spans="1:8" x14ac:dyDescent="0.3">
      <c r="A22" s="5">
        <v>44013</v>
      </c>
      <c r="B22" s="3">
        <v>1.0748</v>
      </c>
      <c r="D22" s="2">
        <v>43980</v>
      </c>
      <c r="E22">
        <v>1.0405</v>
      </c>
      <c r="G22" s="2">
        <v>43980</v>
      </c>
      <c r="H22">
        <f t="shared" si="0"/>
        <v>0.97007272049226179</v>
      </c>
    </row>
    <row r="23" spans="1:8" x14ac:dyDescent="0.3">
      <c r="A23" s="5">
        <v>44046</v>
      </c>
      <c r="B23" s="3">
        <v>1.0881000000000001</v>
      </c>
      <c r="D23" s="2">
        <v>43987</v>
      </c>
      <c r="E23">
        <v>1.0596000000000001</v>
      </c>
      <c r="G23" s="2">
        <v>43987</v>
      </c>
      <c r="H23">
        <f t="shared" si="0"/>
        <v>0.98787991795636776</v>
      </c>
    </row>
    <row r="24" spans="1:8" x14ac:dyDescent="0.3">
      <c r="A24" s="5">
        <v>44075</v>
      </c>
      <c r="B24" s="3">
        <v>1.0953999999999999</v>
      </c>
      <c r="D24" s="2">
        <v>43994</v>
      </c>
      <c r="E24">
        <v>1.0596000000000001</v>
      </c>
      <c r="G24" s="2">
        <v>43994</v>
      </c>
      <c r="H24">
        <f t="shared" si="0"/>
        <v>0.98787991795636776</v>
      </c>
    </row>
    <row r="25" spans="1:8" x14ac:dyDescent="0.3">
      <c r="A25" s="5">
        <v>44113</v>
      </c>
      <c r="B25" s="3">
        <v>1.0975999999999999</v>
      </c>
      <c r="D25" s="2">
        <v>44001</v>
      </c>
      <c r="E25">
        <v>1.0596000000000001</v>
      </c>
      <c r="G25" s="2">
        <v>44001</v>
      </c>
      <c r="H25">
        <f t="shared" si="0"/>
        <v>0.98787991795636776</v>
      </c>
    </row>
    <row r="26" spans="1:8" x14ac:dyDescent="0.3">
      <c r="A26" s="5">
        <v>44137</v>
      </c>
      <c r="B26" s="3">
        <v>1.1009</v>
      </c>
      <c r="D26" s="2">
        <v>44006</v>
      </c>
      <c r="E26">
        <v>1.0596000000000001</v>
      </c>
      <c r="G26" s="2">
        <v>44006</v>
      </c>
      <c r="H26">
        <f t="shared" si="0"/>
        <v>0.98787991795636776</v>
      </c>
    </row>
    <row r="27" spans="1:8" x14ac:dyDescent="0.3">
      <c r="A27" s="5">
        <v>44166</v>
      </c>
      <c r="B27" s="3">
        <v>1.1055999999999999</v>
      </c>
      <c r="D27" s="2">
        <v>44015</v>
      </c>
      <c r="E27">
        <v>1.0748</v>
      </c>
      <c r="G27" s="2">
        <v>44015</v>
      </c>
      <c r="H27">
        <f t="shared" si="0"/>
        <v>1.0020510908073839</v>
      </c>
    </row>
    <row r="28" spans="1:8" x14ac:dyDescent="0.3">
      <c r="D28" s="2">
        <v>44022</v>
      </c>
      <c r="E28">
        <v>1.0748</v>
      </c>
      <c r="G28" s="2">
        <v>44022</v>
      </c>
      <c r="H28">
        <f t="shared" si="0"/>
        <v>1.0020510908073839</v>
      </c>
    </row>
    <row r="29" spans="1:8" x14ac:dyDescent="0.3">
      <c r="D29" s="2">
        <v>44029</v>
      </c>
      <c r="E29">
        <v>1.0748</v>
      </c>
      <c r="G29" s="2">
        <v>44029</v>
      </c>
      <c r="H29">
        <f t="shared" si="0"/>
        <v>1.0020510908073839</v>
      </c>
    </row>
    <row r="30" spans="1:8" x14ac:dyDescent="0.3">
      <c r="D30" s="2">
        <v>44036</v>
      </c>
      <c r="E30">
        <v>1.0748</v>
      </c>
      <c r="G30" s="2">
        <v>44036</v>
      </c>
      <c r="H30">
        <f t="shared" si="0"/>
        <v>1.0020510908073839</v>
      </c>
    </row>
    <row r="31" spans="1:8" x14ac:dyDescent="0.3">
      <c r="D31" s="2">
        <v>44043</v>
      </c>
      <c r="E31">
        <v>1.0748</v>
      </c>
      <c r="G31" s="2">
        <v>44043</v>
      </c>
      <c r="H31">
        <f t="shared" si="0"/>
        <v>1.0020510908073839</v>
      </c>
    </row>
    <row r="32" spans="1:8" x14ac:dyDescent="0.3">
      <c r="D32" s="2">
        <v>44050</v>
      </c>
      <c r="E32">
        <v>1.0881000000000001</v>
      </c>
      <c r="G32" s="2">
        <v>44050</v>
      </c>
      <c r="H32">
        <f t="shared" si="0"/>
        <v>1.0144508670520231</v>
      </c>
    </row>
    <row r="33" spans="4:8" x14ac:dyDescent="0.3">
      <c r="D33" s="2">
        <v>44057</v>
      </c>
      <c r="E33">
        <v>1.0881000000000001</v>
      </c>
      <c r="G33" s="2">
        <v>44057</v>
      </c>
      <c r="H33">
        <f t="shared" si="0"/>
        <v>1.0144508670520231</v>
      </c>
    </row>
    <row r="34" spans="4:8" x14ac:dyDescent="0.3">
      <c r="D34" s="2">
        <v>44064</v>
      </c>
      <c r="E34">
        <v>1.0881000000000001</v>
      </c>
      <c r="G34" s="2">
        <v>44064</v>
      </c>
      <c r="H34">
        <f t="shared" si="0"/>
        <v>1.0144508670520231</v>
      </c>
    </row>
    <row r="35" spans="4:8" x14ac:dyDescent="0.3">
      <c r="D35" s="2">
        <v>44071</v>
      </c>
      <c r="E35">
        <v>1.0881000000000001</v>
      </c>
      <c r="G35" s="2">
        <v>44071</v>
      </c>
      <c r="H35">
        <f t="shared" si="0"/>
        <v>1.0144508670520231</v>
      </c>
    </row>
    <row r="36" spans="4:8" x14ac:dyDescent="0.3">
      <c r="D36" s="2">
        <v>44078</v>
      </c>
      <c r="E36">
        <v>1.0953999999999999</v>
      </c>
      <c r="G36" s="2">
        <v>44078</v>
      </c>
      <c r="H36">
        <f t="shared" si="0"/>
        <v>1.0212567592765243</v>
      </c>
    </row>
    <row r="37" spans="4:8" x14ac:dyDescent="0.3">
      <c r="D37" s="2">
        <v>44085</v>
      </c>
      <c r="E37">
        <v>1.0953999999999999</v>
      </c>
      <c r="G37" s="2">
        <v>44085</v>
      </c>
      <c r="H37">
        <f t="shared" si="0"/>
        <v>1.0212567592765243</v>
      </c>
    </row>
    <row r="38" spans="4:8" x14ac:dyDescent="0.3">
      <c r="D38" s="2">
        <v>44092</v>
      </c>
      <c r="E38">
        <v>1.0953999999999999</v>
      </c>
      <c r="G38" s="2">
        <v>44092</v>
      </c>
      <c r="H38">
        <f t="shared" si="0"/>
        <v>1.0212567592765243</v>
      </c>
    </row>
    <row r="39" spans="4:8" x14ac:dyDescent="0.3">
      <c r="D39" s="2">
        <v>44099</v>
      </c>
      <c r="E39">
        <v>1.0953999999999999</v>
      </c>
      <c r="G39" s="2">
        <v>44099</v>
      </c>
      <c r="H39">
        <f t="shared" si="0"/>
        <v>1.0212567592765243</v>
      </c>
    </row>
    <row r="40" spans="4:8" x14ac:dyDescent="0.3">
      <c r="D40" s="2">
        <v>44104</v>
      </c>
      <c r="E40">
        <v>1.0953999999999999</v>
      </c>
      <c r="G40" s="2">
        <v>44104</v>
      </c>
      <c r="H40">
        <f t="shared" si="0"/>
        <v>1.0212567592765243</v>
      </c>
    </row>
    <row r="41" spans="4:8" x14ac:dyDescent="0.3">
      <c r="D41" s="2">
        <v>44113</v>
      </c>
      <c r="E41">
        <v>1.0975999999999999</v>
      </c>
      <c r="G41" s="2">
        <v>44113</v>
      </c>
      <c r="H41">
        <f t="shared" si="0"/>
        <v>1.0233078500839081</v>
      </c>
    </row>
    <row r="42" spans="4:8" x14ac:dyDescent="0.3">
      <c r="D42" s="2">
        <v>44114</v>
      </c>
      <c r="E42">
        <v>1.0975999999999999</v>
      </c>
      <c r="G42" s="2">
        <v>44114</v>
      </c>
      <c r="H42">
        <f t="shared" si="0"/>
        <v>1.0233078500839081</v>
      </c>
    </row>
    <row r="43" spans="4:8" x14ac:dyDescent="0.3">
      <c r="D43" s="2">
        <v>44120</v>
      </c>
      <c r="E43">
        <v>1.0975999999999999</v>
      </c>
      <c r="G43" s="2">
        <v>44120</v>
      </c>
      <c r="H43">
        <f t="shared" si="0"/>
        <v>1.0233078500839081</v>
      </c>
    </row>
    <row r="44" spans="4:8" x14ac:dyDescent="0.3">
      <c r="D44" s="2">
        <v>44127</v>
      </c>
      <c r="E44">
        <v>1.0975999999999999</v>
      </c>
      <c r="G44" s="2">
        <v>44127</v>
      </c>
      <c r="H44">
        <f t="shared" si="0"/>
        <v>1.0233078500839081</v>
      </c>
    </row>
    <row r="45" spans="4:8" x14ac:dyDescent="0.3">
      <c r="D45" s="2">
        <v>44134</v>
      </c>
      <c r="E45">
        <v>1.0975999999999999</v>
      </c>
      <c r="G45" s="2">
        <v>44134</v>
      </c>
      <c r="H45">
        <f t="shared" si="0"/>
        <v>1.0233078500839081</v>
      </c>
    </row>
    <row r="46" spans="4:8" x14ac:dyDescent="0.3">
      <c r="D46" s="2">
        <v>44141</v>
      </c>
      <c r="E46">
        <v>1.1009</v>
      </c>
      <c r="G46" s="2">
        <v>44141</v>
      </c>
      <c r="H46">
        <f t="shared" si="0"/>
        <v>1.0263844862949842</v>
      </c>
    </row>
    <row r="47" spans="4:8" x14ac:dyDescent="0.3">
      <c r="D47" s="2">
        <v>44148</v>
      </c>
      <c r="E47">
        <v>1.1009</v>
      </c>
      <c r="G47" s="2">
        <v>44148</v>
      </c>
      <c r="H47">
        <f t="shared" si="0"/>
        <v>1.0263844862949842</v>
      </c>
    </row>
    <row r="48" spans="4:8" x14ac:dyDescent="0.3">
      <c r="D48" s="2">
        <v>44155</v>
      </c>
      <c r="E48">
        <v>1.1009</v>
      </c>
      <c r="G48" s="2">
        <v>44155</v>
      </c>
      <c r="H48">
        <f t="shared" si="0"/>
        <v>1.0263844862949842</v>
      </c>
    </row>
    <row r="49" spans="4:8" x14ac:dyDescent="0.3">
      <c r="D49" s="2">
        <v>44162</v>
      </c>
      <c r="E49">
        <v>1.1009</v>
      </c>
      <c r="G49" s="2">
        <v>44162</v>
      </c>
      <c r="H49">
        <f t="shared" si="0"/>
        <v>1.0263844862949842</v>
      </c>
    </row>
    <row r="50" spans="4:8" x14ac:dyDescent="0.3">
      <c r="D50" s="2">
        <v>44169</v>
      </c>
      <c r="E50">
        <v>1.1055999999999999</v>
      </c>
      <c r="G50" s="2">
        <v>44169</v>
      </c>
      <c r="H50">
        <f t="shared" si="0"/>
        <v>1.0307663621107588</v>
      </c>
    </row>
    <row r="51" spans="4:8" x14ac:dyDescent="0.3">
      <c r="D51" s="2">
        <v>44176</v>
      </c>
      <c r="E51">
        <v>1.1055999999999999</v>
      </c>
      <c r="G51" s="2">
        <v>44176</v>
      </c>
      <c r="H51">
        <f t="shared" si="0"/>
        <v>1.0307663621107588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BA37-F9EB-4A8C-B074-BC445F87BE5F}">
  <dimension ref="A1:I51"/>
  <sheetViews>
    <sheetView workbookViewId="0">
      <selection activeCell="H2" sqref="H2:H51"/>
    </sheetView>
  </sheetViews>
  <sheetFormatPr defaultColWidth="8.83203125" defaultRowHeight="14" x14ac:dyDescent="0.3"/>
  <cols>
    <col min="1" max="1" width="12" customWidth="1"/>
    <col min="4" max="4" width="10.6640625" customWidth="1"/>
    <col min="7" max="7" width="11.5" customWidth="1"/>
  </cols>
  <sheetData>
    <row r="1" spans="1:9" x14ac:dyDescent="0.3">
      <c r="A1" s="3" t="s">
        <v>1</v>
      </c>
      <c r="B1" s="3" t="s">
        <v>0</v>
      </c>
      <c r="D1" s="3" t="s">
        <v>1</v>
      </c>
      <c r="E1" s="3" t="s">
        <v>0</v>
      </c>
      <c r="G1" s="3" t="s">
        <v>1</v>
      </c>
      <c r="H1" s="3" t="s">
        <v>0</v>
      </c>
      <c r="I1">
        <v>1.2022999999999999</v>
      </c>
    </row>
    <row r="2" spans="1:9" ht="14.5" x14ac:dyDescent="0.35">
      <c r="A2" s="6">
        <v>43733</v>
      </c>
      <c r="B2">
        <v>1</v>
      </c>
      <c r="D2" s="2">
        <v>43833</v>
      </c>
      <c r="E2">
        <v>1.2022999999999999</v>
      </c>
      <c r="G2" s="2">
        <v>43833</v>
      </c>
      <c r="H2">
        <f>E2/$I$1</f>
        <v>1</v>
      </c>
    </row>
    <row r="3" spans="1:9" ht="14.5" x14ac:dyDescent="0.35">
      <c r="A3" s="6">
        <v>43752</v>
      </c>
      <c r="B3">
        <v>1.0064</v>
      </c>
      <c r="D3" s="2">
        <v>43840</v>
      </c>
      <c r="E3">
        <v>1.2022999999999999</v>
      </c>
      <c r="G3" s="2">
        <v>43840</v>
      </c>
      <c r="H3">
        <f t="shared" ref="H3:H51" si="0">E3/$I$1</f>
        <v>1</v>
      </c>
    </row>
    <row r="4" spans="1:9" ht="14.5" x14ac:dyDescent="0.35">
      <c r="A4" s="6">
        <v>43767</v>
      </c>
      <c r="B4">
        <v>1.0458000000000001</v>
      </c>
      <c r="D4" s="2">
        <v>43847</v>
      </c>
      <c r="E4">
        <v>1.2353000000000001</v>
      </c>
      <c r="G4" s="2">
        <v>43847</v>
      </c>
      <c r="H4">
        <f t="shared" si="0"/>
        <v>1.0274473924977128</v>
      </c>
    </row>
    <row r="5" spans="1:9" ht="14.5" x14ac:dyDescent="0.35">
      <c r="A5" s="6">
        <v>43776</v>
      </c>
      <c r="B5">
        <v>1.0663</v>
      </c>
      <c r="D5" s="2">
        <v>43853</v>
      </c>
      <c r="E5">
        <v>1.2353000000000001</v>
      </c>
      <c r="G5" s="2">
        <v>43853</v>
      </c>
      <c r="H5">
        <f t="shared" si="0"/>
        <v>1.0274473924977128</v>
      </c>
    </row>
    <row r="6" spans="1:9" ht="14.5" x14ac:dyDescent="0.35">
      <c r="A6" s="6">
        <v>43796</v>
      </c>
      <c r="B6">
        <v>1.1051</v>
      </c>
      <c r="D6" s="2">
        <v>43868</v>
      </c>
      <c r="E6">
        <v>1.2743000000000002</v>
      </c>
      <c r="G6" s="2">
        <v>43868</v>
      </c>
      <c r="H6">
        <f t="shared" si="0"/>
        <v>1.0598852199950097</v>
      </c>
    </row>
    <row r="7" spans="1:9" ht="14.5" x14ac:dyDescent="0.35">
      <c r="A7" s="6">
        <v>43805</v>
      </c>
      <c r="B7">
        <v>1.1003000000000001</v>
      </c>
      <c r="D7" s="2">
        <v>43875</v>
      </c>
      <c r="E7">
        <v>1.2743000000000002</v>
      </c>
      <c r="G7" s="2">
        <v>43875</v>
      </c>
      <c r="H7">
        <f t="shared" si="0"/>
        <v>1.0598852199950097</v>
      </c>
    </row>
    <row r="8" spans="1:9" ht="14.5" x14ac:dyDescent="0.35">
      <c r="A8" s="6">
        <v>43826</v>
      </c>
      <c r="B8">
        <v>1.1686000000000001</v>
      </c>
      <c r="D8" s="2">
        <v>43882</v>
      </c>
      <c r="E8">
        <v>1.2387999999999999</v>
      </c>
      <c r="G8" s="2">
        <v>43882</v>
      </c>
      <c r="H8">
        <f t="shared" si="0"/>
        <v>1.0303584795808034</v>
      </c>
    </row>
    <row r="9" spans="1:9" ht="14.5" x14ac:dyDescent="0.35">
      <c r="A9" s="6">
        <v>43838</v>
      </c>
      <c r="B9">
        <v>1.2022999999999999</v>
      </c>
      <c r="D9" s="2">
        <v>43889</v>
      </c>
      <c r="E9">
        <v>1.2387999999999999</v>
      </c>
      <c r="G9" s="2">
        <v>43889</v>
      </c>
      <c r="H9">
        <f t="shared" si="0"/>
        <v>1.0303584795808034</v>
      </c>
    </row>
    <row r="10" spans="1:9" ht="14.5" x14ac:dyDescent="0.35">
      <c r="A10" s="6">
        <v>43852</v>
      </c>
      <c r="B10">
        <v>1.2353000000000001</v>
      </c>
      <c r="D10" s="2">
        <v>43896</v>
      </c>
      <c r="E10">
        <v>1.2128000000000001</v>
      </c>
      <c r="G10" s="2">
        <v>43896</v>
      </c>
      <c r="H10">
        <f t="shared" si="0"/>
        <v>1.0087332612492723</v>
      </c>
    </row>
    <row r="11" spans="1:9" ht="14.5" x14ac:dyDescent="0.35">
      <c r="A11" s="6">
        <v>43868</v>
      </c>
      <c r="B11">
        <v>1.2743</v>
      </c>
      <c r="D11" s="2">
        <v>43903</v>
      </c>
      <c r="E11">
        <v>1.2128000000000001</v>
      </c>
      <c r="G11" s="2">
        <v>43903</v>
      </c>
      <c r="H11">
        <f t="shared" si="0"/>
        <v>1.0087332612492723</v>
      </c>
    </row>
    <row r="12" spans="1:9" ht="14.5" x14ac:dyDescent="0.35">
      <c r="A12" s="6">
        <v>43887</v>
      </c>
      <c r="B12">
        <v>1.2387999999999999</v>
      </c>
      <c r="D12" s="2">
        <v>43910</v>
      </c>
      <c r="E12">
        <v>1.1334</v>
      </c>
      <c r="G12" s="2">
        <v>43910</v>
      </c>
      <c r="H12">
        <f t="shared" si="0"/>
        <v>0.94269317142144227</v>
      </c>
    </row>
    <row r="13" spans="1:9" ht="14.5" x14ac:dyDescent="0.35">
      <c r="A13" s="6">
        <v>43896</v>
      </c>
      <c r="B13">
        <v>1.2128000000000001</v>
      </c>
      <c r="D13" s="2">
        <v>43917</v>
      </c>
      <c r="E13">
        <v>1.1334</v>
      </c>
      <c r="G13" s="2">
        <v>43917</v>
      </c>
      <c r="H13">
        <f t="shared" si="0"/>
        <v>0.94269317142144227</v>
      </c>
    </row>
    <row r="14" spans="1:9" ht="14.5" x14ac:dyDescent="0.35">
      <c r="A14" s="6">
        <v>43917</v>
      </c>
      <c r="B14">
        <v>1.1334</v>
      </c>
      <c r="D14" s="2">
        <v>43924</v>
      </c>
      <c r="E14">
        <v>1.1527000000000001</v>
      </c>
      <c r="G14" s="2">
        <v>43924</v>
      </c>
      <c r="H14">
        <f t="shared" si="0"/>
        <v>0.95874573733677126</v>
      </c>
    </row>
    <row r="15" spans="1:9" ht="14.5" x14ac:dyDescent="0.35">
      <c r="A15" s="6">
        <v>43929</v>
      </c>
      <c r="B15">
        <v>1.1527000000000001</v>
      </c>
      <c r="D15" s="2">
        <v>43931</v>
      </c>
      <c r="E15">
        <v>1.1527000000000001</v>
      </c>
      <c r="G15" s="2">
        <v>43931</v>
      </c>
      <c r="H15">
        <f t="shared" si="0"/>
        <v>0.95874573733677126</v>
      </c>
    </row>
    <row r="16" spans="1:9" ht="14.5" x14ac:dyDescent="0.35">
      <c r="A16" s="6">
        <v>43949</v>
      </c>
      <c r="B16">
        <v>1.3067</v>
      </c>
      <c r="D16" s="2">
        <v>43938</v>
      </c>
      <c r="E16">
        <v>1.0210999999999999</v>
      </c>
      <c r="G16" s="2">
        <v>43938</v>
      </c>
      <c r="H16">
        <f t="shared" si="0"/>
        <v>0.84928886301255924</v>
      </c>
    </row>
    <row r="17" spans="1:8" ht="14.5" x14ac:dyDescent="0.35">
      <c r="A17" s="6">
        <v>43963</v>
      </c>
      <c r="B17">
        <v>1.3802000000000001</v>
      </c>
      <c r="D17" s="2">
        <v>43945</v>
      </c>
      <c r="E17">
        <v>1.3067</v>
      </c>
      <c r="G17" s="2">
        <v>43945</v>
      </c>
      <c r="H17">
        <f t="shared" si="0"/>
        <v>1.086833568992764</v>
      </c>
    </row>
    <row r="18" spans="1:8" ht="14.5" x14ac:dyDescent="0.35">
      <c r="A18" s="6">
        <v>43978</v>
      </c>
      <c r="B18">
        <v>1.4192</v>
      </c>
      <c r="D18" s="2">
        <v>43951</v>
      </c>
      <c r="E18">
        <v>1.3067</v>
      </c>
      <c r="G18" s="2">
        <v>43951</v>
      </c>
      <c r="H18">
        <f t="shared" si="0"/>
        <v>1.086833568992764</v>
      </c>
    </row>
    <row r="19" spans="1:8" ht="14.5" x14ac:dyDescent="0.35">
      <c r="A19" s="6">
        <v>43990</v>
      </c>
      <c r="B19">
        <v>1.4918</v>
      </c>
      <c r="D19" s="2">
        <v>43959</v>
      </c>
      <c r="E19">
        <v>1.3801999999999999</v>
      </c>
      <c r="G19" s="2">
        <v>43959</v>
      </c>
      <c r="H19">
        <f t="shared" si="0"/>
        <v>1.1479663977376695</v>
      </c>
    </row>
    <row r="20" spans="1:8" ht="14.5" x14ac:dyDescent="0.35">
      <c r="A20" s="6">
        <v>44006</v>
      </c>
      <c r="B20">
        <v>1.6154999999999999</v>
      </c>
      <c r="D20" s="2">
        <v>43966</v>
      </c>
      <c r="E20">
        <v>1.3801999999999999</v>
      </c>
      <c r="G20" s="2">
        <v>43966</v>
      </c>
      <c r="H20">
        <f t="shared" si="0"/>
        <v>1.1479663977376695</v>
      </c>
    </row>
    <row r="21" spans="1:8" ht="14.5" x14ac:dyDescent="0.35">
      <c r="A21" s="6">
        <v>44020</v>
      </c>
      <c r="B21">
        <v>1.7495000000000001</v>
      </c>
      <c r="D21" s="2">
        <v>43973</v>
      </c>
      <c r="E21">
        <v>1.4192</v>
      </c>
      <c r="G21" s="2">
        <v>43973</v>
      </c>
      <c r="H21">
        <f t="shared" si="0"/>
        <v>1.1804042252349665</v>
      </c>
    </row>
    <row r="22" spans="1:8" ht="14.5" x14ac:dyDescent="0.35">
      <c r="A22" s="6">
        <v>44041</v>
      </c>
      <c r="B22">
        <v>1.7619</v>
      </c>
      <c r="D22" s="2">
        <v>43980</v>
      </c>
      <c r="E22">
        <v>1.4192</v>
      </c>
      <c r="G22" s="2">
        <v>43980</v>
      </c>
      <c r="H22">
        <f t="shared" si="0"/>
        <v>1.1804042252349665</v>
      </c>
    </row>
    <row r="23" spans="1:8" ht="14.5" x14ac:dyDescent="0.35">
      <c r="A23" s="6">
        <v>44050</v>
      </c>
      <c r="B23">
        <v>1.8201000000000001</v>
      </c>
      <c r="D23" s="2">
        <v>43987</v>
      </c>
      <c r="E23">
        <v>1.4918</v>
      </c>
      <c r="G23" s="2">
        <v>43987</v>
      </c>
      <c r="H23">
        <f t="shared" si="0"/>
        <v>1.2407884887299343</v>
      </c>
    </row>
    <row r="24" spans="1:8" ht="14.5" x14ac:dyDescent="0.35">
      <c r="A24" s="6">
        <v>44070</v>
      </c>
      <c r="B24">
        <v>1.9817</v>
      </c>
      <c r="D24" s="2">
        <v>43994</v>
      </c>
      <c r="E24">
        <v>1.4918</v>
      </c>
      <c r="G24" s="2">
        <v>43994</v>
      </c>
      <c r="H24">
        <f t="shared" si="0"/>
        <v>1.2407884887299343</v>
      </c>
    </row>
    <row r="25" spans="1:8" ht="14.5" x14ac:dyDescent="0.35">
      <c r="A25" s="6">
        <v>44081</v>
      </c>
      <c r="B25">
        <v>1.9078999999999999</v>
      </c>
      <c r="D25" s="2">
        <v>44001</v>
      </c>
      <c r="E25">
        <v>1.6155000000000002</v>
      </c>
      <c r="G25" s="2">
        <v>44001</v>
      </c>
      <c r="H25">
        <f t="shared" si="0"/>
        <v>1.3436746236380273</v>
      </c>
    </row>
    <row r="26" spans="1:8" ht="14.5" x14ac:dyDescent="0.35">
      <c r="A26" s="6">
        <v>44102</v>
      </c>
      <c r="B26">
        <v>1.8856999999999999</v>
      </c>
      <c r="D26" s="2">
        <v>44006</v>
      </c>
      <c r="E26">
        <v>1.6155000000000002</v>
      </c>
      <c r="G26" s="2">
        <v>44006</v>
      </c>
      <c r="H26">
        <f t="shared" si="0"/>
        <v>1.3436746236380273</v>
      </c>
    </row>
    <row r="27" spans="1:8" ht="14.5" x14ac:dyDescent="0.35">
      <c r="A27" s="6">
        <v>44119</v>
      </c>
      <c r="B27">
        <v>2.0379999999999998</v>
      </c>
      <c r="D27" s="2">
        <v>44015</v>
      </c>
      <c r="E27">
        <v>1.7495000000000003</v>
      </c>
      <c r="G27" s="2">
        <v>44015</v>
      </c>
      <c r="H27">
        <f t="shared" si="0"/>
        <v>1.4551276719620729</v>
      </c>
    </row>
    <row r="28" spans="1:8" ht="14.5" x14ac:dyDescent="0.35">
      <c r="A28" s="6">
        <v>44132</v>
      </c>
      <c r="B28">
        <v>2.0198999999999998</v>
      </c>
      <c r="D28" s="2">
        <v>44022</v>
      </c>
      <c r="E28">
        <v>1.7495000000000003</v>
      </c>
      <c r="G28" s="2">
        <v>44022</v>
      </c>
      <c r="H28">
        <f t="shared" si="0"/>
        <v>1.4551276719620729</v>
      </c>
    </row>
    <row r="29" spans="1:8" ht="14.5" x14ac:dyDescent="0.35">
      <c r="A29" s="6">
        <v>44141</v>
      </c>
      <c r="B29">
        <v>2.0853000000000002</v>
      </c>
      <c r="D29" s="2">
        <v>44029</v>
      </c>
      <c r="E29">
        <v>1.7619</v>
      </c>
      <c r="G29" s="2">
        <v>44029</v>
      </c>
      <c r="H29">
        <f t="shared" si="0"/>
        <v>1.46544123762788</v>
      </c>
    </row>
    <row r="30" spans="1:8" ht="14.5" x14ac:dyDescent="0.35">
      <c r="A30" s="6">
        <v>44161</v>
      </c>
      <c r="B30">
        <v>2.1305000000000001</v>
      </c>
      <c r="D30" s="2">
        <v>44036</v>
      </c>
      <c r="E30">
        <v>1.7619</v>
      </c>
      <c r="G30" s="2">
        <v>44036</v>
      </c>
      <c r="H30">
        <f t="shared" si="0"/>
        <v>1.46544123762788</v>
      </c>
    </row>
    <row r="31" spans="1:8" ht="14.5" x14ac:dyDescent="0.35">
      <c r="A31" s="6">
        <v>44172</v>
      </c>
      <c r="B31">
        <v>2.1657999999999999</v>
      </c>
      <c r="D31" s="2">
        <v>44043</v>
      </c>
      <c r="E31">
        <v>1.7619</v>
      </c>
      <c r="G31" s="2">
        <v>44043</v>
      </c>
      <c r="H31">
        <f t="shared" si="0"/>
        <v>1.46544123762788</v>
      </c>
    </row>
    <row r="32" spans="1:8" ht="14.5" x14ac:dyDescent="0.35">
      <c r="A32" s="6">
        <v>44172</v>
      </c>
      <c r="B32">
        <v>2.1435</v>
      </c>
      <c r="D32" s="2">
        <v>44050</v>
      </c>
      <c r="E32">
        <v>1.8201000000000001</v>
      </c>
      <c r="G32" s="2">
        <v>44050</v>
      </c>
      <c r="H32">
        <f t="shared" si="0"/>
        <v>1.5138484571238462</v>
      </c>
    </row>
    <row r="33" spans="4:8" x14ac:dyDescent="0.3">
      <c r="D33" s="2">
        <v>44057</v>
      </c>
      <c r="E33">
        <v>1.8201000000000001</v>
      </c>
      <c r="G33" s="2">
        <v>44057</v>
      </c>
      <c r="H33">
        <f t="shared" si="0"/>
        <v>1.5138484571238462</v>
      </c>
    </row>
    <row r="34" spans="4:8" x14ac:dyDescent="0.3">
      <c r="D34" s="2">
        <v>44064</v>
      </c>
      <c r="E34">
        <v>1.9817</v>
      </c>
      <c r="G34" s="2">
        <v>44064</v>
      </c>
      <c r="H34">
        <f t="shared" si="0"/>
        <v>1.6482575064459786</v>
      </c>
    </row>
    <row r="35" spans="4:8" x14ac:dyDescent="0.3">
      <c r="D35" s="2">
        <v>44071</v>
      </c>
      <c r="E35">
        <v>1.9817</v>
      </c>
      <c r="G35" s="2">
        <v>44071</v>
      </c>
      <c r="H35">
        <f t="shared" si="0"/>
        <v>1.6482575064459786</v>
      </c>
    </row>
    <row r="36" spans="4:8" x14ac:dyDescent="0.3">
      <c r="D36" s="2">
        <v>44078</v>
      </c>
      <c r="E36">
        <v>1.9078999999999999</v>
      </c>
      <c r="G36" s="2">
        <v>44078</v>
      </c>
      <c r="H36">
        <f t="shared" si="0"/>
        <v>1.5868751559510939</v>
      </c>
    </row>
    <row r="37" spans="4:8" x14ac:dyDescent="0.3">
      <c r="D37" s="2">
        <v>44085</v>
      </c>
      <c r="E37">
        <v>1.9078999999999999</v>
      </c>
      <c r="G37" s="2">
        <v>44085</v>
      </c>
      <c r="H37">
        <f t="shared" si="0"/>
        <v>1.5868751559510939</v>
      </c>
    </row>
    <row r="38" spans="4:8" x14ac:dyDescent="0.3">
      <c r="D38" s="2">
        <v>44092</v>
      </c>
      <c r="E38">
        <v>1.9078999999999999</v>
      </c>
      <c r="G38" s="2">
        <v>44092</v>
      </c>
      <c r="H38">
        <f t="shared" si="0"/>
        <v>1.5868751559510939</v>
      </c>
    </row>
    <row r="39" spans="4:8" x14ac:dyDescent="0.3">
      <c r="D39" s="2">
        <v>44099</v>
      </c>
      <c r="E39">
        <v>1.8856999999999999</v>
      </c>
      <c r="G39" s="2">
        <v>44099</v>
      </c>
      <c r="H39">
        <f t="shared" si="0"/>
        <v>1.5684105464526326</v>
      </c>
    </row>
    <row r="40" spans="4:8" x14ac:dyDescent="0.3">
      <c r="D40" s="2">
        <v>44104</v>
      </c>
      <c r="E40">
        <v>1.8856999999999999</v>
      </c>
      <c r="G40" s="2">
        <v>44104</v>
      </c>
      <c r="H40">
        <f t="shared" si="0"/>
        <v>1.5684105464526326</v>
      </c>
    </row>
    <row r="41" spans="4:8" x14ac:dyDescent="0.3">
      <c r="D41" s="2">
        <v>44113</v>
      </c>
      <c r="E41">
        <v>1.8856999999999999</v>
      </c>
      <c r="G41" s="2">
        <v>44113</v>
      </c>
      <c r="H41">
        <f t="shared" si="0"/>
        <v>1.5684105464526326</v>
      </c>
    </row>
    <row r="42" spans="4:8" x14ac:dyDescent="0.3">
      <c r="D42" s="2">
        <v>44114</v>
      </c>
      <c r="E42">
        <v>2.0379999999999998</v>
      </c>
      <c r="G42" s="2">
        <v>44114</v>
      </c>
      <c r="H42">
        <f t="shared" si="0"/>
        <v>1.6950844215254095</v>
      </c>
    </row>
    <row r="43" spans="4:8" x14ac:dyDescent="0.3">
      <c r="D43" s="2">
        <v>44120</v>
      </c>
      <c r="E43">
        <v>2.0379999999999998</v>
      </c>
      <c r="G43" s="2">
        <v>44120</v>
      </c>
      <c r="H43">
        <f t="shared" si="0"/>
        <v>1.6950844215254095</v>
      </c>
    </row>
    <row r="44" spans="4:8" x14ac:dyDescent="0.3">
      <c r="D44" s="2">
        <v>44127</v>
      </c>
      <c r="E44">
        <v>2.0198999999999998</v>
      </c>
      <c r="G44" s="2">
        <v>44127</v>
      </c>
      <c r="H44">
        <f t="shared" si="0"/>
        <v>1.6800299426099974</v>
      </c>
    </row>
    <row r="45" spans="4:8" x14ac:dyDescent="0.3">
      <c r="D45" s="2">
        <v>44134</v>
      </c>
      <c r="E45">
        <v>2.0198999999999998</v>
      </c>
      <c r="G45" s="2">
        <v>44134</v>
      </c>
      <c r="H45">
        <f t="shared" si="0"/>
        <v>1.6800299426099974</v>
      </c>
    </row>
    <row r="46" spans="4:8" x14ac:dyDescent="0.3">
      <c r="D46" s="2">
        <v>44141</v>
      </c>
      <c r="E46">
        <v>2.0853000000000002</v>
      </c>
      <c r="G46" s="2">
        <v>44141</v>
      </c>
      <c r="H46">
        <f t="shared" si="0"/>
        <v>1.7344256841054648</v>
      </c>
    </row>
    <row r="47" spans="4:8" x14ac:dyDescent="0.3">
      <c r="D47" s="2">
        <v>44148</v>
      </c>
      <c r="E47">
        <v>2.0853000000000002</v>
      </c>
      <c r="G47" s="2">
        <v>44148</v>
      </c>
      <c r="H47">
        <f t="shared" si="0"/>
        <v>1.7344256841054648</v>
      </c>
    </row>
    <row r="48" spans="4:8" x14ac:dyDescent="0.3">
      <c r="D48" s="2">
        <v>44155</v>
      </c>
      <c r="E48">
        <v>2.1305000000000001</v>
      </c>
      <c r="G48" s="2">
        <v>44155</v>
      </c>
      <c r="H48">
        <f t="shared" si="0"/>
        <v>1.7720202944356651</v>
      </c>
    </row>
    <row r="49" spans="4:8" x14ac:dyDescent="0.3">
      <c r="D49" s="2">
        <v>44162</v>
      </c>
      <c r="E49">
        <v>2.1305000000000001</v>
      </c>
      <c r="G49" s="2">
        <v>44162</v>
      </c>
      <c r="H49">
        <f t="shared" si="0"/>
        <v>1.7720202944356651</v>
      </c>
    </row>
    <row r="50" spans="4:8" x14ac:dyDescent="0.3">
      <c r="D50" s="2">
        <v>44169</v>
      </c>
      <c r="E50">
        <v>2.1657999999999999</v>
      </c>
      <c r="G50" s="2">
        <v>44169</v>
      </c>
      <c r="H50">
        <f t="shared" si="0"/>
        <v>1.8013806870165516</v>
      </c>
    </row>
    <row r="51" spans="4:8" x14ac:dyDescent="0.3">
      <c r="D51" s="2">
        <v>44176</v>
      </c>
      <c r="E51">
        <v>2.1435</v>
      </c>
      <c r="G51" s="2">
        <v>44176</v>
      </c>
      <c r="H51">
        <f t="shared" si="0"/>
        <v>1.7828329036014308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24DAE-57F7-4BA3-89B5-EFCDB1A37C09}">
  <dimension ref="A1:I51"/>
  <sheetViews>
    <sheetView workbookViewId="0">
      <selection activeCell="E2" sqref="E2:E51"/>
    </sheetView>
  </sheetViews>
  <sheetFormatPr defaultColWidth="8.83203125" defaultRowHeight="14" x14ac:dyDescent="0.3"/>
  <cols>
    <col min="1" max="1" width="13.83203125" customWidth="1"/>
    <col min="4" max="4" width="12.1640625" customWidth="1"/>
  </cols>
  <sheetData>
    <row r="1" spans="1:9" x14ac:dyDescent="0.3">
      <c r="A1" s="7"/>
      <c r="B1" s="8" t="s">
        <v>2</v>
      </c>
      <c r="D1" s="3" t="s">
        <v>1</v>
      </c>
      <c r="E1" s="3" t="s">
        <v>0</v>
      </c>
      <c r="F1">
        <v>1.1922999999999999</v>
      </c>
      <c r="H1" s="3" t="s">
        <v>1</v>
      </c>
      <c r="I1" s="3" t="s">
        <v>0</v>
      </c>
    </row>
    <row r="2" spans="1:9" x14ac:dyDescent="0.3">
      <c r="A2" s="9">
        <v>43191</v>
      </c>
      <c r="B2" s="10">
        <v>0.98519999999999996</v>
      </c>
      <c r="D2" s="2">
        <v>43833</v>
      </c>
      <c r="E2">
        <f>I2/$F$1</f>
        <v>1</v>
      </c>
      <c r="H2" s="2">
        <v>43833</v>
      </c>
      <c r="I2">
        <v>1.1922999999999999</v>
      </c>
    </row>
    <row r="3" spans="1:9" x14ac:dyDescent="0.3">
      <c r="A3" s="9">
        <v>43221</v>
      </c>
      <c r="B3" s="10">
        <v>1.0130999999999999</v>
      </c>
      <c r="D3" s="2">
        <v>43840</v>
      </c>
      <c r="E3">
        <f t="shared" ref="E3:E51" si="0">I3/$F$1</f>
        <v>1</v>
      </c>
      <c r="H3" s="2">
        <v>43840</v>
      </c>
      <c r="I3">
        <v>1.1922999999999999</v>
      </c>
    </row>
    <row r="4" spans="1:9" x14ac:dyDescent="0.3">
      <c r="A4" s="9">
        <v>43252</v>
      </c>
      <c r="B4" s="10">
        <v>1.0152000000000001</v>
      </c>
      <c r="D4" s="2">
        <v>43847</v>
      </c>
      <c r="E4">
        <f t="shared" si="0"/>
        <v>1</v>
      </c>
      <c r="H4" s="2">
        <v>43847</v>
      </c>
      <c r="I4">
        <v>1.1922999999999999</v>
      </c>
    </row>
    <row r="5" spans="1:9" x14ac:dyDescent="0.3">
      <c r="A5" s="9">
        <v>43282</v>
      </c>
      <c r="B5" s="10">
        <v>1.0068999999999999</v>
      </c>
      <c r="D5" s="2">
        <v>43853</v>
      </c>
      <c r="E5">
        <f t="shared" si="0"/>
        <v>1</v>
      </c>
      <c r="H5" s="2">
        <v>43853</v>
      </c>
      <c r="I5">
        <v>1.1922999999999999</v>
      </c>
    </row>
    <row r="6" spans="1:9" x14ac:dyDescent="0.3">
      <c r="A6" s="9">
        <v>43313</v>
      </c>
      <c r="B6" s="10">
        <v>0.9587</v>
      </c>
      <c r="D6" s="2">
        <v>43868</v>
      </c>
      <c r="E6">
        <f t="shared" si="0"/>
        <v>0.96879979870837885</v>
      </c>
      <c r="H6" s="2">
        <v>43868</v>
      </c>
      <c r="I6">
        <v>1.1551</v>
      </c>
    </row>
    <row r="7" spans="1:9" x14ac:dyDescent="0.3">
      <c r="A7" s="9">
        <v>43344</v>
      </c>
      <c r="B7" s="10">
        <v>0.98029999999999995</v>
      </c>
      <c r="D7" s="2">
        <v>43875</v>
      </c>
      <c r="E7">
        <f t="shared" si="0"/>
        <v>0.96879979870837885</v>
      </c>
      <c r="H7" s="2">
        <v>43875</v>
      </c>
      <c r="I7">
        <v>1.1551</v>
      </c>
    </row>
    <row r="8" spans="1:9" x14ac:dyDescent="0.3">
      <c r="A8" s="9">
        <v>43374</v>
      </c>
      <c r="B8" s="10">
        <v>0.96040000000000003</v>
      </c>
      <c r="D8" s="2">
        <v>43882</v>
      </c>
      <c r="E8">
        <f t="shared" si="0"/>
        <v>0.96879979870837885</v>
      </c>
      <c r="H8" s="2">
        <v>43882</v>
      </c>
      <c r="I8">
        <v>1.1551</v>
      </c>
    </row>
    <row r="9" spans="1:9" x14ac:dyDescent="0.3">
      <c r="A9" s="9">
        <v>43405</v>
      </c>
      <c r="B9" s="10">
        <v>0.86860000000000004</v>
      </c>
      <c r="D9" s="2">
        <v>43889</v>
      </c>
      <c r="E9">
        <f t="shared" si="0"/>
        <v>0.96879979870837885</v>
      </c>
      <c r="H9" s="2">
        <v>43889</v>
      </c>
      <c r="I9">
        <v>1.1551</v>
      </c>
    </row>
    <row r="10" spans="1:9" x14ac:dyDescent="0.3">
      <c r="A10" s="9">
        <v>43435</v>
      </c>
      <c r="B10" s="10">
        <v>0.86539999999999995</v>
      </c>
      <c r="D10" s="2">
        <v>43896</v>
      </c>
      <c r="E10">
        <f t="shared" si="0"/>
        <v>0.87041851882915389</v>
      </c>
      <c r="H10" s="2">
        <v>43896</v>
      </c>
      <c r="I10">
        <v>1.0378000000000001</v>
      </c>
    </row>
    <row r="11" spans="1:9" x14ac:dyDescent="0.3">
      <c r="A11" s="9">
        <v>43466</v>
      </c>
      <c r="B11" s="10">
        <v>0.90810000000000002</v>
      </c>
      <c r="D11" s="2">
        <v>43903</v>
      </c>
      <c r="E11">
        <f t="shared" si="0"/>
        <v>0.87041851882915389</v>
      </c>
      <c r="H11" s="2">
        <v>43903</v>
      </c>
      <c r="I11">
        <v>1.0378000000000001</v>
      </c>
    </row>
    <row r="12" spans="1:9" x14ac:dyDescent="0.3">
      <c r="A12" s="9">
        <v>43497</v>
      </c>
      <c r="B12" s="10">
        <v>0.93830000000000002</v>
      </c>
      <c r="D12" s="2">
        <v>43910</v>
      </c>
      <c r="E12">
        <f t="shared" si="0"/>
        <v>0.87041851882915389</v>
      </c>
      <c r="H12" s="2">
        <v>43910</v>
      </c>
      <c r="I12">
        <v>1.0378000000000001</v>
      </c>
    </row>
    <row r="13" spans="1:9" x14ac:dyDescent="0.3">
      <c r="A13" s="9">
        <v>43525</v>
      </c>
      <c r="B13" s="10">
        <v>0.91569999999999996</v>
      </c>
      <c r="D13" s="2">
        <v>43917</v>
      </c>
      <c r="E13">
        <f t="shared" si="0"/>
        <v>0.87041851882915389</v>
      </c>
      <c r="H13" s="2">
        <v>43917</v>
      </c>
      <c r="I13">
        <v>1.0378000000000001</v>
      </c>
    </row>
    <row r="14" spans="1:9" x14ac:dyDescent="0.3">
      <c r="A14" s="9">
        <v>43556</v>
      </c>
      <c r="B14" s="10">
        <v>1.0065</v>
      </c>
      <c r="D14" s="2">
        <v>43924</v>
      </c>
      <c r="E14">
        <f t="shared" si="0"/>
        <v>0.78386312169755934</v>
      </c>
      <c r="H14" s="2">
        <v>43924</v>
      </c>
      <c r="I14">
        <v>0.93459999999999999</v>
      </c>
    </row>
    <row r="15" spans="1:9" x14ac:dyDescent="0.3">
      <c r="A15" s="9">
        <v>43586</v>
      </c>
      <c r="B15" s="10">
        <v>0.97589999999999999</v>
      </c>
      <c r="D15" s="2">
        <v>43931</v>
      </c>
      <c r="E15">
        <f t="shared" si="0"/>
        <v>0.78386312169755934</v>
      </c>
      <c r="H15" s="2">
        <v>43931</v>
      </c>
      <c r="I15">
        <v>0.93459999999999999</v>
      </c>
    </row>
    <row r="16" spans="1:9" x14ac:dyDescent="0.3">
      <c r="A16" s="9">
        <v>43617</v>
      </c>
      <c r="B16" s="10">
        <v>0.9819</v>
      </c>
      <c r="D16" s="2">
        <v>43938</v>
      </c>
      <c r="E16">
        <f t="shared" si="0"/>
        <v>0.78386312169755934</v>
      </c>
      <c r="H16" s="2">
        <v>43938</v>
      </c>
      <c r="I16">
        <v>0.93459999999999999</v>
      </c>
    </row>
    <row r="17" spans="1:9" x14ac:dyDescent="0.3">
      <c r="A17" s="9">
        <v>43647</v>
      </c>
      <c r="B17" s="10">
        <v>1.1335999999999999</v>
      </c>
      <c r="D17" s="2">
        <v>43945</v>
      </c>
      <c r="E17">
        <f t="shared" si="0"/>
        <v>0.78386312169755934</v>
      </c>
      <c r="H17" s="2">
        <v>43945</v>
      </c>
      <c r="I17">
        <v>0.93459999999999999</v>
      </c>
    </row>
    <row r="18" spans="1:9" x14ac:dyDescent="0.3">
      <c r="A18" s="9">
        <v>43678</v>
      </c>
      <c r="B18" s="10">
        <v>1.1535</v>
      </c>
      <c r="D18" s="2">
        <v>43951</v>
      </c>
      <c r="E18">
        <f t="shared" si="0"/>
        <v>0.78386312169755934</v>
      </c>
      <c r="H18" s="2">
        <v>43951</v>
      </c>
      <c r="I18">
        <v>0.93459999999999999</v>
      </c>
    </row>
    <row r="19" spans="1:9" x14ac:dyDescent="0.3">
      <c r="A19" s="9">
        <v>43709</v>
      </c>
      <c r="B19" s="10">
        <v>1.2113</v>
      </c>
      <c r="D19" s="2">
        <v>43959</v>
      </c>
      <c r="E19">
        <f t="shared" si="0"/>
        <v>0.78403086471525629</v>
      </c>
      <c r="H19" s="2">
        <v>43959</v>
      </c>
      <c r="I19">
        <v>0.93479999999999996</v>
      </c>
    </row>
    <row r="20" spans="1:9" x14ac:dyDescent="0.3">
      <c r="A20" s="9">
        <v>43739</v>
      </c>
      <c r="B20" s="10">
        <v>1.1505000000000001</v>
      </c>
      <c r="D20" s="2">
        <v>43966</v>
      </c>
      <c r="E20">
        <f t="shared" si="0"/>
        <v>0.78403086471525629</v>
      </c>
      <c r="H20" s="2">
        <v>43966</v>
      </c>
      <c r="I20">
        <v>0.93479999999999996</v>
      </c>
    </row>
    <row r="21" spans="1:9" x14ac:dyDescent="0.3">
      <c r="A21" s="9">
        <v>43770</v>
      </c>
      <c r="B21" s="10">
        <v>1.1640999999999999</v>
      </c>
      <c r="D21" s="2">
        <v>43973</v>
      </c>
      <c r="E21">
        <f t="shared" si="0"/>
        <v>0.78403086471525629</v>
      </c>
      <c r="H21" s="2">
        <v>43973</v>
      </c>
      <c r="I21">
        <v>0.93479999999999996</v>
      </c>
    </row>
    <row r="22" spans="1:9" x14ac:dyDescent="0.3">
      <c r="A22" s="9">
        <v>43800</v>
      </c>
      <c r="B22" s="10">
        <v>1.1529</v>
      </c>
      <c r="D22" s="2">
        <v>43980</v>
      </c>
      <c r="E22">
        <f t="shared" si="0"/>
        <v>0.78403086471525629</v>
      </c>
      <c r="H22" s="2">
        <v>43980</v>
      </c>
      <c r="I22">
        <v>0.93479999999999996</v>
      </c>
    </row>
    <row r="23" spans="1:9" x14ac:dyDescent="0.3">
      <c r="A23" s="9">
        <v>43831</v>
      </c>
      <c r="B23" s="10">
        <v>1.1922999999999999</v>
      </c>
      <c r="D23" s="2">
        <v>43987</v>
      </c>
      <c r="E23">
        <f t="shared" si="0"/>
        <v>0.77815985909586516</v>
      </c>
      <c r="H23" s="2">
        <v>43987</v>
      </c>
      <c r="I23">
        <v>0.92779999999999996</v>
      </c>
    </row>
    <row r="24" spans="1:9" x14ac:dyDescent="0.3">
      <c r="A24" s="9">
        <v>43862</v>
      </c>
      <c r="B24" s="10">
        <v>1.1551</v>
      </c>
      <c r="D24" s="2">
        <v>43994</v>
      </c>
      <c r="E24">
        <f t="shared" si="0"/>
        <v>0.77815985909586516</v>
      </c>
      <c r="H24" s="2">
        <v>43994</v>
      </c>
      <c r="I24">
        <v>0.92779999999999996</v>
      </c>
    </row>
    <row r="25" spans="1:9" x14ac:dyDescent="0.3">
      <c r="A25" s="9">
        <v>43891</v>
      </c>
      <c r="B25" s="10">
        <v>1.0378000000000001</v>
      </c>
      <c r="D25" s="2">
        <v>44001</v>
      </c>
      <c r="E25">
        <f t="shared" si="0"/>
        <v>0.77815985909586516</v>
      </c>
      <c r="H25" s="2">
        <v>44001</v>
      </c>
      <c r="I25">
        <v>0.92779999999999996</v>
      </c>
    </row>
    <row r="26" spans="1:9" x14ac:dyDescent="0.3">
      <c r="A26" s="9">
        <v>43922</v>
      </c>
      <c r="B26" s="10">
        <v>0.93459999999999999</v>
      </c>
      <c r="D26" s="2">
        <v>44006</v>
      </c>
      <c r="E26">
        <f t="shared" si="0"/>
        <v>0.77815985909586516</v>
      </c>
      <c r="H26" s="2">
        <v>44006</v>
      </c>
      <c r="I26">
        <v>0.92779999999999996</v>
      </c>
    </row>
    <row r="27" spans="1:9" x14ac:dyDescent="0.3">
      <c r="A27" s="9">
        <v>43952</v>
      </c>
      <c r="B27" s="10">
        <v>0.93479999999999996</v>
      </c>
      <c r="D27" s="2">
        <v>44015</v>
      </c>
      <c r="E27">
        <f t="shared" si="0"/>
        <v>0.78252117755598438</v>
      </c>
      <c r="H27" s="2">
        <v>44015</v>
      </c>
      <c r="I27">
        <v>0.93300000000000016</v>
      </c>
    </row>
    <row r="28" spans="1:9" x14ac:dyDescent="0.3">
      <c r="A28" s="9">
        <v>43983</v>
      </c>
      <c r="B28" s="10">
        <v>0.92779999999999996</v>
      </c>
      <c r="D28" s="2">
        <v>44022</v>
      </c>
      <c r="E28">
        <f t="shared" si="0"/>
        <v>0.78252117755598438</v>
      </c>
      <c r="H28" s="2">
        <v>44022</v>
      </c>
      <c r="I28">
        <v>0.93300000000000016</v>
      </c>
    </row>
    <row r="29" spans="1:9" x14ac:dyDescent="0.3">
      <c r="A29" s="9">
        <v>44013</v>
      </c>
      <c r="B29" s="11">
        <v>0.93300000000000005</v>
      </c>
      <c r="D29" s="2">
        <v>44029</v>
      </c>
      <c r="E29">
        <f t="shared" si="0"/>
        <v>0.78252117755598438</v>
      </c>
      <c r="H29" s="2">
        <v>44029</v>
      </c>
      <c r="I29">
        <v>0.93300000000000016</v>
      </c>
    </row>
    <row r="30" spans="1:9" x14ac:dyDescent="0.3">
      <c r="A30" s="9">
        <v>44044</v>
      </c>
      <c r="B30" s="10">
        <v>0.96209999999999996</v>
      </c>
      <c r="D30" s="2">
        <v>44036</v>
      </c>
      <c r="E30">
        <f t="shared" si="0"/>
        <v>0.78252117755598438</v>
      </c>
      <c r="H30" s="2">
        <v>44036</v>
      </c>
      <c r="I30">
        <v>0.93300000000000016</v>
      </c>
    </row>
    <row r="31" spans="1:9" x14ac:dyDescent="0.3">
      <c r="A31" s="9">
        <v>44075</v>
      </c>
      <c r="B31" s="10">
        <v>0.95179999999999998</v>
      </c>
      <c r="D31" s="2">
        <v>44043</v>
      </c>
      <c r="E31">
        <f t="shared" si="0"/>
        <v>0.78252117755598438</v>
      </c>
      <c r="H31" s="2">
        <v>44043</v>
      </c>
      <c r="I31">
        <v>0.93300000000000016</v>
      </c>
    </row>
    <row r="32" spans="1:9" x14ac:dyDescent="0.3">
      <c r="A32" s="9">
        <v>44105</v>
      </c>
      <c r="B32" s="10">
        <v>0.92969999999999997</v>
      </c>
      <c r="D32" s="2">
        <v>44050</v>
      </c>
      <c r="E32">
        <f t="shared" si="0"/>
        <v>0.80692778663088149</v>
      </c>
      <c r="H32" s="2">
        <v>44050</v>
      </c>
      <c r="I32">
        <v>0.96209999999999996</v>
      </c>
    </row>
    <row r="33" spans="1:9" x14ac:dyDescent="0.3">
      <c r="A33" s="9">
        <v>44136</v>
      </c>
      <c r="B33" s="10">
        <v>0.89139999999999997</v>
      </c>
      <c r="D33" s="2">
        <v>44057</v>
      </c>
      <c r="E33">
        <f t="shared" si="0"/>
        <v>0.80692778663088149</v>
      </c>
      <c r="H33" s="2">
        <v>44057</v>
      </c>
      <c r="I33">
        <v>0.96209999999999996</v>
      </c>
    </row>
    <row r="34" spans="1:9" x14ac:dyDescent="0.3">
      <c r="A34" s="9">
        <v>44166</v>
      </c>
      <c r="B34" s="10">
        <v>1.0063</v>
      </c>
      <c r="D34" s="2">
        <v>44064</v>
      </c>
      <c r="E34">
        <f t="shared" si="0"/>
        <v>0.80692778663088149</v>
      </c>
      <c r="H34" s="2">
        <v>44064</v>
      </c>
      <c r="I34">
        <v>0.96209999999999996</v>
      </c>
    </row>
    <row r="35" spans="1:9" x14ac:dyDescent="0.3">
      <c r="D35" s="2">
        <v>44071</v>
      </c>
      <c r="E35">
        <f t="shared" si="0"/>
        <v>0.80692778663088149</v>
      </c>
      <c r="H35" s="2">
        <v>44071</v>
      </c>
      <c r="I35">
        <v>0.96209999999999996</v>
      </c>
    </row>
    <row r="36" spans="1:9" x14ac:dyDescent="0.3">
      <c r="D36" s="2">
        <v>44078</v>
      </c>
      <c r="E36">
        <f t="shared" si="0"/>
        <v>0.79828902121949175</v>
      </c>
      <c r="H36" s="2">
        <v>44078</v>
      </c>
      <c r="I36">
        <v>0.95179999999999998</v>
      </c>
    </row>
    <row r="37" spans="1:9" x14ac:dyDescent="0.3">
      <c r="D37" s="2">
        <v>44085</v>
      </c>
      <c r="E37">
        <f t="shared" si="0"/>
        <v>0.79828902121949175</v>
      </c>
      <c r="H37" s="2">
        <v>44085</v>
      </c>
      <c r="I37">
        <v>0.95179999999999998</v>
      </c>
    </row>
    <row r="38" spans="1:9" x14ac:dyDescent="0.3">
      <c r="D38" s="2">
        <v>44092</v>
      </c>
      <c r="E38">
        <f t="shared" si="0"/>
        <v>0.79828902121949175</v>
      </c>
      <c r="H38" s="2">
        <v>44092</v>
      </c>
      <c r="I38">
        <v>0.95179999999999998</v>
      </c>
    </row>
    <row r="39" spans="1:9" x14ac:dyDescent="0.3">
      <c r="D39" s="2">
        <v>44099</v>
      </c>
      <c r="E39">
        <f t="shared" si="0"/>
        <v>0.79828902121949175</v>
      </c>
      <c r="H39" s="2">
        <v>44099</v>
      </c>
      <c r="I39">
        <v>0.95179999999999998</v>
      </c>
    </row>
    <row r="40" spans="1:9" x14ac:dyDescent="0.3">
      <c r="D40" s="2">
        <v>44104</v>
      </c>
      <c r="E40">
        <f t="shared" si="0"/>
        <v>0.79828902121949175</v>
      </c>
      <c r="H40" s="2">
        <v>44104</v>
      </c>
      <c r="I40">
        <v>0.95179999999999998</v>
      </c>
    </row>
    <row r="41" spans="1:9" x14ac:dyDescent="0.3">
      <c r="D41" s="2">
        <v>44113</v>
      </c>
      <c r="E41">
        <f t="shared" si="0"/>
        <v>0.77975341776398566</v>
      </c>
      <c r="H41" s="2">
        <v>44113</v>
      </c>
      <c r="I41">
        <v>0.92970000000000008</v>
      </c>
    </row>
    <row r="42" spans="1:9" x14ac:dyDescent="0.3">
      <c r="D42" s="2">
        <v>44114</v>
      </c>
      <c r="E42">
        <f t="shared" si="0"/>
        <v>0.77975341776398566</v>
      </c>
      <c r="H42" s="2">
        <v>44114</v>
      </c>
      <c r="I42">
        <v>0.92970000000000008</v>
      </c>
    </row>
    <row r="43" spans="1:9" x14ac:dyDescent="0.3">
      <c r="D43" s="2">
        <v>44120</v>
      </c>
      <c r="E43">
        <f t="shared" si="0"/>
        <v>0.77975341776398566</v>
      </c>
      <c r="H43" s="2">
        <v>44120</v>
      </c>
      <c r="I43">
        <v>0.92970000000000008</v>
      </c>
    </row>
    <row r="44" spans="1:9" x14ac:dyDescent="0.3">
      <c r="D44" s="2">
        <v>44127</v>
      </c>
      <c r="E44">
        <f t="shared" si="0"/>
        <v>0.77975341776398566</v>
      </c>
      <c r="H44" s="2">
        <v>44127</v>
      </c>
      <c r="I44">
        <v>0.92970000000000008</v>
      </c>
    </row>
    <row r="45" spans="1:9" x14ac:dyDescent="0.3">
      <c r="D45" s="2">
        <v>44134</v>
      </c>
      <c r="E45">
        <f t="shared" si="0"/>
        <v>0.77975341776398566</v>
      </c>
      <c r="H45" s="2">
        <v>44134</v>
      </c>
      <c r="I45">
        <v>0.92970000000000008</v>
      </c>
    </row>
    <row r="46" spans="1:9" x14ac:dyDescent="0.3">
      <c r="D46" s="2">
        <v>44141</v>
      </c>
      <c r="E46">
        <f t="shared" si="0"/>
        <v>0.74763062987503148</v>
      </c>
      <c r="H46" s="2">
        <v>44141</v>
      </c>
      <c r="I46">
        <v>0.89139999999999997</v>
      </c>
    </row>
    <row r="47" spans="1:9" x14ac:dyDescent="0.3">
      <c r="D47" s="2">
        <v>44148</v>
      </c>
      <c r="E47">
        <f t="shared" si="0"/>
        <v>0.74763062987503148</v>
      </c>
      <c r="H47" s="2">
        <v>44148</v>
      </c>
      <c r="I47">
        <v>0.89139999999999997</v>
      </c>
    </row>
    <row r="48" spans="1:9" x14ac:dyDescent="0.3">
      <c r="D48" s="2">
        <v>44155</v>
      </c>
      <c r="E48">
        <f t="shared" si="0"/>
        <v>0.74763062987503148</v>
      </c>
      <c r="H48" s="2">
        <v>44155</v>
      </c>
      <c r="I48">
        <v>0.89139999999999997</v>
      </c>
    </row>
    <row r="49" spans="4:9" x14ac:dyDescent="0.3">
      <c r="D49" s="2">
        <v>44162</v>
      </c>
      <c r="E49">
        <f t="shared" si="0"/>
        <v>0.74763062987503148</v>
      </c>
      <c r="H49" s="2">
        <v>44162</v>
      </c>
      <c r="I49">
        <v>0.89139999999999997</v>
      </c>
    </row>
    <row r="50" spans="4:9" x14ac:dyDescent="0.3">
      <c r="D50" s="2">
        <v>44169</v>
      </c>
      <c r="E50">
        <f t="shared" si="0"/>
        <v>0.84399899354189389</v>
      </c>
      <c r="H50" s="2">
        <v>44169</v>
      </c>
      <c r="I50">
        <v>1.0063</v>
      </c>
    </row>
    <row r="51" spans="4:9" x14ac:dyDescent="0.3">
      <c r="D51" s="2">
        <v>44176</v>
      </c>
      <c r="E51">
        <f t="shared" si="0"/>
        <v>0.84399899354189389</v>
      </c>
      <c r="H51" s="2">
        <v>44176</v>
      </c>
      <c r="I51">
        <v>1.0063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B2DC-6D13-4ABF-B8C0-C2E68C20F729}">
  <dimension ref="A1:K86"/>
  <sheetViews>
    <sheetView workbookViewId="0">
      <selection activeCell="G2" sqref="G2:G51"/>
    </sheetView>
  </sheetViews>
  <sheetFormatPr defaultColWidth="8.83203125" defaultRowHeight="14" x14ac:dyDescent="0.3"/>
  <cols>
    <col min="1" max="1" width="10.33203125" customWidth="1"/>
    <col min="6" max="6" width="10.83203125" customWidth="1"/>
    <col min="10" max="10" width="11" customWidth="1"/>
  </cols>
  <sheetData>
    <row r="1" spans="1:11" x14ac:dyDescent="0.3">
      <c r="A1" s="1" t="s">
        <v>7</v>
      </c>
      <c r="B1" s="1" t="s">
        <v>8</v>
      </c>
      <c r="C1" s="1" t="s">
        <v>9</v>
      </c>
      <c r="D1" s="1" t="s">
        <v>10</v>
      </c>
      <c r="F1" s="3" t="s">
        <v>1</v>
      </c>
      <c r="G1" s="3" t="s">
        <v>0</v>
      </c>
      <c r="H1">
        <v>1.0367</v>
      </c>
      <c r="J1" s="3" t="s">
        <v>1</v>
      </c>
      <c r="K1" s="3" t="s">
        <v>0</v>
      </c>
    </row>
    <row r="2" spans="1:11" x14ac:dyDescent="0.3">
      <c r="A2" s="2">
        <v>43592</v>
      </c>
      <c r="B2" s="1">
        <v>10800000</v>
      </c>
      <c r="C2" s="1">
        <v>1</v>
      </c>
      <c r="D2" s="1">
        <v>1</v>
      </c>
      <c r="F2" s="2">
        <v>43833</v>
      </c>
      <c r="G2">
        <f>K2/$H$1</f>
        <v>1</v>
      </c>
      <c r="J2" s="2">
        <v>43833</v>
      </c>
      <c r="K2">
        <v>1.0367</v>
      </c>
    </row>
    <row r="3" spans="1:11" x14ac:dyDescent="0.3">
      <c r="A3" s="2">
        <v>43595</v>
      </c>
      <c r="B3" s="1">
        <v>10800000</v>
      </c>
      <c r="C3" s="1">
        <v>1.0024</v>
      </c>
      <c r="D3" s="1">
        <v>1.0024</v>
      </c>
      <c r="F3" s="2">
        <v>43840</v>
      </c>
      <c r="G3">
        <f t="shared" ref="G3:G51" si="0">K3/$H$1</f>
        <v>1.004340696440629</v>
      </c>
      <c r="J3" s="2">
        <v>43840</v>
      </c>
      <c r="K3">
        <v>1.0411999999999999</v>
      </c>
    </row>
    <row r="4" spans="1:11" x14ac:dyDescent="0.3">
      <c r="A4" s="2">
        <v>43602</v>
      </c>
      <c r="B4" s="1">
        <v>10800000</v>
      </c>
      <c r="C4" s="1">
        <v>1.0059</v>
      </c>
      <c r="D4" s="1">
        <v>1.0059</v>
      </c>
      <c r="F4" s="2">
        <v>43847</v>
      </c>
      <c r="G4">
        <f t="shared" si="0"/>
        <v>1.005112375807852</v>
      </c>
      <c r="J4" s="2">
        <v>43847</v>
      </c>
      <c r="K4">
        <v>1.042</v>
      </c>
    </row>
    <row r="5" spans="1:11" x14ac:dyDescent="0.3">
      <c r="A5" s="2">
        <v>43609</v>
      </c>
      <c r="B5" s="1">
        <v>10800000</v>
      </c>
      <c r="C5" s="1">
        <v>1.0038</v>
      </c>
      <c r="D5" s="1">
        <v>1.0038</v>
      </c>
      <c r="F5" s="2">
        <v>43853</v>
      </c>
      <c r="G5">
        <f t="shared" si="0"/>
        <v>1.0098389119320923</v>
      </c>
      <c r="J5" s="2">
        <v>43853</v>
      </c>
      <c r="K5">
        <v>1.0468999999999999</v>
      </c>
    </row>
    <row r="6" spans="1:11" x14ac:dyDescent="0.3">
      <c r="A6" s="2">
        <v>43616</v>
      </c>
      <c r="B6" s="1">
        <v>10800000</v>
      </c>
      <c r="C6" s="1">
        <v>1.0051000000000001</v>
      </c>
      <c r="D6" s="1">
        <v>1.0051000000000001</v>
      </c>
      <c r="F6" s="2">
        <v>43868</v>
      </c>
      <c r="G6">
        <f t="shared" si="0"/>
        <v>1.0120574901128581</v>
      </c>
      <c r="J6" s="2">
        <v>43868</v>
      </c>
      <c r="K6">
        <v>1.0491999999999999</v>
      </c>
    </row>
    <row r="7" spans="1:11" x14ac:dyDescent="0.3">
      <c r="A7" s="2">
        <v>43622</v>
      </c>
      <c r="B7" s="1">
        <v>10800000</v>
      </c>
      <c r="C7" s="1">
        <v>1.0103</v>
      </c>
      <c r="D7" s="1">
        <v>1.0103</v>
      </c>
      <c r="F7" s="2">
        <v>43875</v>
      </c>
      <c r="G7">
        <f t="shared" si="0"/>
        <v>1.0163981865534872</v>
      </c>
      <c r="J7" s="2">
        <v>43875</v>
      </c>
      <c r="K7">
        <v>1.0537000000000001</v>
      </c>
    </row>
    <row r="8" spans="1:11" x14ac:dyDescent="0.3">
      <c r="A8" s="2">
        <v>43630</v>
      </c>
      <c r="B8" s="1">
        <v>10800000</v>
      </c>
      <c r="C8" s="1">
        <v>1.0134000000000001</v>
      </c>
      <c r="D8" s="1">
        <v>1.0134000000000001</v>
      </c>
      <c r="F8" s="2">
        <v>43882</v>
      </c>
      <c r="G8">
        <f t="shared" si="0"/>
        <v>1.0196778238641844</v>
      </c>
      <c r="J8" s="2">
        <v>43882</v>
      </c>
      <c r="K8">
        <v>1.0570999999999999</v>
      </c>
    </row>
    <row r="9" spans="1:11" x14ac:dyDescent="0.3">
      <c r="A9" s="2">
        <v>43637</v>
      </c>
      <c r="B9" s="1">
        <v>10800000</v>
      </c>
      <c r="C9" s="1">
        <v>1.0103</v>
      </c>
      <c r="D9" s="1">
        <v>1.0103</v>
      </c>
      <c r="F9" s="2">
        <v>43889</v>
      </c>
      <c r="G9">
        <f t="shared" si="0"/>
        <v>1.0236326806212019</v>
      </c>
      <c r="J9" s="2">
        <v>43889</v>
      </c>
      <c r="K9">
        <v>1.0611999999999999</v>
      </c>
    </row>
    <row r="10" spans="1:11" x14ac:dyDescent="0.3">
      <c r="A10" s="2">
        <v>43644</v>
      </c>
      <c r="B10" s="1">
        <v>10800000</v>
      </c>
      <c r="C10" s="1">
        <v>1.0105999999999999</v>
      </c>
      <c r="D10" s="1">
        <v>1.0105999999999999</v>
      </c>
      <c r="F10" s="2">
        <v>43896</v>
      </c>
      <c r="G10">
        <f t="shared" si="0"/>
        <v>1.0215105623613387</v>
      </c>
      <c r="J10" s="2">
        <v>43896</v>
      </c>
      <c r="K10">
        <v>1.0589999999999999</v>
      </c>
    </row>
    <row r="11" spans="1:11" x14ac:dyDescent="0.3">
      <c r="A11" s="2">
        <v>43651</v>
      </c>
      <c r="B11" s="1">
        <v>10800000</v>
      </c>
      <c r="C11" s="1">
        <v>1.0085</v>
      </c>
      <c r="D11" s="1">
        <v>1.0085</v>
      </c>
      <c r="F11" s="2">
        <v>43903</v>
      </c>
      <c r="G11">
        <f t="shared" si="0"/>
        <v>1.0225716214912706</v>
      </c>
      <c r="J11" s="2">
        <v>43903</v>
      </c>
      <c r="K11">
        <v>1.0601</v>
      </c>
    </row>
    <row r="12" spans="1:11" x14ac:dyDescent="0.3">
      <c r="A12" s="2">
        <v>43658</v>
      </c>
      <c r="B12" s="1">
        <v>10800000</v>
      </c>
      <c r="C12" s="1">
        <v>1.0119</v>
      </c>
      <c r="D12" s="1">
        <v>1.0119</v>
      </c>
      <c r="F12" s="2">
        <v>43910</v>
      </c>
      <c r="G12">
        <f t="shared" si="0"/>
        <v>1.0255618790392591</v>
      </c>
      <c r="J12" s="2">
        <v>43910</v>
      </c>
      <c r="K12">
        <v>1.0631999999999999</v>
      </c>
    </row>
    <row r="13" spans="1:11" x14ac:dyDescent="0.3">
      <c r="A13" s="2">
        <v>43665</v>
      </c>
      <c r="B13" s="1">
        <v>10800000</v>
      </c>
      <c r="C13" s="1">
        <v>1.0117</v>
      </c>
      <c r="D13" s="1">
        <v>1.0117</v>
      </c>
      <c r="F13" s="2">
        <v>43917</v>
      </c>
      <c r="G13">
        <f t="shared" si="0"/>
        <v>1.0265264782482879</v>
      </c>
      <c r="J13" s="2">
        <v>43917</v>
      </c>
      <c r="K13">
        <v>1.0642</v>
      </c>
    </row>
    <row r="14" spans="1:11" x14ac:dyDescent="0.3">
      <c r="A14" s="2">
        <v>43672</v>
      </c>
      <c r="B14" s="1">
        <v>10800000</v>
      </c>
      <c r="C14" s="1">
        <v>1.0123</v>
      </c>
      <c r="D14" s="1">
        <v>1.0123</v>
      </c>
      <c r="F14" s="2">
        <v>43924</v>
      </c>
      <c r="G14">
        <f t="shared" si="0"/>
        <v>1.0287450564290537</v>
      </c>
      <c r="J14" s="2">
        <v>43924</v>
      </c>
      <c r="K14">
        <v>1.0665</v>
      </c>
    </row>
    <row r="15" spans="1:11" x14ac:dyDescent="0.3">
      <c r="A15" s="2">
        <v>43679</v>
      </c>
      <c r="B15" s="1">
        <v>10800000</v>
      </c>
      <c r="C15" s="1">
        <v>1.0185</v>
      </c>
      <c r="D15" s="1">
        <v>1.0185</v>
      </c>
      <c r="F15" s="2">
        <v>43931</v>
      </c>
      <c r="G15">
        <f t="shared" si="0"/>
        <v>1.0303848750844025</v>
      </c>
      <c r="J15" s="2">
        <v>43931</v>
      </c>
      <c r="K15">
        <v>1.0682</v>
      </c>
    </row>
    <row r="16" spans="1:11" x14ac:dyDescent="0.3">
      <c r="A16" s="2">
        <v>43686</v>
      </c>
      <c r="B16" s="1">
        <v>10800000</v>
      </c>
      <c r="C16" s="1">
        <v>1.0230999999999999</v>
      </c>
      <c r="D16" s="1">
        <v>1.0230999999999999</v>
      </c>
      <c r="F16" s="2">
        <v>43938</v>
      </c>
      <c r="G16">
        <f t="shared" si="0"/>
        <v>1.0326999131860712</v>
      </c>
      <c r="J16" s="2">
        <v>43938</v>
      </c>
      <c r="K16">
        <v>1.0706</v>
      </c>
    </row>
    <row r="17" spans="1:11" x14ac:dyDescent="0.3">
      <c r="A17" s="2">
        <v>43693</v>
      </c>
      <c r="B17" s="1">
        <v>10800000</v>
      </c>
      <c r="C17" s="1">
        <v>1.0199</v>
      </c>
      <c r="D17" s="1">
        <v>1.0199</v>
      </c>
      <c r="F17" s="2">
        <v>43945</v>
      </c>
      <c r="G17">
        <f t="shared" si="0"/>
        <v>1.0333751326323912</v>
      </c>
      <c r="J17" s="2">
        <v>43945</v>
      </c>
      <c r="K17">
        <v>1.0712999999999999</v>
      </c>
    </row>
    <row r="18" spans="1:11" x14ac:dyDescent="0.3">
      <c r="A18" s="2">
        <v>43700</v>
      </c>
      <c r="B18" s="1">
        <v>10800000</v>
      </c>
      <c r="C18" s="1">
        <v>1.0202</v>
      </c>
      <c r="D18" s="1">
        <v>1.0202</v>
      </c>
      <c r="F18" s="2">
        <v>43951</v>
      </c>
      <c r="G18">
        <f t="shared" si="0"/>
        <v>1.032892833027877</v>
      </c>
      <c r="J18" s="2">
        <v>43951</v>
      </c>
      <c r="K18">
        <v>1.0708000000000002</v>
      </c>
    </row>
    <row r="19" spans="1:11" x14ac:dyDescent="0.3">
      <c r="A19" s="2">
        <v>43707</v>
      </c>
      <c r="B19" s="1">
        <v>10800000</v>
      </c>
      <c r="C19" s="1">
        <v>1.0196000000000001</v>
      </c>
      <c r="D19" s="1">
        <v>1.0196000000000001</v>
      </c>
      <c r="F19" s="2">
        <v>43959</v>
      </c>
      <c r="G19">
        <f t="shared" si="0"/>
        <v>1.0345326516832256</v>
      </c>
      <c r="J19" s="2">
        <v>43959</v>
      </c>
      <c r="K19">
        <v>1.0725</v>
      </c>
    </row>
    <row r="20" spans="1:11" x14ac:dyDescent="0.3">
      <c r="A20" s="2">
        <v>43714</v>
      </c>
      <c r="B20" s="1">
        <v>10800000</v>
      </c>
      <c r="C20" s="1">
        <v>1.0194000000000001</v>
      </c>
      <c r="D20" s="1">
        <v>1.0194000000000001</v>
      </c>
      <c r="F20" s="2">
        <v>43966</v>
      </c>
      <c r="G20">
        <f t="shared" si="0"/>
        <v>1.0354972508922542</v>
      </c>
      <c r="J20" s="2">
        <v>43966</v>
      </c>
      <c r="K20">
        <v>1.0734999999999999</v>
      </c>
    </row>
    <row r="21" spans="1:11" x14ac:dyDescent="0.3">
      <c r="A21" s="2">
        <v>43720</v>
      </c>
      <c r="B21" s="1">
        <v>10800000</v>
      </c>
      <c r="C21" s="1">
        <v>1.0161</v>
      </c>
      <c r="D21" s="1">
        <v>1.0161</v>
      </c>
      <c r="F21" s="2">
        <v>43973</v>
      </c>
      <c r="G21">
        <f t="shared" si="0"/>
        <v>1.0359795504967686</v>
      </c>
      <c r="J21" s="2">
        <v>43973</v>
      </c>
      <c r="K21">
        <v>1.0740000000000001</v>
      </c>
    </row>
    <row r="22" spans="1:11" x14ac:dyDescent="0.3">
      <c r="A22" s="2">
        <v>43728</v>
      </c>
      <c r="B22" s="1">
        <v>10800000</v>
      </c>
      <c r="C22" s="1">
        <v>1.0175000000000001</v>
      </c>
      <c r="D22" s="1">
        <v>1.0175000000000001</v>
      </c>
      <c r="F22" s="2">
        <v>43980</v>
      </c>
      <c r="G22">
        <f t="shared" si="0"/>
        <v>1.0383910485193402</v>
      </c>
      <c r="J22" s="2">
        <v>43980</v>
      </c>
      <c r="K22">
        <v>1.0765</v>
      </c>
    </row>
    <row r="23" spans="1:11" x14ac:dyDescent="0.3">
      <c r="A23" s="2">
        <v>43735</v>
      </c>
      <c r="B23" s="1">
        <v>11782800.98</v>
      </c>
      <c r="C23" s="1">
        <v>1.0163</v>
      </c>
      <c r="D23" s="1">
        <v>1.0163</v>
      </c>
      <c r="F23" s="2">
        <v>43987</v>
      </c>
      <c r="G23">
        <f t="shared" si="0"/>
        <v>1.0402237870164948</v>
      </c>
      <c r="J23" s="2">
        <v>43987</v>
      </c>
      <c r="K23">
        <v>1.0784</v>
      </c>
    </row>
    <row r="24" spans="1:11" x14ac:dyDescent="0.3">
      <c r="A24" s="2">
        <v>43738</v>
      </c>
      <c r="B24" s="1">
        <v>11782800.98</v>
      </c>
      <c r="C24" s="1">
        <v>1.0162</v>
      </c>
      <c r="D24" s="1">
        <v>1.0162</v>
      </c>
      <c r="F24" s="2">
        <v>43994</v>
      </c>
      <c r="G24">
        <f t="shared" si="0"/>
        <v>1.0419600655927463</v>
      </c>
      <c r="J24" s="2">
        <v>43994</v>
      </c>
      <c r="K24">
        <v>1.0802</v>
      </c>
    </row>
    <row r="25" spans="1:11" x14ac:dyDescent="0.3">
      <c r="A25" s="2">
        <v>43749</v>
      </c>
      <c r="B25" s="1">
        <v>11782800.98</v>
      </c>
      <c r="C25" s="1">
        <v>1.0201</v>
      </c>
      <c r="D25" s="1">
        <v>1.0201</v>
      </c>
      <c r="F25" s="2">
        <v>44001</v>
      </c>
      <c r="G25">
        <f t="shared" si="0"/>
        <v>1.0331822127905854</v>
      </c>
      <c r="J25" s="2">
        <v>44001</v>
      </c>
      <c r="K25">
        <v>1.0710999999999999</v>
      </c>
    </row>
    <row r="26" spans="1:11" x14ac:dyDescent="0.3">
      <c r="A26" s="2">
        <v>43756</v>
      </c>
      <c r="B26" s="1">
        <v>11782800.98</v>
      </c>
      <c r="C26" s="1">
        <v>1.0181</v>
      </c>
      <c r="D26" s="1">
        <v>1.0181</v>
      </c>
      <c r="F26" s="2">
        <v>44006</v>
      </c>
      <c r="G26">
        <f t="shared" si="0"/>
        <v>1.0338574322369056</v>
      </c>
      <c r="J26" s="2">
        <v>44006</v>
      </c>
      <c r="K26">
        <v>1.0718000000000001</v>
      </c>
    </row>
    <row r="27" spans="1:11" x14ac:dyDescent="0.3">
      <c r="A27" s="2">
        <v>43763</v>
      </c>
      <c r="B27" s="1">
        <v>11782800.98</v>
      </c>
      <c r="C27" s="1">
        <v>1.0176000000000001</v>
      </c>
      <c r="D27" s="1">
        <v>1.0176000000000001</v>
      </c>
      <c r="F27" s="2">
        <v>44015</v>
      </c>
      <c r="G27">
        <f t="shared" si="0"/>
        <v>1.0314459342143338</v>
      </c>
      <c r="J27" s="2">
        <v>44015</v>
      </c>
      <c r="K27">
        <v>1.0692999999999999</v>
      </c>
    </row>
    <row r="28" spans="1:11" x14ac:dyDescent="0.3">
      <c r="A28" s="2">
        <v>43770</v>
      </c>
      <c r="B28" s="1">
        <v>11782800.98</v>
      </c>
      <c r="C28" s="1">
        <v>1.0237000000000001</v>
      </c>
      <c r="D28" s="1">
        <v>1.0237000000000001</v>
      </c>
      <c r="F28" s="2">
        <v>44022</v>
      </c>
      <c r="G28">
        <f t="shared" si="0"/>
        <v>1.0372335294685058</v>
      </c>
      <c r="J28" s="2">
        <v>44022</v>
      </c>
      <c r="K28">
        <v>1.0752999999999999</v>
      </c>
    </row>
    <row r="29" spans="1:11" x14ac:dyDescent="0.3">
      <c r="A29" s="2">
        <v>43777</v>
      </c>
      <c r="B29" s="1">
        <v>11782800.98</v>
      </c>
      <c r="C29" s="1">
        <v>1.0210999999999999</v>
      </c>
      <c r="D29" s="1">
        <v>1.0210999999999999</v>
      </c>
      <c r="F29" s="2">
        <v>44029</v>
      </c>
      <c r="G29">
        <f t="shared" si="0"/>
        <v>1.0396450274910776</v>
      </c>
      <c r="J29" s="2">
        <v>44029</v>
      </c>
      <c r="K29">
        <v>1.0778000000000001</v>
      </c>
    </row>
    <row r="30" spans="1:11" x14ac:dyDescent="0.3">
      <c r="A30" s="2">
        <v>43784</v>
      </c>
      <c r="B30" s="1">
        <v>11782800.98</v>
      </c>
      <c r="C30" s="1">
        <v>1.0208999999999999</v>
      </c>
      <c r="D30" s="1">
        <v>1.0208999999999999</v>
      </c>
      <c r="F30" s="2">
        <v>44036</v>
      </c>
      <c r="G30">
        <f t="shared" si="0"/>
        <v>1.0478441207678211</v>
      </c>
      <c r="J30" s="2">
        <v>44036</v>
      </c>
      <c r="K30">
        <v>1.0863</v>
      </c>
    </row>
    <row r="31" spans="1:11" x14ac:dyDescent="0.3">
      <c r="A31" s="2">
        <v>43791</v>
      </c>
      <c r="B31" s="1">
        <v>11782800.98</v>
      </c>
      <c r="C31" s="1">
        <v>1.0230999999999999</v>
      </c>
      <c r="D31" s="1">
        <v>1.0230999999999999</v>
      </c>
      <c r="F31" s="2">
        <v>44043</v>
      </c>
      <c r="G31">
        <f t="shared" si="0"/>
        <v>1.0468795215587923</v>
      </c>
      <c r="J31" s="2">
        <v>44043</v>
      </c>
      <c r="K31">
        <v>1.0852999999999999</v>
      </c>
    </row>
    <row r="32" spans="1:11" x14ac:dyDescent="0.3">
      <c r="A32" s="2">
        <v>43798</v>
      </c>
      <c r="B32" s="1">
        <v>11782800.98</v>
      </c>
      <c r="C32" s="1">
        <v>1.0246999999999999</v>
      </c>
      <c r="D32" s="1">
        <v>1.0246999999999999</v>
      </c>
      <c r="F32" s="2">
        <v>44050</v>
      </c>
      <c r="G32">
        <f t="shared" si="0"/>
        <v>1.0544033953892158</v>
      </c>
      <c r="J32" s="2">
        <v>44050</v>
      </c>
      <c r="K32">
        <v>1.0931</v>
      </c>
    </row>
    <row r="33" spans="1:11" x14ac:dyDescent="0.3">
      <c r="A33" s="2">
        <v>43805</v>
      </c>
      <c r="B33" s="1">
        <v>11782800.98</v>
      </c>
      <c r="C33" s="1">
        <v>1.0307999999999999</v>
      </c>
      <c r="D33" s="1">
        <v>1.0307999999999999</v>
      </c>
      <c r="F33" s="2">
        <v>44057</v>
      </c>
      <c r="G33">
        <f t="shared" si="0"/>
        <v>1.0545963152310216</v>
      </c>
      <c r="J33" s="2">
        <v>44057</v>
      </c>
      <c r="K33">
        <v>1.0932999999999999</v>
      </c>
    </row>
    <row r="34" spans="1:11" x14ac:dyDescent="0.3">
      <c r="A34" s="2">
        <v>43812</v>
      </c>
      <c r="B34" s="1">
        <v>11782800.98</v>
      </c>
      <c r="C34" s="1">
        <v>1.0311999999999999</v>
      </c>
      <c r="D34" s="1">
        <v>1.0311999999999999</v>
      </c>
      <c r="F34" s="2">
        <v>44064</v>
      </c>
      <c r="G34">
        <f t="shared" si="0"/>
        <v>1.0540175557056044</v>
      </c>
      <c r="J34" s="2">
        <v>44064</v>
      </c>
      <c r="K34">
        <v>1.0927</v>
      </c>
    </row>
    <row r="35" spans="1:11" x14ac:dyDescent="0.3">
      <c r="A35" s="2">
        <v>43819</v>
      </c>
      <c r="B35" s="1">
        <v>11782800.98</v>
      </c>
      <c r="C35" s="1">
        <v>1.0316000000000001</v>
      </c>
      <c r="D35" s="1">
        <v>1.0316000000000001</v>
      </c>
      <c r="F35" s="2">
        <v>44071</v>
      </c>
      <c r="G35">
        <f t="shared" si="0"/>
        <v>1.0556573743609532</v>
      </c>
      <c r="J35" s="2">
        <v>44071</v>
      </c>
      <c r="K35">
        <v>1.0944</v>
      </c>
    </row>
    <row r="36" spans="1:11" x14ac:dyDescent="0.3">
      <c r="A36" s="2">
        <v>43826</v>
      </c>
      <c r="B36" s="1">
        <v>12752168.949999999</v>
      </c>
      <c r="C36" s="1">
        <v>1.0347</v>
      </c>
      <c r="D36" s="1">
        <v>1.0347</v>
      </c>
      <c r="F36" s="2">
        <v>44078</v>
      </c>
      <c r="G36">
        <f t="shared" si="0"/>
        <v>1.057200733095399</v>
      </c>
      <c r="J36" s="2">
        <v>44078</v>
      </c>
      <c r="K36">
        <v>1.0960000000000001</v>
      </c>
    </row>
    <row r="37" spans="1:11" x14ac:dyDescent="0.3">
      <c r="A37" s="2">
        <v>43833</v>
      </c>
      <c r="B37" s="1">
        <v>12752168.949999999</v>
      </c>
      <c r="C37" s="1">
        <v>1.0367</v>
      </c>
      <c r="D37" s="1">
        <v>1.0367</v>
      </c>
      <c r="F37" s="2">
        <v>44085</v>
      </c>
      <c r="G37">
        <f t="shared" si="0"/>
        <v>1.0562361338863702</v>
      </c>
      <c r="J37" s="2">
        <v>44085</v>
      </c>
      <c r="K37">
        <v>1.095</v>
      </c>
    </row>
    <row r="38" spans="1:11" x14ac:dyDescent="0.3">
      <c r="A38" s="2">
        <v>43840</v>
      </c>
      <c r="B38" s="1">
        <v>12752168.949999999</v>
      </c>
      <c r="C38" s="1">
        <v>1.0411999999999999</v>
      </c>
      <c r="D38" s="1">
        <v>1.0411999999999999</v>
      </c>
      <c r="F38" s="2">
        <v>44092</v>
      </c>
      <c r="G38">
        <f t="shared" si="0"/>
        <v>1.0558502942027588</v>
      </c>
      <c r="J38" s="2">
        <v>44092</v>
      </c>
      <c r="K38">
        <v>1.0946</v>
      </c>
    </row>
    <row r="39" spans="1:11" x14ac:dyDescent="0.3">
      <c r="A39" s="2">
        <v>43847</v>
      </c>
      <c r="B39" s="1">
        <v>12752168.949999999</v>
      </c>
      <c r="C39" s="1">
        <v>1.042</v>
      </c>
      <c r="D39" s="1">
        <v>1.042</v>
      </c>
      <c r="F39" s="2">
        <v>44099</v>
      </c>
      <c r="G39">
        <f t="shared" si="0"/>
        <v>1.0547892350728272</v>
      </c>
      <c r="J39" s="2">
        <v>44099</v>
      </c>
      <c r="K39">
        <v>1.0934999999999999</v>
      </c>
    </row>
    <row r="40" spans="1:11" x14ac:dyDescent="0.3">
      <c r="A40" s="2">
        <v>43853</v>
      </c>
      <c r="B40" s="1">
        <v>12752168.949999999</v>
      </c>
      <c r="C40" s="1">
        <v>1.0468999999999999</v>
      </c>
      <c r="D40" s="1">
        <v>1.0468999999999999</v>
      </c>
      <c r="F40" s="2">
        <v>44104</v>
      </c>
      <c r="G40">
        <f t="shared" si="0"/>
        <v>1.05488569499373</v>
      </c>
      <c r="J40" s="2">
        <v>44104</v>
      </c>
      <c r="K40">
        <v>1.0935999999999999</v>
      </c>
    </row>
    <row r="41" spans="1:11" x14ac:dyDescent="0.3">
      <c r="A41" s="2">
        <v>43868</v>
      </c>
      <c r="B41" s="1">
        <v>12752168.949999999</v>
      </c>
      <c r="C41" s="1">
        <v>1.0491999999999999</v>
      </c>
      <c r="D41" s="1">
        <v>1.0491999999999999</v>
      </c>
      <c r="F41" s="2">
        <v>44113</v>
      </c>
      <c r="G41">
        <f t="shared" si="0"/>
        <v>1.0599980708015819</v>
      </c>
      <c r="J41" s="2">
        <v>44113</v>
      </c>
      <c r="K41">
        <v>1.0989</v>
      </c>
    </row>
    <row r="42" spans="1:11" x14ac:dyDescent="0.3">
      <c r="A42" s="2">
        <v>43875</v>
      </c>
      <c r="B42" s="1">
        <v>12752168.949999999</v>
      </c>
      <c r="C42" s="1">
        <v>1.0537000000000001</v>
      </c>
      <c r="D42" s="1">
        <v>1.0537000000000001</v>
      </c>
      <c r="F42" s="2">
        <v>44114</v>
      </c>
      <c r="G42">
        <f t="shared" si="0"/>
        <v>1.0599980708015819</v>
      </c>
      <c r="J42" s="2">
        <v>44114</v>
      </c>
      <c r="K42">
        <v>1.0989</v>
      </c>
    </row>
    <row r="43" spans="1:11" x14ac:dyDescent="0.3">
      <c r="A43" s="2">
        <v>43882</v>
      </c>
      <c r="B43" s="1">
        <v>12752168.949999999</v>
      </c>
      <c r="C43" s="1">
        <v>1.0570999999999999</v>
      </c>
      <c r="D43" s="1">
        <v>1.0570999999999999</v>
      </c>
      <c r="F43" s="2">
        <v>44120</v>
      </c>
      <c r="G43">
        <f t="shared" si="0"/>
        <v>1.0604803704060963</v>
      </c>
      <c r="J43" s="2">
        <v>44120</v>
      </c>
      <c r="K43">
        <v>1.0993999999999999</v>
      </c>
    </row>
    <row r="44" spans="1:11" x14ac:dyDescent="0.3">
      <c r="A44" s="2">
        <v>43889</v>
      </c>
      <c r="B44" s="1">
        <v>15117129.699999999</v>
      </c>
      <c r="C44" s="1">
        <v>1.0611999999999999</v>
      </c>
      <c r="D44" s="1">
        <v>1.0611999999999999</v>
      </c>
      <c r="F44" s="2">
        <v>44127</v>
      </c>
      <c r="G44">
        <f t="shared" si="0"/>
        <v>1.0591299315134564</v>
      </c>
      <c r="J44" s="2">
        <v>44127</v>
      </c>
      <c r="K44">
        <v>1.0980000000000001</v>
      </c>
    </row>
    <row r="45" spans="1:11" x14ac:dyDescent="0.3">
      <c r="A45" s="2">
        <v>43896</v>
      </c>
      <c r="B45" s="1">
        <v>15117129.699999999</v>
      </c>
      <c r="C45" s="1">
        <v>1.0589999999999999</v>
      </c>
      <c r="D45" s="1">
        <v>1.0589999999999999</v>
      </c>
      <c r="F45" s="2">
        <v>44134</v>
      </c>
      <c r="G45">
        <f t="shared" si="0"/>
        <v>1.0610591299315135</v>
      </c>
      <c r="J45" s="2">
        <v>44134</v>
      </c>
      <c r="K45">
        <v>1.1000000000000001</v>
      </c>
    </row>
    <row r="46" spans="1:11" x14ac:dyDescent="0.3">
      <c r="A46" s="2">
        <v>43903</v>
      </c>
      <c r="B46" s="1">
        <v>18516563.129999999</v>
      </c>
      <c r="C46" s="1">
        <v>1.0601</v>
      </c>
      <c r="D46" s="1">
        <v>1.0601</v>
      </c>
      <c r="F46" s="2">
        <v>44141</v>
      </c>
      <c r="G46">
        <f t="shared" si="0"/>
        <v>1.0637600077167937</v>
      </c>
      <c r="J46" s="2">
        <v>44141</v>
      </c>
      <c r="K46">
        <v>1.1028</v>
      </c>
    </row>
    <row r="47" spans="1:11" x14ac:dyDescent="0.3">
      <c r="A47" s="2">
        <v>43910</v>
      </c>
      <c r="B47" s="1">
        <v>18516563.129999999</v>
      </c>
      <c r="C47" s="1">
        <v>1.0631999999999999</v>
      </c>
      <c r="D47" s="1">
        <v>1.0631999999999999</v>
      </c>
      <c r="F47" s="2">
        <v>44148</v>
      </c>
      <c r="G47">
        <f t="shared" si="0"/>
        <v>1.0626989485868621</v>
      </c>
      <c r="J47" s="2">
        <v>44148</v>
      </c>
      <c r="K47">
        <v>1.1016999999999999</v>
      </c>
    </row>
    <row r="48" spans="1:11" x14ac:dyDescent="0.3">
      <c r="A48" s="2">
        <v>43917</v>
      </c>
      <c r="B48" s="1">
        <v>35603266.200000003</v>
      </c>
      <c r="C48" s="1">
        <v>1.0642</v>
      </c>
      <c r="D48" s="1">
        <v>1.0642</v>
      </c>
      <c r="F48" s="2">
        <v>44155</v>
      </c>
      <c r="G48">
        <f t="shared" si="0"/>
        <v>1.0608662100897079</v>
      </c>
      <c r="J48" s="2">
        <v>44155</v>
      </c>
      <c r="K48">
        <v>1.0998000000000001</v>
      </c>
    </row>
    <row r="49" spans="1:11" x14ac:dyDescent="0.3">
      <c r="A49" s="2">
        <v>43924</v>
      </c>
      <c r="B49" s="1">
        <v>35603266.200000003</v>
      </c>
      <c r="C49" s="1">
        <v>1.0665</v>
      </c>
      <c r="D49" s="1">
        <v>1.0665</v>
      </c>
      <c r="F49" s="2">
        <v>44162</v>
      </c>
      <c r="G49">
        <f t="shared" si="0"/>
        <v>1.0598051509597763</v>
      </c>
      <c r="J49" s="2">
        <v>44162</v>
      </c>
      <c r="K49">
        <v>1.0987</v>
      </c>
    </row>
    <row r="50" spans="1:11" x14ac:dyDescent="0.3">
      <c r="A50" s="2">
        <v>43931</v>
      </c>
      <c r="B50" s="1">
        <v>35603266.200000003</v>
      </c>
      <c r="C50" s="1">
        <v>1.0682</v>
      </c>
      <c r="D50" s="1">
        <v>1.0682</v>
      </c>
      <c r="F50" s="2">
        <v>44169</v>
      </c>
      <c r="G50">
        <f t="shared" si="0"/>
        <v>1.0600945307224849</v>
      </c>
      <c r="J50" s="2">
        <v>44169</v>
      </c>
      <c r="K50">
        <v>1.0990000000000002</v>
      </c>
    </row>
    <row r="51" spans="1:11" x14ac:dyDescent="0.3">
      <c r="A51" s="2">
        <v>43938</v>
      </c>
      <c r="B51" s="1">
        <v>35603266.200000003</v>
      </c>
      <c r="C51" s="1">
        <v>1.0706</v>
      </c>
      <c r="D51" s="1">
        <v>1.0706</v>
      </c>
      <c r="F51" s="2">
        <v>44176</v>
      </c>
      <c r="G51">
        <f t="shared" si="0"/>
        <v>1.0659785858975597</v>
      </c>
      <c r="J51" s="2">
        <v>44176</v>
      </c>
      <c r="K51">
        <v>1.1051</v>
      </c>
    </row>
    <row r="52" spans="1:11" x14ac:dyDescent="0.3">
      <c r="A52" s="2">
        <v>43945</v>
      </c>
      <c r="B52" s="1">
        <v>35603266.200000003</v>
      </c>
      <c r="C52" s="1">
        <v>1.0712999999999999</v>
      </c>
      <c r="D52" s="1">
        <v>1.0712999999999999</v>
      </c>
    </row>
    <row r="53" spans="1:11" x14ac:dyDescent="0.3">
      <c r="A53" s="2">
        <v>43951</v>
      </c>
      <c r="B53" s="1">
        <v>37656845.960000001</v>
      </c>
      <c r="C53" s="1">
        <v>1.0708</v>
      </c>
      <c r="D53" s="1">
        <v>1.0708</v>
      </c>
    </row>
    <row r="54" spans="1:11" x14ac:dyDescent="0.3">
      <c r="A54" s="2">
        <v>43959</v>
      </c>
      <c r="B54" s="1">
        <v>37656845.960000001</v>
      </c>
      <c r="C54" s="1">
        <v>1.0725</v>
      </c>
      <c r="D54" s="1">
        <v>1.0725</v>
      </c>
    </row>
    <row r="55" spans="1:11" x14ac:dyDescent="0.3">
      <c r="A55" s="2">
        <v>43966</v>
      </c>
      <c r="B55" s="1">
        <v>37656845.960000001</v>
      </c>
      <c r="C55" s="1">
        <v>1.0734999999999999</v>
      </c>
      <c r="D55" s="1">
        <v>1.0734999999999999</v>
      </c>
    </row>
    <row r="56" spans="1:11" x14ac:dyDescent="0.3">
      <c r="A56" s="2">
        <v>43973</v>
      </c>
      <c r="B56" s="1">
        <v>37656845.960000001</v>
      </c>
      <c r="C56" s="1">
        <v>1.0740000000000001</v>
      </c>
      <c r="D56" s="1">
        <v>1.0740000000000001</v>
      </c>
    </row>
    <row r="57" spans="1:11" x14ac:dyDescent="0.3">
      <c r="A57" s="2">
        <v>43980</v>
      </c>
      <c r="B57" s="1">
        <v>37656845.960000001</v>
      </c>
      <c r="C57" s="1">
        <v>1.0765</v>
      </c>
      <c r="D57" s="1">
        <v>1.0765</v>
      </c>
    </row>
    <row r="58" spans="1:11" x14ac:dyDescent="0.3">
      <c r="A58" s="2">
        <v>43987</v>
      </c>
      <c r="B58" s="1">
        <v>37656845.960000001</v>
      </c>
      <c r="C58" s="1">
        <v>1.0784</v>
      </c>
      <c r="D58" s="1">
        <v>1.0784</v>
      </c>
    </row>
    <row r="59" spans="1:11" x14ac:dyDescent="0.3">
      <c r="A59" s="2">
        <v>43994</v>
      </c>
      <c r="B59" s="1">
        <v>37656845.960000001</v>
      </c>
      <c r="C59" s="1">
        <v>1.0802</v>
      </c>
      <c r="D59" s="1">
        <v>1.0802</v>
      </c>
    </row>
    <row r="60" spans="1:11" x14ac:dyDescent="0.3">
      <c r="A60" s="2">
        <v>44001</v>
      </c>
      <c r="B60" s="1">
        <v>37656845.960000001</v>
      </c>
      <c r="C60" s="1">
        <v>1.0710999999999999</v>
      </c>
      <c r="D60" s="1">
        <v>1.0710999999999999</v>
      </c>
    </row>
    <row r="61" spans="1:11" x14ac:dyDescent="0.3">
      <c r="A61" s="2">
        <v>44006</v>
      </c>
      <c r="B61" s="1">
        <v>37461235.590000004</v>
      </c>
      <c r="C61" s="1">
        <v>1.0718000000000001</v>
      </c>
      <c r="D61" s="1">
        <v>1.0718000000000001</v>
      </c>
    </row>
    <row r="62" spans="1:11" x14ac:dyDescent="0.3">
      <c r="A62" s="2">
        <v>44015</v>
      </c>
      <c r="B62" s="1">
        <v>37461235.590000004</v>
      </c>
      <c r="C62" s="1">
        <v>1.0692999999999999</v>
      </c>
      <c r="D62" s="1">
        <v>1.0692999999999999</v>
      </c>
    </row>
    <row r="63" spans="1:11" x14ac:dyDescent="0.3">
      <c r="A63" s="2">
        <v>44022</v>
      </c>
      <c r="B63" s="1">
        <v>37461235.590000004</v>
      </c>
      <c r="C63" s="1">
        <v>1.0752999999999999</v>
      </c>
      <c r="D63" s="1">
        <v>1.0752999999999999</v>
      </c>
    </row>
    <row r="64" spans="1:11" x14ac:dyDescent="0.3">
      <c r="A64" s="2">
        <v>44029</v>
      </c>
      <c r="B64" s="1">
        <v>37461235.590000004</v>
      </c>
      <c r="C64" s="1">
        <v>1.0778000000000001</v>
      </c>
      <c r="D64" s="1">
        <v>1.0778000000000001</v>
      </c>
    </row>
    <row r="65" spans="1:4" x14ac:dyDescent="0.3">
      <c r="A65" s="2">
        <v>44036</v>
      </c>
      <c r="B65" s="1">
        <v>37461235.590000004</v>
      </c>
      <c r="C65" s="1">
        <v>1.0863</v>
      </c>
      <c r="D65" s="1">
        <v>1.0863</v>
      </c>
    </row>
    <row r="66" spans="1:4" x14ac:dyDescent="0.3">
      <c r="A66" s="2">
        <v>44043</v>
      </c>
      <c r="B66" s="1">
        <v>37461235.590000004</v>
      </c>
      <c r="C66" s="1">
        <v>1.0852999999999999</v>
      </c>
      <c r="D66" s="1">
        <v>1.0852999999999999</v>
      </c>
    </row>
    <row r="67" spans="1:4" x14ac:dyDescent="0.3">
      <c r="A67" s="2">
        <v>44050</v>
      </c>
      <c r="B67" s="1">
        <v>37461235.590000004</v>
      </c>
      <c r="C67" s="1">
        <v>1.0931</v>
      </c>
      <c r="D67" s="1">
        <v>1.0931</v>
      </c>
    </row>
    <row r="68" spans="1:4" x14ac:dyDescent="0.3">
      <c r="A68" s="2">
        <v>44057</v>
      </c>
      <c r="B68" s="1">
        <v>37461235.590000004</v>
      </c>
      <c r="C68" s="1">
        <v>1.0932999999999999</v>
      </c>
      <c r="D68" s="1">
        <v>1.0932999999999999</v>
      </c>
    </row>
    <row r="69" spans="1:4" x14ac:dyDescent="0.3">
      <c r="A69" s="2">
        <v>44064</v>
      </c>
      <c r="B69" s="1">
        <v>37461235.590000004</v>
      </c>
      <c r="C69" s="1">
        <v>1.0927</v>
      </c>
      <c r="D69" s="1">
        <v>1.0927</v>
      </c>
    </row>
    <row r="70" spans="1:4" x14ac:dyDescent="0.3">
      <c r="A70" s="2">
        <v>44071</v>
      </c>
      <c r="B70" s="1">
        <v>37461235.590000004</v>
      </c>
      <c r="C70" s="1">
        <v>1.0944</v>
      </c>
      <c r="D70" s="1">
        <v>1.0944</v>
      </c>
    </row>
    <row r="71" spans="1:4" x14ac:dyDescent="0.3">
      <c r="A71" s="2">
        <v>44078</v>
      </c>
      <c r="B71" s="1">
        <v>37461235.590000004</v>
      </c>
      <c r="C71" s="1">
        <v>1.0960000000000001</v>
      </c>
      <c r="D71" s="1">
        <v>1.0960000000000001</v>
      </c>
    </row>
    <row r="72" spans="1:4" x14ac:dyDescent="0.3">
      <c r="A72" s="2">
        <v>44085</v>
      </c>
      <c r="B72" s="1">
        <v>37461235.590000004</v>
      </c>
      <c r="C72" s="1">
        <v>1.095</v>
      </c>
      <c r="D72" s="1">
        <v>1.095</v>
      </c>
    </row>
    <row r="73" spans="1:4" x14ac:dyDescent="0.3">
      <c r="A73" s="2">
        <v>44092</v>
      </c>
      <c r="B73" s="1">
        <v>37461235.590000004</v>
      </c>
      <c r="C73" s="1">
        <v>1.0946</v>
      </c>
      <c r="D73" s="1">
        <v>1.0946</v>
      </c>
    </row>
    <row r="74" spans="1:4" x14ac:dyDescent="0.3">
      <c r="A74" s="2">
        <v>44099</v>
      </c>
      <c r="B74" s="1">
        <v>37443950.740000002</v>
      </c>
      <c r="C74" s="1">
        <v>1.0934999999999999</v>
      </c>
      <c r="D74" s="1">
        <v>1.0934999999999999</v>
      </c>
    </row>
    <row r="75" spans="1:4" x14ac:dyDescent="0.3">
      <c r="A75" s="2">
        <v>44104</v>
      </c>
      <c r="B75" s="1">
        <v>37443950.740000002</v>
      </c>
      <c r="C75" s="1">
        <v>1.0935999999999999</v>
      </c>
      <c r="D75" s="1">
        <v>1.0935999999999999</v>
      </c>
    </row>
    <row r="76" spans="1:4" x14ac:dyDescent="0.3">
      <c r="A76" s="2">
        <v>44113</v>
      </c>
      <c r="B76" s="1">
        <v>37443950.740000002</v>
      </c>
      <c r="C76" s="1">
        <v>1.0989</v>
      </c>
      <c r="D76" s="1">
        <v>1.0989</v>
      </c>
    </row>
    <row r="77" spans="1:4" x14ac:dyDescent="0.3">
      <c r="A77" s="2">
        <v>44114</v>
      </c>
      <c r="B77" s="1">
        <v>37443950.740000002</v>
      </c>
      <c r="C77" s="1">
        <v>1.0989</v>
      </c>
      <c r="D77" s="1">
        <v>1.0989</v>
      </c>
    </row>
    <row r="78" spans="1:4" x14ac:dyDescent="0.3">
      <c r="A78" s="2">
        <v>44120</v>
      </c>
      <c r="B78" s="1">
        <v>37443950.740000002</v>
      </c>
      <c r="C78" s="1">
        <v>1.0993999999999999</v>
      </c>
      <c r="D78" s="1">
        <v>1.0993999999999999</v>
      </c>
    </row>
    <row r="79" spans="1:4" x14ac:dyDescent="0.3">
      <c r="A79" s="2">
        <v>44127</v>
      </c>
      <c r="B79" s="1">
        <v>37443950.740000002</v>
      </c>
      <c r="C79" s="1">
        <v>1.0980000000000001</v>
      </c>
      <c r="D79" s="1">
        <v>1.0980000000000001</v>
      </c>
    </row>
    <row r="80" spans="1:4" x14ac:dyDescent="0.3">
      <c r="A80" s="2">
        <v>44134</v>
      </c>
      <c r="B80" s="1">
        <v>37443950.740000002</v>
      </c>
      <c r="C80" s="1">
        <v>1.1000000000000001</v>
      </c>
      <c r="D80" s="1">
        <v>1.1000000000000001</v>
      </c>
    </row>
    <row r="81" spans="1:4" x14ac:dyDescent="0.3">
      <c r="A81" s="2">
        <v>44141</v>
      </c>
      <c r="B81" s="1">
        <v>37443950.740000002</v>
      </c>
      <c r="C81" s="1">
        <v>1.1028</v>
      </c>
      <c r="D81" s="1">
        <v>1.1028</v>
      </c>
    </row>
    <row r="82" spans="1:4" x14ac:dyDescent="0.3">
      <c r="A82" s="2">
        <v>44148</v>
      </c>
      <c r="B82" s="1">
        <v>37443950.740000002</v>
      </c>
      <c r="C82" s="1">
        <v>1.1016999999999999</v>
      </c>
      <c r="D82" s="1">
        <v>1.1016999999999999</v>
      </c>
    </row>
    <row r="83" spans="1:4" x14ac:dyDescent="0.3">
      <c r="A83" s="2">
        <v>44155</v>
      </c>
      <c r="B83" s="1">
        <v>37443950.740000002</v>
      </c>
      <c r="C83" s="1">
        <v>1.0998000000000001</v>
      </c>
      <c r="D83" s="1">
        <v>1.0998000000000001</v>
      </c>
    </row>
    <row r="84" spans="1:4" x14ac:dyDescent="0.3">
      <c r="A84" s="2">
        <v>44162</v>
      </c>
      <c r="B84" s="1">
        <v>37443950.740000002</v>
      </c>
      <c r="C84" s="1">
        <v>1.0987</v>
      </c>
      <c r="D84" s="1">
        <v>1.0987</v>
      </c>
    </row>
    <row r="85" spans="1:4" x14ac:dyDescent="0.3">
      <c r="A85" s="2">
        <v>44169</v>
      </c>
      <c r="B85" s="1">
        <v>37443950.740000002</v>
      </c>
      <c r="C85" s="1">
        <v>1.099</v>
      </c>
      <c r="D85" s="1">
        <v>1.099</v>
      </c>
    </row>
    <row r="86" spans="1:4" x14ac:dyDescent="0.3">
      <c r="A86" s="2">
        <v>44176</v>
      </c>
      <c r="B86" s="1">
        <v>37443950.740000002</v>
      </c>
      <c r="C86" s="1">
        <v>1.1051</v>
      </c>
      <c r="D86" s="1">
        <v>1.1051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1412-9E61-4E4A-871B-528B1DE5F55E}">
  <dimension ref="A1:K186"/>
  <sheetViews>
    <sheetView workbookViewId="0">
      <selection activeCell="G2" sqref="G2:G51"/>
    </sheetView>
  </sheetViews>
  <sheetFormatPr defaultColWidth="8.83203125" defaultRowHeight="14" x14ac:dyDescent="0.3"/>
  <cols>
    <col min="1" max="1" width="10.33203125" customWidth="1"/>
    <col min="6" max="6" width="11.1640625" customWidth="1"/>
  </cols>
  <sheetData>
    <row r="1" spans="1:11" x14ac:dyDescent="0.3">
      <c r="A1" s="1" t="s">
        <v>7</v>
      </c>
      <c r="B1" s="1" t="s">
        <v>8</v>
      </c>
      <c r="C1" s="1" t="s">
        <v>9</v>
      </c>
      <c r="D1" s="1" t="s">
        <v>10</v>
      </c>
      <c r="F1" s="3" t="s">
        <v>1</v>
      </c>
      <c r="G1" s="3" t="s">
        <v>0</v>
      </c>
      <c r="H1">
        <v>1.214</v>
      </c>
      <c r="J1" s="3" t="s">
        <v>1</v>
      </c>
      <c r="K1" s="3" t="s">
        <v>0</v>
      </c>
    </row>
    <row r="2" spans="1:11" x14ac:dyDescent="0.3">
      <c r="A2" s="2">
        <v>42957</v>
      </c>
      <c r="B2" s="1">
        <v>10000000</v>
      </c>
      <c r="C2" s="1">
        <v>1</v>
      </c>
      <c r="D2" s="1">
        <v>1</v>
      </c>
      <c r="F2" s="2">
        <v>43833</v>
      </c>
      <c r="G2">
        <f>K2/$H$1</f>
        <v>1</v>
      </c>
      <c r="J2" s="2">
        <v>43833</v>
      </c>
      <c r="K2">
        <v>1.214</v>
      </c>
    </row>
    <row r="3" spans="1:11" x14ac:dyDescent="0.3">
      <c r="A3" s="2">
        <v>42958</v>
      </c>
      <c r="B3" s="1">
        <v>10000000</v>
      </c>
      <c r="C3" s="1">
        <v>1</v>
      </c>
      <c r="D3" s="1">
        <v>1</v>
      </c>
      <c r="F3" s="2">
        <v>43840</v>
      </c>
      <c r="G3">
        <f t="shared" ref="G3:G51" si="0">K3/$H$1</f>
        <v>1.0028006589785832</v>
      </c>
      <c r="J3" s="2">
        <v>43840</v>
      </c>
      <c r="K3">
        <v>1.2174</v>
      </c>
    </row>
    <row r="4" spans="1:11" x14ac:dyDescent="0.3">
      <c r="A4" s="2">
        <v>42965</v>
      </c>
      <c r="B4" s="1">
        <v>10000000</v>
      </c>
      <c r="C4" s="1">
        <v>1.0004999999999999</v>
      </c>
      <c r="D4" s="1">
        <v>1.0004999999999999</v>
      </c>
      <c r="F4" s="2">
        <v>43847</v>
      </c>
      <c r="G4">
        <f t="shared" si="0"/>
        <v>0.99769357495881394</v>
      </c>
      <c r="J4" s="2">
        <v>43847</v>
      </c>
      <c r="K4">
        <v>1.2112000000000001</v>
      </c>
    </row>
    <row r="5" spans="1:11" x14ac:dyDescent="0.3">
      <c r="A5" s="2">
        <v>42972</v>
      </c>
      <c r="B5" s="1">
        <v>10000000</v>
      </c>
      <c r="C5" s="1">
        <v>1.0011000000000001</v>
      </c>
      <c r="D5" s="1">
        <v>1.0011000000000001</v>
      </c>
      <c r="F5" s="2">
        <v>43853</v>
      </c>
      <c r="G5">
        <f t="shared" si="0"/>
        <v>0.99464579901153216</v>
      </c>
      <c r="J5" s="2">
        <v>43853</v>
      </c>
      <c r="K5">
        <v>1.2075</v>
      </c>
    </row>
    <row r="6" spans="1:11" x14ac:dyDescent="0.3">
      <c r="A6" s="2">
        <v>42977</v>
      </c>
      <c r="B6" s="1">
        <v>10000000</v>
      </c>
      <c r="C6" s="1">
        <v>1.0014000000000001</v>
      </c>
      <c r="D6" s="1">
        <v>1.0014000000000001</v>
      </c>
      <c r="F6" s="2">
        <v>43868</v>
      </c>
      <c r="G6">
        <f t="shared" si="0"/>
        <v>1.0020593080724876</v>
      </c>
      <c r="J6" s="2">
        <v>43868</v>
      </c>
      <c r="K6">
        <v>1.2164999999999999</v>
      </c>
    </row>
    <row r="7" spans="1:11" x14ac:dyDescent="0.3">
      <c r="A7" s="2">
        <v>42978</v>
      </c>
      <c r="B7" s="1">
        <v>10000000</v>
      </c>
      <c r="C7" s="1">
        <v>1.0013000000000001</v>
      </c>
      <c r="D7" s="1">
        <v>1.0013000000000001</v>
      </c>
      <c r="F7" s="2">
        <v>43875</v>
      </c>
      <c r="G7">
        <f t="shared" si="0"/>
        <v>1.0122734761120264</v>
      </c>
      <c r="J7" s="2">
        <v>43875</v>
      </c>
      <c r="K7">
        <v>1.2289000000000001</v>
      </c>
    </row>
    <row r="8" spans="1:11" x14ac:dyDescent="0.3">
      <c r="A8" s="2">
        <v>42979</v>
      </c>
      <c r="B8" s="1">
        <v>10000000</v>
      </c>
      <c r="C8" s="1">
        <v>1.0009999999999999</v>
      </c>
      <c r="D8" s="1">
        <v>1.0009999999999999</v>
      </c>
      <c r="F8" s="2">
        <v>43882</v>
      </c>
      <c r="G8">
        <f t="shared" si="0"/>
        <v>1.0330313014827017</v>
      </c>
      <c r="J8" s="2">
        <v>43882</v>
      </c>
      <c r="K8">
        <v>1.2540999999999998</v>
      </c>
    </row>
    <row r="9" spans="1:11" x14ac:dyDescent="0.3">
      <c r="A9" s="2">
        <v>42986</v>
      </c>
      <c r="B9" s="1">
        <v>10000000</v>
      </c>
      <c r="C9" s="1">
        <v>1.0016</v>
      </c>
      <c r="D9" s="1">
        <v>1.0016</v>
      </c>
      <c r="F9" s="2">
        <v>43889</v>
      </c>
      <c r="G9">
        <f t="shared" si="0"/>
        <v>1.0324546952224054</v>
      </c>
      <c r="J9" s="2">
        <v>43889</v>
      </c>
      <c r="K9">
        <v>1.2534000000000001</v>
      </c>
    </row>
    <row r="10" spans="1:11" x14ac:dyDescent="0.3">
      <c r="A10" s="2">
        <v>42993</v>
      </c>
      <c r="B10" s="1">
        <v>10000000</v>
      </c>
      <c r="C10" s="1">
        <v>1.0046999999999999</v>
      </c>
      <c r="D10" s="1">
        <v>1.0046999999999999</v>
      </c>
      <c r="F10" s="2">
        <v>43896</v>
      </c>
      <c r="G10">
        <f t="shared" si="0"/>
        <v>1.0385502471169687</v>
      </c>
      <c r="J10" s="2">
        <v>43896</v>
      </c>
      <c r="K10">
        <v>1.2607999999999999</v>
      </c>
    </row>
    <row r="11" spans="1:11" x14ac:dyDescent="0.3">
      <c r="A11" s="2">
        <v>43000</v>
      </c>
      <c r="B11" s="1">
        <v>10000000</v>
      </c>
      <c r="C11" s="1">
        <v>1.0053000000000001</v>
      </c>
      <c r="D11" s="1">
        <v>1.0053000000000001</v>
      </c>
      <c r="F11" s="2">
        <v>43903</v>
      </c>
      <c r="G11">
        <f t="shared" si="0"/>
        <v>1.0485996705107083</v>
      </c>
      <c r="J11" s="2">
        <v>43903</v>
      </c>
      <c r="K11">
        <v>1.2729999999999999</v>
      </c>
    </row>
    <row r="12" spans="1:11" x14ac:dyDescent="0.3">
      <c r="A12" s="2">
        <v>43007</v>
      </c>
      <c r="B12" s="1">
        <v>10000000</v>
      </c>
      <c r="C12" s="1">
        <v>1.0059</v>
      </c>
      <c r="D12" s="1">
        <v>1.0059</v>
      </c>
      <c r="F12" s="2">
        <v>43910</v>
      </c>
      <c r="G12">
        <f t="shared" si="0"/>
        <v>1.0332784184514003</v>
      </c>
      <c r="J12" s="2">
        <v>43910</v>
      </c>
      <c r="K12">
        <v>1.2544</v>
      </c>
    </row>
    <row r="13" spans="1:11" x14ac:dyDescent="0.3">
      <c r="A13" s="2">
        <v>43008</v>
      </c>
      <c r="B13" s="1">
        <v>10000000</v>
      </c>
      <c r="C13" s="1">
        <v>1.0059</v>
      </c>
      <c r="D13" s="1">
        <v>1.0059</v>
      </c>
      <c r="F13" s="2">
        <v>43917</v>
      </c>
      <c r="G13">
        <f t="shared" si="0"/>
        <v>1.0317133443163098</v>
      </c>
      <c r="J13" s="2">
        <v>43917</v>
      </c>
      <c r="K13">
        <v>1.2524999999999999</v>
      </c>
    </row>
    <row r="14" spans="1:11" x14ac:dyDescent="0.3">
      <c r="A14" s="2">
        <v>43021</v>
      </c>
      <c r="B14" s="1">
        <v>10000000</v>
      </c>
      <c r="C14" s="1">
        <v>1.0077</v>
      </c>
      <c r="D14" s="1">
        <v>1.0077</v>
      </c>
      <c r="F14" s="2">
        <v>43924</v>
      </c>
      <c r="G14">
        <f t="shared" si="0"/>
        <v>1.0406919275123558</v>
      </c>
      <c r="J14" s="2">
        <v>43924</v>
      </c>
      <c r="K14">
        <v>1.2633999999999999</v>
      </c>
    </row>
    <row r="15" spans="1:11" x14ac:dyDescent="0.3">
      <c r="A15" s="2">
        <v>43028</v>
      </c>
      <c r="B15" s="1">
        <v>10000000</v>
      </c>
      <c r="C15" s="1">
        <v>1.0104</v>
      </c>
      <c r="D15" s="1">
        <v>1.0104</v>
      </c>
      <c r="F15" s="2">
        <v>43931</v>
      </c>
      <c r="G15">
        <f t="shared" si="0"/>
        <v>1.0376441515650743</v>
      </c>
      <c r="J15" s="2">
        <v>43931</v>
      </c>
      <c r="K15">
        <v>1.2597</v>
      </c>
    </row>
    <row r="16" spans="1:11" x14ac:dyDescent="0.3">
      <c r="A16" s="2">
        <v>43035</v>
      </c>
      <c r="B16" s="1">
        <v>10000000</v>
      </c>
      <c r="C16" s="1">
        <v>1.0103</v>
      </c>
      <c r="D16" s="1">
        <v>1.0103</v>
      </c>
      <c r="F16" s="2">
        <v>43938</v>
      </c>
      <c r="G16">
        <f t="shared" si="0"/>
        <v>1.0480230642504118</v>
      </c>
      <c r="J16" s="2">
        <v>43938</v>
      </c>
      <c r="K16">
        <v>1.2723</v>
      </c>
    </row>
    <row r="17" spans="1:11" x14ac:dyDescent="0.3">
      <c r="A17" s="2">
        <v>43039</v>
      </c>
      <c r="B17" s="1">
        <v>10000000</v>
      </c>
      <c r="C17" s="1">
        <v>1.0105</v>
      </c>
      <c r="D17" s="1">
        <v>1.0105</v>
      </c>
      <c r="F17" s="2">
        <v>43945</v>
      </c>
      <c r="G17">
        <f t="shared" si="0"/>
        <v>1.0621087314662274</v>
      </c>
      <c r="J17" s="2">
        <v>43945</v>
      </c>
      <c r="K17">
        <v>1.2894000000000001</v>
      </c>
    </row>
    <row r="18" spans="1:11" x14ac:dyDescent="0.3">
      <c r="A18" s="2">
        <v>43042</v>
      </c>
      <c r="B18" s="1">
        <v>10000000</v>
      </c>
      <c r="C18" s="1">
        <v>1.0095000000000001</v>
      </c>
      <c r="D18" s="1">
        <v>1.0095000000000001</v>
      </c>
      <c r="F18" s="2">
        <v>43951</v>
      </c>
      <c r="G18">
        <f t="shared" si="0"/>
        <v>1.0622734761120265</v>
      </c>
      <c r="J18" s="2">
        <v>43951</v>
      </c>
      <c r="K18">
        <v>1.2896000000000001</v>
      </c>
    </row>
    <row r="19" spans="1:11" x14ac:dyDescent="0.3">
      <c r="A19" s="2">
        <v>43049</v>
      </c>
      <c r="B19" s="1">
        <v>10000000</v>
      </c>
      <c r="C19" s="1">
        <v>1.0126999999999999</v>
      </c>
      <c r="D19" s="1">
        <v>1.0126999999999999</v>
      </c>
      <c r="F19" s="2">
        <v>43959</v>
      </c>
      <c r="G19">
        <f t="shared" si="0"/>
        <v>1.0741350906095553</v>
      </c>
      <c r="J19" s="2">
        <v>43959</v>
      </c>
      <c r="K19">
        <v>1.304</v>
      </c>
    </row>
    <row r="20" spans="1:11" x14ac:dyDescent="0.3">
      <c r="A20" s="2">
        <v>43056</v>
      </c>
      <c r="B20" s="1">
        <v>10000000</v>
      </c>
      <c r="C20" s="1">
        <v>1.0129999999999999</v>
      </c>
      <c r="D20" s="1">
        <v>1.0129999999999999</v>
      </c>
      <c r="F20" s="2">
        <v>43966</v>
      </c>
      <c r="G20">
        <f t="shared" si="0"/>
        <v>1.0762767710049423</v>
      </c>
      <c r="J20" s="2">
        <v>43966</v>
      </c>
      <c r="K20">
        <v>1.3066</v>
      </c>
    </row>
    <row r="21" spans="1:11" x14ac:dyDescent="0.3">
      <c r="A21" s="2">
        <v>43063</v>
      </c>
      <c r="B21" s="1">
        <v>10000000</v>
      </c>
      <c r="C21" s="1">
        <v>1.0116000000000001</v>
      </c>
      <c r="D21" s="1">
        <v>1.0116000000000001</v>
      </c>
      <c r="F21" s="2">
        <v>43973</v>
      </c>
      <c r="G21">
        <f t="shared" si="0"/>
        <v>1.0749588138385502</v>
      </c>
      <c r="J21" s="2">
        <v>43973</v>
      </c>
      <c r="K21">
        <v>1.3049999999999999</v>
      </c>
    </row>
    <row r="22" spans="1:11" x14ac:dyDescent="0.3">
      <c r="A22" s="2">
        <v>43069</v>
      </c>
      <c r="B22" s="1">
        <v>10000000</v>
      </c>
      <c r="C22" s="1">
        <v>1.0116000000000001</v>
      </c>
      <c r="D22" s="1">
        <v>1.0116000000000001</v>
      </c>
      <c r="F22" s="2">
        <v>43980</v>
      </c>
      <c r="G22">
        <f t="shared" si="0"/>
        <v>1.0775947281713345</v>
      </c>
      <c r="J22" s="2">
        <v>43980</v>
      </c>
      <c r="K22">
        <v>1.3082</v>
      </c>
    </row>
    <row r="23" spans="1:11" x14ac:dyDescent="0.3">
      <c r="A23" s="2">
        <v>43070</v>
      </c>
      <c r="B23" s="1">
        <v>10000000</v>
      </c>
      <c r="C23" s="1">
        <v>1.0101</v>
      </c>
      <c r="D23" s="1">
        <v>1.0101</v>
      </c>
      <c r="F23" s="2">
        <v>43987</v>
      </c>
      <c r="G23">
        <f t="shared" si="0"/>
        <v>1.0855848434925865</v>
      </c>
      <c r="J23" s="2">
        <v>43987</v>
      </c>
      <c r="K23">
        <v>1.3179000000000001</v>
      </c>
    </row>
    <row r="24" spans="1:11" x14ac:dyDescent="0.3">
      <c r="A24" s="2">
        <v>43077</v>
      </c>
      <c r="B24" s="1">
        <v>10000000</v>
      </c>
      <c r="C24" s="1">
        <v>1.0081</v>
      </c>
      <c r="D24" s="1">
        <v>1.0081</v>
      </c>
      <c r="F24" s="2">
        <v>43994</v>
      </c>
      <c r="G24">
        <f t="shared" si="0"/>
        <v>1.0930807248764416</v>
      </c>
      <c r="J24" s="2">
        <v>43994</v>
      </c>
      <c r="K24">
        <v>1.327</v>
      </c>
    </row>
    <row r="25" spans="1:11" x14ac:dyDescent="0.3">
      <c r="A25" s="2">
        <v>43084</v>
      </c>
      <c r="B25" s="1">
        <v>10000000</v>
      </c>
      <c r="C25" s="1">
        <v>1.0044999999999999</v>
      </c>
      <c r="D25" s="1">
        <v>1.0044999999999999</v>
      </c>
      <c r="F25" s="2">
        <v>44001</v>
      </c>
      <c r="G25">
        <f t="shared" si="0"/>
        <v>1.1004942339373971</v>
      </c>
      <c r="J25" s="2">
        <v>44001</v>
      </c>
      <c r="K25">
        <v>1.3360000000000001</v>
      </c>
    </row>
    <row r="26" spans="1:11" x14ac:dyDescent="0.3">
      <c r="A26" s="2">
        <v>43091</v>
      </c>
      <c r="B26" s="1">
        <v>10000000</v>
      </c>
      <c r="C26" s="1">
        <v>1.0107999999999999</v>
      </c>
      <c r="D26" s="1">
        <v>1.0107999999999999</v>
      </c>
      <c r="F26" s="2">
        <v>44006</v>
      </c>
      <c r="G26">
        <f t="shared" si="0"/>
        <v>1.1082372322899505</v>
      </c>
      <c r="J26" s="2">
        <v>44006</v>
      </c>
      <c r="K26">
        <v>1.3453999999999999</v>
      </c>
    </row>
    <row r="27" spans="1:11" x14ac:dyDescent="0.3">
      <c r="A27" s="2">
        <v>43097</v>
      </c>
      <c r="B27" s="1">
        <v>10000000</v>
      </c>
      <c r="C27" s="1">
        <v>1.0109999999999999</v>
      </c>
      <c r="D27" s="1">
        <v>1.0109999999999999</v>
      </c>
      <c r="F27" s="2">
        <v>44015</v>
      </c>
      <c r="G27">
        <f t="shared" si="0"/>
        <v>1.1130971993410215</v>
      </c>
      <c r="J27" s="2">
        <v>44015</v>
      </c>
      <c r="K27">
        <v>1.3512999999999999</v>
      </c>
    </row>
    <row r="28" spans="1:11" x14ac:dyDescent="0.3">
      <c r="A28" s="2">
        <v>43098</v>
      </c>
      <c r="B28" s="1">
        <v>10000000</v>
      </c>
      <c r="C28" s="1">
        <v>1.0108999999999999</v>
      </c>
      <c r="D28" s="1">
        <v>1.0108999999999999</v>
      </c>
      <c r="F28" s="2">
        <v>44022</v>
      </c>
      <c r="G28">
        <f t="shared" si="0"/>
        <v>1.148682042833608</v>
      </c>
      <c r="J28" s="2">
        <v>44022</v>
      </c>
      <c r="K28">
        <v>1.3945000000000001</v>
      </c>
    </row>
    <row r="29" spans="1:11" x14ac:dyDescent="0.3">
      <c r="A29" s="2">
        <v>43100</v>
      </c>
      <c r="B29" s="1">
        <v>10000000</v>
      </c>
      <c r="C29" s="1">
        <v>1.0108999999999999</v>
      </c>
      <c r="D29" s="1">
        <v>1.0108999999999999</v>
      </c>
      <c r="F29" s="2">
        <v>44029</v>
      </c>
      <c r="G29">
        <f t="shared" si="0"/>
        <v>1.1394563426688633</v>
      </c>
      <c r="J29" s="2">
        <v>44029</v>
      </c>
      <c r="K29">
        <v>1.3833</v>
      </c>
    </row>
    <row r="30" spans="1:11" x14ac:dyDescent="0.3">
      <c r="A30" s="2">
        <v>43105</v>
      </c>
      <c r="B30" s="1">
        <v>10000000</v>
      </c>
      <c r="C30" s="1">
        <v>1.0193000000000001</v>
      </c>
      <c r="D30" s="1">
        <v>1.0193000000000001</v>
      </c>
      <c r="F30" s="2">
        <v>44036</v>
      </c>
      <c r="G30">
        <f t="shared" si="0"/>
        <v>1.1457990115321253</v>
      </c>
      <c r="J30" s="2">
        <v>44036</v>
      </c>
      <c r="K30">
        <v>1.391</v>
      </c>
    </row>
    <row r="31" spans="1:11" x14ac:dyDescent="0.3">
      <c r="A31" s="2">
        <v>43112</v>
      </c>
      <c r="B31" s="1">
        <v>10000000</v>
      </c>
      <c r="C31" s="1">
        <v>1.0264</v>
      </c>
      <c r="D31" s="1">
        <v>1.0264</v>
      </c>
      <c r="F31" s="2">
        <v>44043</v>
      </c>
      <c r="G31">
        <f t="shared" si="0"/>
        <v>1.1573311367380561</v>
      </c>
      <c r="J31" s="2">
        <v>44043</v>
      </c>
      <c r="K31">
        <v>1.405</v>
      </c>
    </row>
    <row r="32" spans="1:11" x14ac:dyDescent="0.3">
      <c r="A32" s="2">
        <v>43119</v>
      </c>
      <c r="B32" s="1">
        <v>10000000</v>
      </c>
      <c r="C32" s="1">
        <v>1.0266999999999999</v>
      </c>
      <c r="D32" s="1">
        <v>1.0266999999999999</v>
      </c>
      <c r="F32" s="2">
        <v>44050</v>
      </c>
      <c r="G32">
        <f t="shared" si="0"/>
        <v>1.1844316309719933</v>
      </c>
      <c r="J32" s="2">
        <v>44050</v>
      </c>
      <c r="K32">
        <v>1.4379</v>
      </c>
    </row>
    <row r="33" spans="1:11" x14ac:dyDescent="0.3">
      <c r="A33" s="2">
        <v>43126</v>
      </c>
      <c r="B33" s="1">
        <v>10000000</v>
      </c>
      <c r="C33" s="1">
        <v>1.0325</v>
      </c>
      <c r="D33" s="1">
        <v>1.0325</v>
      </c>
      <c r="F33" s="2">
        <v>44057</v>
      </c>
      <c r="G33">
        <f t="shared" si="0"/>
        <v>1.1756177924217464</v>
      </c>
      <c r="J33" s="2">
        <v>44057</v>
      </c>
      <c r="K33">
        <v>1.4272</v>
      </c>
    </row>
    <row r="34" spans="1:11" x14ac:dyDescent="0.3">
      <c r="A34" s="2">
        <v>43131</v>
      </c>
      <c r="B34" s="1">
        <v>10000000</v>
      </c>
      <c r="C34" s="1">
        <v>1.0326</v>
      </c>
      <c r="D34" s="1">
        <v>1.0326</v>
      </c>
      <c r="F34" s="2">
        <v>44064</v>
      </c>
      <c r="G34">
        <f t="shared" si="0"/>
        <v>1.179818780889621</v>
      </c>
      <c r="J34" s="2">
        <v>44064</v>
      </c>
      <c r="K34">
        <v>1.4322999999999999</v>
      </c>
    </row>
    <row r="35" spans="1:11" x14ac:dyDescent="0.3">
      <c r="A35" s="2">
        <v>43133</v>
      </c>
      <c r="B35" s="1">
        <v>10000000</v>
      </c>
      <c r="C35" s="1">
        <v>1.0274000000000001</v>
      </c>
      <c r="D35" s="1">
        <v>1.0274000000000001</v>
      </c>
      <c r="F35" s="2">
        <v>44071</v>
      </c>
      <c r="G35">
        <f t="shared" si="0"/>
        <v>1.1883031301482703</v>
      </c>
      <c r="J35" s="2">
        <v>44071</v>
      </c>
      <c r="K35">
        <v>1.4426000000000001</v>
      </c>
    </row>
    <row r="36" spans="1:11" x14ac:dyDescent="0.3">
      <c r="A36" s="2">
        <v>43140</v>
      </c>
      <c r="B36" s="1">
        <v>10000000</v>
      </c>
      <c r="C36" s="1">
        <v>0.99260000000000004</v>
      </c>
      <c r="D36" s="1">
        <v>0.99260000000000004</v>
      </c>
      <c r="F36" s="2">
        <v>44078</v>
      </c>
      <c r="G36">
        <f t="shared" si="0"/>
        <v>1.1886326194398682</v>
      </c>
      <c r="J36" s="2">
        <v>44078</v>
      </c>
      <c r="K36">
        <v>1.4430000000000001</v>
      </c>
    </row>
    <row r="37" spans="1:11" x14ac:dyDescent="0.3">
      <c r="A37" s="2">
        <v>43145</v>
      </c>
      <c r="B37" s="1">
        <v>10000000</v>
      </c>
      <c r="C37" s="1">
        <v>0.99260000000000004</v>
      </c>
      <c r="D37" s="1">
        <v>0.99260000000000004</v>
      </c>
      <c r="F37" s="2">
        <v>44085</v>
      </c>
      <c r="G37">
        <f t="shared" si="0"/>
        <v>1.1679571663920922</v>
      </c>
      <c r="J37" s="2">
        <v>44085</v>
      </c>
      <c r="K37">
        <v>1.4178999999999999</v>
      </c>
    </row>
    <row r="38" spans="1:11" x14ac:dyDescent="0.3">
      <c r="A38" s="2">
        <v>43154</v>
      </c>
      <c r="B38" s="1">
        <v>10000000</v>
      </c>
      <c r="C38" s="1">
        <v>1.0136000000000001</v>
      </c>
      <c r="D38" s="1">
        <v>1.0136000000000001</v>
      </c>
      <c r="F38" s="2">
        <v>44092</v>
      </c>
      <c r="G38">
        <f t="shared" si="0"/>
        <v>1.1761943986820429</v>
      </c>
      <c r="J38" s="2">
        <v>44092</v>
      </c>
      <c r="K38">
        <v>1.4278999999999999</v>
      </c>
    </row>
    <row r="39" spans="1:11" x14ac:dyDescent="0.3">
      <c r="A39" s="2">
        <v>43161</v>
      </c>
      <c r="B39" s="1">
        <v>10000000</v>
      </c>
      <c r="C39" s="1">
        <v>1.008</v>
      </c>
      <c r="D39" s="1">
        <v>1.008</v>
      </c>
      <c r="F39" s="2">
        <v>44099</v>
      </c>
      <c r="G39">
        <f t="shared" si="0"/>
        <v>1.1563426688632619</v>
      </c>
      <c r="J39" s="2">
        <v>44099</v>
      </c>
      <c r="K39">
        <v>1.4037999999999999</v>
      </c>
    </row>
    <row r="40" spans="1:11" x14ac:dyDescent="0.3">
      <c r="A40" s="2">
        <v>43168</v>
      </c>
      <c r="B40" s="1">
        <v>10000000</v>
      </c>
      <c r="C40" s="1">
        <v>1.0152000000000001</v>
      </c>
      <c r="D40" s="1">
        <v>1.0152000000000001</v>
      </c>
      <c r="F40" s="2">
        <v>44104</v>
      </c>
      <c r="G40">
        <f t="shared" si="0"/>
        <v>1.1609555189456342</v>
      </c>
      <c r="J40" s="2">
        <v>44104</v>
      </c>
      <c r="K40">
        <v>1.4094</v>
      </c>
    </row>
    <row r="41" spans="1:11" x14ac:dyDescent="0.3">
      <c r="A41" s="2">
        <v>43169</v>
      </c>
      <c r="B41" s="1">
        <v>10000000</v>
      </c>
      <c r="C41" s="1">
        <v>1.0150999999999999</v>
      </c>
      <c r="D41" s="1">
        <v>1.0150999999999999</v>
      </c>
      <c r="F41" s="2">
        <v>44113</v>
      </c>
      <c r="G41">
        <f t="shared" si="0"/>
        <v>1.1774299835255355</v>
      </c>
      <c r="J41" s="2">
        <v>44113</v>
      </c>
      <c r="K41">
        <v>1.4294</v>
      </c>
    </row>
    <row r="42" spans="1:11" x14ac:dyDescent="0.3">
      <c r="A42" s="2">
        <v>43175</v>
      </c>
      <c r="B42" s="1">
        <v>10000000</v>
      </c>
      <c r="C42" s="1">
        <v>1.0142</v>
      </c>
      <c r="D42" s="1">
        <v>1.0142</v>
      </c>
      <c r="F42" s="2">
        <v>44114</v>
      </c>
      <c r="G42">
        <f t="shared" si="0"/>
        <v>1.1774299835255355</v>
      </c>
      <c r="J42" s="2">
        <v>44114</v>
      </c>
      <c r="K42">
        <v>1.4294</v>
      </c>
    </row>
    <row r="43" spans="1:11" x14ac:dyDescent="0.3">
      <c r="A43" s="2">
        <v>43182</v>
      </c>
      <c r="B43" s="1">
        <v>10000000</v>
      </c>
      <c r="C43" s="1">
        <v>1.0037</v>
      </c>
      <c r="D43" s="1">
        <v>1.0037</v>
      </c>
      <c r="F43" s="2">
        <v>44120</v>
      </c>
      <c r="G43">
        <f t="shared" si="0"/>
        <v>1.1833607907743</v>
      </c>
      <c r="J43" s="2">
        <v>44120</v>
      </c>
      <c r="K43">
        <v>1.4366000000000001</v>
      </c>
    </row>
    <row r="44" spans="1:11" x14ac:dyDescent="0.3">
      <c r="A44" s="2">
        <v>43189</v>
      </c>
      <c r="B44" s="1">
        <v>10000000</v>
      </c>
      <c r="C44" s="1">
        <v>1.0039</v>
      </c>
      <c r="D44" s="1">
        <v>1.0039</v>
      </c>
      <c r="F44" s="2">
        <v>44127</v>
      </c>
      <c r="G44">
        <f t="shared" si="0"/>
        <v>1.1679571663920922</v>
      </c>
      <c r="J44" s="2">
        <v>44127</v>
      </c>
      <c r="K44">
        <v>1.4178999999999999</v>
      </c>
    </row>
    <row r="45" spans="1:11" x14ac:dyDescent="0.3">
      <c r="A45" s="2">
        <v>43190</v>
      </c>
      <c r="B45" s="1">
        <v>10000000</v>
      </c>
      <c r="C45" s="1">
        <v>1.0039</v>
      </c>
      <c r="D45" s="1">
        <v>1.0039</v>
      </c>
      <c r="F45" s="2">
        <v>44134</v>
      </c>
      <c r="G45">
        <f t="shared" si="0"/>
        <v>1.1885502471169689</v>
      </c>
      <c r="J45" s="2">
        <v>44134</v>
      </c>
      <c r="K45">
        <v>1.4429000000000003</v>
      </c>
    </row>
    <row r="46" spans="1:11" x14ac:dyDescent="0.3">
      <c r="A46" s="2">
        <v>43194</v>
      </c>
      <c r="B46" s="1">
        <v>10000000</v>
      </c>
      <c r="C46" s="1">
        <v>1.0004176048668001</v>
      </c>
      <c r="D46" s="1">
        <v>1.0004176048668001</v>
      </c>
      <c r="F46" s="2">
        <v>44141</v>
      </c>
      <c r="G46">
        <f t="shared" si="0"/>
        <v>1.206507413509061</v>
      </c>
      <c r="J46" s="2">
        <v>44141</v>
      </c>
      <c r="K46">
        <v>1.4646999999999999</v>
      </c>
    </row>
    <row r="47" spans="1:11" x14ac:dyDescent="0.3">
      <c r="A47" s="2">
        <v>43203</v>
      </c>
      <c r="B47" s="1">
        <v>10000000</v>
      </c>
      <c r="C47" s="1">
        <v>1.0089777828526001</v>
      </c>
      <c r="D47" s="1">
        <v>1.0089777828526001</v>
      </c>
      <c r="F47" s="2">
        <v>44148</v>
      </c>
      <c r="G47">
        <f t="shared" si="0"/>
        <v>1.2024711696869852</v>
      </c>
      <c r="J47" s="2">
        <v>44148</v>
      </c>
      <c r="K47">
        <v>1.4598</v>
      </c>
    </row>
    <row r="48" spans="1:11" x14ac:dyDescent="0.3">
      <c r="A48" s="2">
        <v>43210</v>
      </c>
      <c r="B48" s="1">
        <v>10000000</v>
      </c>
      <c r="C48" s="1">
        <v>1.0041597454455999</v>
      </c>
      <c r="D48" s="1">
        <v>1.0041597454455999</v>
      </c>
      <c r="F48" s="2">
        <v>44155</v>
      </c>
      <c r="G48">
        <f t="shared" si="0"/>
        <v>1.2117792421746294</v>
      </c>
      <c r="J48" s="2">
        <v>44155</v>
      </c>
      <c r="K48">
        <v>1.4711000000000001</v>
      </c>
    </row>
    <row r="49" spans="1:11" x14ac:dyDescent="0.3">
      <c r="A49" s="2">
        <v>43218</v>
      </c>
      <c r="B49" s="1">
        <v>10000000</v>
      </c>
      <c r="C49" s="1">
        <v>1.006</v>
      </c>
      <c r="D49" s="1">
        <v>1.006</v>
      </c>
      <c r="F49" s="2">
        <v>44162</v>
      </c>
      <c r="G49">
        <f t="shared" si="0"/>
        <v>1.2040362438220757</v>
      </c>
      <c r="J49" s="2">
        <v>44162</v>
      </c>
      <c r="K49">
        <v>1.4617</v>
      </c>
    </row>
    <row r="50" spans="1:11" x14ac:dyDescent="0.3">
      <c r="A50" s="2">
        <v>43220</v>
      </c>
      <c r="B50" s="1">
        <v>10000000</v>
      </c>
      <c r="C50" s="1">
        <v>1.0059</v>
      </c>
      <c r="D50" s="1">
        <v>1.0059</v>
      </c>
      <c r="F50" s="2">
        <v>44169</v>
      </c>
      <c r="G50">
        <f t="shared" si="0"/>
        <v>1.2269357495881386</v>
      </c>
      <c r="J50" s="2">
        <v>44169</v>
      </c>
      <c r="K50">
        <v>1.4895000000000003</v>
      </c>
    </row>
    <row r="51" spans="1:11" x14ac:dyDescent="0.3">
      <c r="A51" s="2">
        <v>43224</v>
      </c>
      <c r="B51" s="1">
        <v>10000000</v>
      </c>
      <c r="C51" s="1">
        <v>1.0089999999999999</v>
      </c>
      <c r="D51" s="1">
        <v>1.0089999999999999</v>
      </c>
      <c r="F51" s="2">
        <v>44176</v>
      </c>
      <c r="G51">
        <f t="shared" si="0"/>
        <v>1.2355024711696869</v>
      </c>
      <c r="J51" s="2">
        <v>44176</v>
      </c>
      <c r="K51">
        <v>1.4998999999999998</v>
      </c>
    </row>
    <row r="52" spans="1:11" x14ac:dyDescent="0.3">
      <c r="A52" s="2">
        <v>43231</v>
      </c>
      <c r="B52" s="1">
        <v>10000000</v>
      </c>
      <c r="C52" s="1">
        <v>1.0149999999999999</v>
      </c>
      <c r="D52" s="1">
        <v>1.0149999999999999</v>
      </c>
    </row>
    <row r="53" spans="1:11" x14ac:dyDescent="0.3">
      <c r="A53" s="2">
        <v>43238</v>
      </c>
      <c r="B53" s="1">
        <v>10000000</v>
      </c>
      <c r="C53" s="1">
        <v>1.0183</v>
      </c>
      <c r="D53" s="1">
        <v>1.0183</v>
      </c>
    </row>
    <row r="54" spans="1:11" x14ac:dyDescent="0.3">
      <c r="A54" s="2">
        <v>43245</v>
      </c>
      <c r="B54" s="1">
        <v>10000000</v>
      </c>
      <c r="C54" s="1">
        <v>1.0135000000000001</v>
      </c>
      <c r="D54" s="1">
        <v>1.0135000000000001</v>
      </c>
    </row>
    <row r="55" spans="1:11" x14ac:dyDescent="0.3">
      <c r="A55" s="2">
        <v>43251</v>
      </c>
      <c r="B55" s="1">
        <v>10000000</v>
      </c>
      <c r="C55" s="1">
        <v>1.0136000000000001</v>
      </c>
      <c r="D55" s="1">
        <v>1.0136000000000001</v>
      </c>
    </row>
    <row r="56" spans="1:11" x14ac:dyDescent="0.3">
      <c r="A56" s="2">
        <v>43252</v>
      </c>
      <c r="B56" s="1">
        <v>10000000</v>
      </c>
      <c r="C56" s="1">
        <v>1.0111000000000001</v>
      </c>
      <c r="D56" s="1">
        <v>1.0111000000000001</v>
      </c>
    </row>
    <row r="57" spans="1:11" x14ac:dyDescent="0.3">
      <c r="A57" s="2">
        <v>43259</v>
      </c>
      <c r="B57" s="1">
        <v>10000000</v>
      </c>
      <c r="C57" s="1">
        <v>1.0145</v>
      </c>
      <c r="D57" s="1">
        <v>1.0145</v>
      </c>
    </row>
    <row r="58" spans="1:11" x14ac:dyDescent="0.3">
      <c r="A58" s="2">
        <v>43266</v>
      </c>
      <c r="B58" s="1">
        <v>10000000</v>
      </c>
      <c r="C58" s="1">
        <v>1.0118</v>
      </c>
      <c r="D58" s="1">
        <v>1.0118</v>
      </c>
    </row>
    <row r="59" spans="1:11" x14ac:dyDescent="0.3">
      <c r="A59" s="2">
        <v>43273</v>
      </c>
      <c r="B59" s="1">
        <v>10000000</v>
      </c>
      <c r="C59" s="1">
        <v>1.0036</v>
      </c>
      <c r="D59" s="1">
        <v>1.0036</v>
      </c>
    </row>
    <row r="60" spans="1:11" x14ac:dyDescent="0.3">
      <c r="A60" s="2">
        <v>43280</v>
      </c>
      <c r="B60" s="1">
        <v>10000000</v>
      </c>
      <c r="C60" s="1">
        <v>1.0043</v>
      </c>
      <c r="D60" s="1">
        <v>1.0043</v>
      </c>
    </row>
    <row r="61" spans="1:11" x14ac:dyDescent="0.3">
      <c r="A61" s="2">
        <v>43281</v>
      </c>
      <c r="B61" s="1">
        <v>10000000</v>
      </c>
      <c r="C61" s="1">
        <v>1.0043</v>
      </c>
      <c r="D61" s="1">
        <v>1.0043</v>
      </c>
    </row>
    <row r="62" spans="1:11" x14ac:dyDescent="0.3">
      <c r="A62" s="2">
        <v>43287</v>
      </c>
      <c r="B62" s="1">
        <v>10000000</v>
      </c>
      <c r="C62" s="1">
        <v>0.99760000000000004</v>
      </c>
      <c r="D62" s="1">
        <v>0.99760000000000004</v>
      </c>
    </row>
    <row r="63" spans="1:11" x14ac:dyDescent="0.3">
      <c r="A63" s="2">
        <v>43294</v>
      </c>
      <c r="B63" s="1">
        <v>10000000</v>
      </c>
      <c r="C63" s="1">
        <v>1.0067999999999999</v>
      </c>
      <c r="D63" s="1">
        <v>1.0067999999999999</v>
      </c>
    </row>
    <row r="64" spans="1:11" x14ac:dyDescent="0.3">
      <c r="A64" s="2">
        <v>43301</v>
      </c>
      <c r="B64" s="1">
        <v>10000000</v>
      </c>
      <c r="C64" s="1">
        <v>1.0075000000000001</v>
      </c>
      <c r="D64" s="1">
        <v>1.0075000000000001</v>
      </c>
    </row>
    <row r="65" spans="1:4" x14ac:dyDescent="0.3">
      <c r="A65" s="2">
        <v>43308</v>
      </c>
      <c r="B65" s="1">
        <v>10000000</v>
      </c>
      <c r="C65" s="1">
        <v>1.0105</v>
      </c>
      <c r="D65" s="1">
        <v>1.0105</v>
      </c>
    </row>
    <row r="66" spans="1:4" x14ac:dyDescent="0.3">
      <c r="A66" s="2">
        <v>43315</v>
      </c>
      <c r="B66" s="1">
        <v>10000000</v>
      </c>
      <c r="C66" s="1">
        <v>1.0031000000000001</v>
      </c>
      <c r="D66" s="1">
        <v>1.0031000000000001</v>
      </c>
    </row>
    <row r="67" spans="1:4" x14ac:dyDescent="0.3">
      <c r="A67" s="2">
        <v>43322</v>
      </c>
      <c r="B67" s="1">
        <v>10000000</v>
      </c>
      <c r="C67" s="1">
        <v>1.0065999999999999</v>
      </c>
      <c r="D67" s="1">
        <v>1.0065999999999999</v>
      </c>
    </row>
    <row r="68" spans="1:4" x14ac:dyDescent="0.3">
      <c r="A68" s="2">
        <v>43329</v>
      </c>
      <c r="B68" s="1">
        <v>10000000</v>
      </c>
      <c r="C68" s="1">
        <v>1.0002</v>
      </c>
      <c r="D68" s="1">
        <v>1.0002</v>
      </c>
    </row>
    <row r="69" spans="1:4" x14ac:dyDescent="0.3">
      <c r="A69" s="2">
        <v>43336</v>
      </c>
      <c r="B69" s="1">
        <v>10000000</v>
      </c>
      <c r="C69" s="1">
        <v>1.0058</v>
      </c>
      <c r="D69" s="1">
        <v>1.0058</v>
      </c>
    </row>
    <row r="70" spans="1:4" x14ac:dyDescent="0.3">
      <c r="A70" s="2">
        <v>43343</v>
      </c>
      <c r="B70" s="1">
        <v>10000000</v>
      </c>
      <c r="C70" s="1">
        <v>1.0065</v>
      </c>
      <c r="D70" s="1">
        <v>1.0065</v>
      </c>
    </row>
    <row r="71" spans="1:4" x14ac:dyDescent="0.3">
      <c r="A71" s="2">
        <v>43350</v>
      </c>
      <c r="B71" s="1">
        <v>10000000</v>
      </c>
      <c r="C71" s="1">
        <v>1.0042</v>
      </c>
      <c r="D71" s="1">
        <v>1.0042</v>
      </c>
    </row>
    <row r="72" spans="1:4" x14ac:dyDescent="0.3">
      <c r="A72" s="2">
        <v>43357</v>
      </c>
      <c r="B72" s="1">
        <v>10000000</v>
      </c>
      <c r="C72" s="1">
        <v>1.0024999999999999</v>
      </c>
      <c r="D72" s="1">
        <v>1.0024999999999999</v>
      </c>
    </row>
    <row r="73" spans="1:4" x14ac:dyDescent="0.3">
      <c r="A73" s="2">
        <v>43364</v>
      </c>
      <c r="B73" s="1">
        <v>10000000</v>
      </c>
      <c r="C73" s="1">
        <v>1.0114000000000001</v>
      </c>
      <c r="D73" s="1">
        <v>1.0114000000000001</v>
      </c>
    </row>
    <row r="74" spans="1:4" x14ac:dyDescent="0.3">
      <c r="A74" s="2">
        <v>43371</v>
      </c>
      <c r="B74" s="1">
        <v>10000000</v>
      </c>
      <c r="C74" s="1">
        <v>1.0118</v>
      </c>
      <c r="D74" s="1">
        <v>1.0118</v>
      </c>
    </row>
    <row r="75" spans="1:4" x14ac:dyDescent="0.3">
      <c r="A75" s="2">
        <v>43385</v>
      </c>
      <c r="B75" s="1">
        <v>10000000</v>
      </c>
      <c r="C75" s="1">
        <v>1.0001</v>
      </c>
      <c r="D75" s="1">
        <v>1.0001</v>
      </c>
    </row>
    <row r="76" spans="1:4" x14ac:dyDescent="0.3">
      <c r="A76" s="2">
        <v>43392</v>
      </c>
      <c r="B76" s="1">
        <v>10000000</v>
      </c>
      <c r="C76" s="1">
        <v>0.99919999999999998</v>
      </c>
      <c r="D76" s="1">
        <v>0.99919999999999998</v>
      </c>
    </row>
    <row r="77" spans="1:4" x14ac:dyDescent="0.3">
      <c r="A77" s="2">
        <v>43399</v>
      </c>
      <c r="B77" s="1">
        <v>10000000</v>
      </c>
      <c r="C77" s="1">
        <v>0.99739999999999995</v>
      </c>
      <c r="D77" s="1">
        <v>0.99739999999999995</v>
      </c>
    </row>
    <row r="78" spans="1:4" x14ac:dyDescent="0.3">
      <c r="A78" s="2">
        <v>43406</v>
      </c>
      <c r="B78" s="1">
        <v>10000000</v>
      </c>
      <c r="C78" s="1">
        <v>1.0038</v>
      </c>
      <c r="D78" s="1">
        <v>1.0038</v>
      </c>
    </row>
    <row r="79" spans="1:4" x14ac:dyDescent="0.3">
      <c r="A79" s="2">
        <v>43413</v>
      </c>
      <c r="B79" s="1">
        <v>10000000</v>
      </c>
      <c r="C79" s="1">
        <v>0.99890000000000001</v>
      </c>
      <c r="D79" s="1">
        <v>0.99890000000000001</v>
      </c>
    </row>
    <row r="80" spans="1:4" x14ac:dyDescent="0.3">
      <c r="A80" s="2">
        <v>43420</v>
      </c>
      <c r="B80" s="1">
        <v>10000000</v>
      </c>
      <c r="C80" s="1">
        <v>1.0033818873471001</v>
      </c>
      <c r="D80" s="1">
        <v>1.0033818873471001</v>
      </c>
    </row>
    <row r="81" spans="1:4" x14ac:dyDescent="0.3">
      <c r="A81" s="2">
        <v>43427</v>
      </c>
      <c r="B81" s="1">
        <v>10000000</v>
      </c>
      <c r="C81" s="1">
        <v>1.0013000000000001</v>
      </c>
      <c r="D81" s="1">
        <v>1.0013000000000001</v>
      </c>
    </row>
    <row r="82" spans="1:4" x14ac:dyDescent="0.3">
      <c r="A82" s="2">
        <v>43434</v>
      </c>
      <c r="B82" s="1">
        <v>10000000</v>
      </c>
      <c r="C82" s="1">
        <v>1.0021</v>
      </c>
      <c r="D82" s="1">
        <v>1.0021</v>
      </c>
    </row>
    <row r="83" spans="1:4" x14ac:dyDescent="0.3">
      <c r="A83" s="2">
        <v>43441</v>
      </c>
      <c r="B83" s="1">
        <v>10000000</v>
      </c>
      <c r="C83" s="1">
        <v>1.0097</v>
      </c>
      <c r="D83" s="1">
        <v>1.0097</v>
      </c>
    </row>
    <row r="84" spans="1:4" x14ac:dyDescent="0.3">
      <c r="A84" s="2">
        <v>43448</v>
      </c>
      <c r="B84" s="1">
        <v>10000000</v>
      </c>
      <c r="C84" s="1">
        <v>1.0066999999999999</v>
      </c>
      <c r="D84" s="1">
        <v>1.0066999999999999</v>
      </c>
    </row>
    <row r="85" spans="1:4" x14ac:dyDescent="0.3">
      <c r="A85" s="2">
        <v>43455</v>
      </c>
      <c r="B85" s="1">
        <v>10000000</v>
      </c>
      <c r="C85" s="1">
        <v>1.0008999999999999</v>
      </c>
      <c r="D85" s="1">
        <v>1.0008999999999999</v>
      </c>
    </row>
    <row r="86" spans="1:4" x14ac:dyDescent="0.3">
      <c r="A86" s="2">
        <v>43462</v>
      </c>
      <c r="B86" s="1">
        <v>10000000</v>
      </c>
      <c r="C86" s="1">
        <v>1.0007999999999999</v>
      </c>
      <c r="D86" s="1">
        <v>1.0007999999999999</v>
      </c>
    </row>
    <row r="87" spans="1:4" x14ac:dyDescent="0.3">
      <c r="A87" s="2">
        <v>43469</v>
      </c>
      <c r="B87" s="1">
        <v>10000000</v>
      </c>
      <c r="C87" s="1">
        <v>1.0029999999999999</v>
      </c>
      <c r="D87" s="1">
        <v>1.0029999999999999</v>
      </c>
    </row>
    <row r="88" spans="1:4" x14ac:dyDescent="0.3">
      <c r="A88" s="2">
        <v>43476</v>
      </c>
      <c r="B88" s="1">
        <v>10000000</v>
      </c>
      <c r="C88" s="1">
        <v>1.006</v>
      </c>
      <c r="D88" s="1">
        <v>1.006</v>
      </c>
    </row>
    <row r="89" spans="1:4" x14ac:dyDescent="0.3">
      <c r="A89" s="2">
        <v>43483</v>
      </c>
      <c r="B89" s="1">
        <v>10000000</v>
      </c>
      <c r="C89" s="1">
        <v>1.0117</v>
      </c>
      <c r="D89" s="1">
        <v>1.0117</v>
      </c>
    </row>
    <row r="90" spans="1:4" x14ac:dyDescent="0.3">
      <c r="A90" s="2">
        <v>43490</v>
      </c>
      <c r="B90" s="1">
        <v>10000000</v>
      </c>
      <c r="C90" s="1">
        <v>1.0159</v>
      </c>
      <c r="D90" s="1">
        <v>1.0159</v>
      </c>
    </row>
    <row r="91" spans="1:4" x14ac:dyDescent="0.3">
      <c r="A91" s="2">
        <v>43497</v>
      </c>
      <c r="B91" s="1">
        <v>10000000</v>
      </c>
      <c r="C91" s="1">
        <v>1.0213000000000001</v>
      </c>
      <c r="D91" s="1">
        <v>1.0213000000000001</v>
      </c>
    </row>
    <row r="92" spans="1:4" x14ac:dyDescent="0.3">
      <c r="A92" s="2">
        <v>43511</v>
      </c>
      <c r="B92" s="1">
        <v>10000000</v>
      </c>
      <c r="C92" s="1">
        <v>1.0239</v>
      </c>
      <c r="D92" s="1">
        <v>1.0239</v>
      </c>
    </row>
    <row r="93" spans="1:4" x14ac:dyDescent="0.3">
      <c r="A93" s="2">
        <v>43518</v>
      </c>
      <c r="B93" s="1">
        <v>10000000</v>
      </c>
      <c r="C93" s="1">
        <v>1.0282</v>
      </c>
      <c r="D93" s="1">
        <v>1.0282</v>
      </c>
    </row>
    <row r="94" spans="1:4" x14ac:dyDescent="0.3">
      <c r="A94" s="2">
        <v>43525</v>
      </c>
      <c r="B94" s="1">
        <v>10000000</v>
      </c>
      <c r="C94" s="1">
        <v>1.0387999999999999</v>
      </c>
      <c r="D94" s="1">
        <v>1.0387999999999999</v>
      </c>
    </row>
    <row r="95" spans="1:4" x14ac:dyDescent="0.3">
      <c r="A95" s="2">
        <v>43532</v>
      </c>
      <c r="B95" s="1">
        <v>10000000</v>
      </c>
      <c r="C95" s="1">
        <v>1.0371999999999999</v>
      </c>
      <c r="D95" s="1">
        <v>1.0371999999999999</v>
      </c>
    </row>
    <row r="96" spans="1:4" x14ac:dyDescent="0.3">
      <c r="A96" s="2">
        <v>43539</v>
      </c>
      <c r="B96" s="1">
        <v>10000000</v>
      </c>
      <c r="C96" s="1">
        <v>1.0431999999999999</v>
      </c>
      <c r="D96" s="1">
        <v>1.0431999999999999</v>
      </c>
    </row>
    <row r="97" spans="1:4" x14ac:dyDescent="0.3">
      <c r="A97" s="2">
        <v>43546</v>
      </c>
      <c r="B97" s="1">
        <v>10000000</v>
      </c>
      <c r="C97" s="1">
        <v>1.0455000000000001</v>
      </c>
      <c r="D97" s="1">
        <v>1.0455000000000001</v>
      </c>
    </row>
    <row r="98" spans="1:4" x14ac:dyDescent="0.3">
      <c r="A98" s="2">
        <v>43552</v>
      </c>
      <c r="B98" s="1">
        <v>10000000</v>
      </c>
      <c r="C98" s="1">
        <v>1.0467</v>
      </c>
      <c r="D98" s="1">
        <v>1.0467</v>
      </c>
    </row>
    <row r="99" spans="1:4" x14ac:dyDescent="0.3">
      <c r="A99" s="2">
        <v>43559</v>
      </c>
      <c r="B99" s="1">
        <v>10000000</v>
      </c>
      <c r="C99" s="1">
        <v>1.0852999999999999</v>
      </c>
      <c r="D99" s="1">
        <v>1.0852999999999999</v>
      </c>
    </row>
    <row r="100" spans="1:4" x14ac:dyDescent="0.3">
      <c r="A100" s="2">
        <v>43567</v>
      </c>
      <c r="B100" s="1">
        <v>10000000</v>
      </c>
      <c r="C100" s="1">
        <v>1.089</v>
      </c>
      <c r="D100" s="1">
        <v>1.089</v>
      </c>
    </row>
    <row r="101" spans="1:4" x14ac:dyDescent="0.3">
      <c r="A101" s="2">
        <v>43574</v>
      </c>
      <c r="B101" s="1">
        <v>10000000</v>
      </c>
      <c r="C101" s="1">
        <v>1.0988</v>
      </c>
      <c r="D101" s="1">
        <v>1.0988</v>
      </c>
    </row>
    <row r="102" spans="1:4" x14ac:dyDescent="0.3">
      <c r="A102" s="2">
        <v>43581</v>
      </c>
      <c r="B102" s="1">
        <v>10000000</v>
      </c>
      <c r="C102" s="1">
        <v>1.0958000000000001</v>
      </c>
      <c r="D102" s="1">
        <v>1.0958000000000001</v>
      </c>
    </row>
    <row r="103" spans="1:4" x14ac:dyDescent="0.3">
      <c r="A103" s="2">
        <v>43595</v>
      </c>
      <c r="B103" s="1">
        <v>10000000</v>
      </c>
      <c r="C103" s="1">
        <v>1.0941000000000001</v>
      </c>
      <c r="D103" s="1">
        <v>1.0941000000000001</v>
      </c>
    </row>
    <row r="104" spans="1:4" x14ac:dyDescent="0.3">
      <c r="A104" s="2">
        <v>43602</v>
      </c>
      <c r="B104" s="1">
        <v>10000000</v>
      </c>
      <c r="C104" s="1">
        <v>1.1186</v>
      </c>
      <c r="D104" s="1">
        <v>1.1186</v>
      </c>
    </row>
    <row r="105" spans="1:4" x14ac:dyDescent="0.3">
      <c r="A105" s="2">
        <v>43609</v>
      </c>
      <c r="B105" s="1">
        <v>10000000</v>
      </c>
      <c r="C105" s="1">
        <v>1.1423000000000001</v>
      </c>
      <c r="D105" s="1">
        <v>1.1423000000000001</v>
      </c>
    </row>
    <row r="106" spans="1:4" x14ac:dyDescent="0.3">
      <c r="A106" s="2">
        <v>43616</v>
      </c>
      <c r="B106" s="1">
        <v>10000000</v>
      </c>
      <c r="C106" s="1">
        <v>1.1412</v>
      </c>
      <c r="D106" s="1">
        <v>1.1412</v>
      </c>
    </row>
    <row r="107" spans="1:4" x14ac:dyDescent="0.3">
      <c r="A107" s="2">
        <v>43622</v>
      </c>
      <c r="B107" s="1">
        <v>10000000</v>
      </c>
      <c r="C107" s="1">
        <v>1.1285000000000001</v>
      </c>
      <c r="D107" s="1">
        <v>1.1285000000000001</v>
      </c>
    </row>
    <row r="108" spans="1:4" x14ac:dyDescent="0.3">
      <c r="A108" s="2">
        <v>43630</v>
      </c>
      <c r="B108" s="1">
        <v>10000000</v>
      </c>
      <c r="C108" s="1">
        <v>1.1383000000000001</v>
      </c>
      <c r="D108" s="1">
        <v>1.1383000000000001</v>
      </c>
    </row>
    <row r="109" spans="1:4" x14ac:dyDescent="0.3">
      <c r="A109" s="2">
        <v>43637</v>
      </c>
      <c r="B109" s="1">
        <v>10000000</v>
      </c>
      <c r="C109" s="1">
        <v>1.1448</v>
      </c>
      <c r="D109" s="1">
        <v>1.1448</v>
      </c>
    </row>
    <row r="110" spans="1:4" x14ac:dyDescent="0.3">
      <c r="A110" s="2">
        <v>43644</v>
      </c>
      <c r="B110" s="1">
        <v>10000000</v>
      </c>
      <c r="C110" s="1">
        <v>1.1438999999999999</v>
      </c>
      <c r="D110" s="1">
        <v>1.1438999999999999</v>
      </c>
    </row>
    <row r="111" spans="1:4" x14ac:dyDescent="0.3">
      <c r="A111" s="2">
        <v>43651</v>
      </c>
      <c r="B111" s="1">
        <v>10000000</v>
      </c>
      <c r="C111" s="1">
        <v>1.1489</v>
      </c>
      <c r="D111" s="1">
        <v>1.1489</v>
      </c>
    </row>
    <row r="112" spans="1:4" x14ac:dyDescent="0.3">
      <c r="A112" s="2">
        <v>43658</v>
      </c>
      <c r="B112" s="1">
        <v>10000000</v>
      </c>
      <c r="C112" s="1">
        <v>1.1617</v>
      </c>
      <c r="D112" s="1">
        <v>1.1617</v>
      </c>
    </row>
    <row r="113" spans="1:4" x14ac:dyDescent="0.3">
      <c r="A113" s="2">
        <v>43665</v>
      </c>
      <c r="B113" s="1">
        <v>10000000</v>
      </c>
      <c r="C113" s="1">
        <v>1.1629</v>
      </c>
      <c r="D113" s="1">
        <v>1.1629</v>
      </c>
    </row>
    <row r="114" spans="1:4" x14ac:dyDescent="0.3">
      <c r="A114" s="2">
        <v>43672</v>
      </c>
      <c r="B114" s="1">
        <v>10000000</v>
      </c>
      <c r="C114" s="1">
        <v>1.1697</v>
      </c>
      <c r="D114" s="1">
        <v>1.1697</v>
      </c>
    </row>
    <row r="115" spans="1:4" x14ac:dyDescent="0.3">
      <c r="A115" s="2">
        <v>43679</v>
      </c>
      <c r="B115" s="1">
        <v>10000000</v>
      </c>
      <c r="C115" s="1">
        <v>1.1551</v>
      </c>
      <c r="D115" s="1">
        <v>1.1551</v>
      </c>
    </row>
    <row r="116" spans="1:4" x14ac:dyDescent="0.3">
      <c r="A116" s="2">
        <v>43686</v>
      </c>
      <c r="B116" s="1">
        <v>10000000</v>
      </c>
      <c r="C116" s="1">
        <v>1.1496</v>
      </c>
      <c r="D116" s="1">
        <v>1.1496</v>
      </c>
    </row>
    <row r="117" spans="1:4" x14ac:dyDescent="0.3">
      <c r="A117" s="2">
        <v>43693</v>
      </c>
      <c r="B117" s="1">
        <v>10000000</v>
      </c>
      <c r="C117" s="1">
        <v>1.1539999999999999</v>
      </c>
      <c r="D117" s="1">
        <v>1.1539999999999999</v>
      </c>
    </row>
    <row r="118" spans="1:4" x14ac:dyDescent="0.3">
      <c r="A118" s="2">
        <v>43700</v>
      </c>
      <c r="B118" s="1">
        <v>10000000</v>
      </c>
      <c r="C118" s="1">
        <v>1.1556</v>
      </c>
      <c r="D118" s="1">
        <v>1.1556</v>
      </c>
    </row>
    <row r="119" spans="1:4" x14ac:dyDescent="0.3">
      <c r="A119" s="2">
        <v>43707</v>
      </c>
      <c r="B119" s="1">
        <v>10000000</v>
      </c>
      <c r="C119" s="1">
        <v>1.1541999999999999</v>
      </c>
      <c r="D119" s="1">
        <v>1.1541999999999999</v>
      </c>
    </row>
    <row r="120" spans="1:4" x14ac:dyDescent="0.3">
      <c r="A120" s="2">
        <v>43714</v>
      </c>
      <c r="B120" s="1">
        <v>10000000</v>
      </c>
      <c r="C120" s="1">
        <v>1.1549</v>
      </c>
      <c r="D120" s="1">
        <v>1.1549</v>
      </c>
    </row>
    <row r="121" spans="1:4" x14ac:dyDescent="0.3">
      <c r="A121" s="2">
        <v>43720</v>
      </c>
      <c r="B121" s="1">
        <v>10000000</v>
      </c>
      <c r="C121" s="1">
        <v>1.1594</v>
      </c>
      <c r="D121" s="1">
        <v>1.1594</v>
      </c>
    </row>
    <row r="122" spans="1:4" x14ac:dyDescent="0.3">
      <c r="A122" s="2">
        <v>43728</v>
      </c>
      <c r="B122" s="1">
        <v>10000000</v>
      </c>
      <c r="C122" s="1">
        <v>1.1549</v>
      </c>
      <c r="D122" s="1">
        <v>1.1549</v>
      </c>
    </row>
    <row r="123" spans="1:4" x14ac:dyDescent="0.3">
      <c r="A123" s="2">
        <v>43735</v>
      </c>
      <c r="B123" s="1">
        <v>10000000</v>
      </c>
      <c r="C123" s="1">
        <v>1.1508</v>
      </c>
      <c r="D123" s="1">
        <v>1.1508</v>
      </c>
    </row>
    <row r="124" spans="1:4" x14ac:dyDescent="0.3">
      <c r="A124" s="2">
        <v>43738</v>
      </c>
      <c r="B124" s="1">
        <v>10000000</v>
      </c>
      <c r="C124" s="1">
        <v>1.1508</v>
      </c>
      <c r="D124" s="1">
        <v>1.1508</v>
      </c>
    </row>
    <row r="125" spans="1:4" x14ac:dyDescent="0.3">
      <c r="A125" s="2">
        <v>43749</v>
      </c>
      <c r="B125" s="1">
        <v>10000000</v>
      </c>
      <c r="C125" s="1">
        <v>1.1547000000000001</v>
      </c>
      <c r="D125" s="1">
        <v>1.1547000000000001</v>
      </c>
    </row>
    <row r="126" spans="1:4" x14ac:dyDescent="0.3">
      <c r="A126" s="2">
        <v>43756</v>
      </c>
      <c r="B126" s="1">
        <v>10000000</v>
      </c>
      <c r="C126" s="1">
        <v>1.1500999999999999</v>
      </c>
      <c r="D126" s="1">
        <v>1.1500999999999999</v>
      </c>
    </row>
    <row r="127" spans="1:4" x14ac:dyDescent="0.3">
      <c r="A127" s="2">
        <v>43763</v>
      </c>
      <c r="B127" s="1">
        <v>10000000</v>
      </c>
      <c r="C127" s="1">
        <v>1.1513</v>
      </c>
      <c r="D127" s="1">
        <v>1.1513</v>
      </c>
    </row>
    <row r="128" spans="1:4" x14ac:dyDescent="0.3">
      <c r="A128" s="2">
        <v>43770</v>
      </c>
      <c r="B128" s="1">
        <v>10000000</v>
      </c>
      <c r="C128" s="1">
        <v>1.1507000000000001</v>
      </c>
      <c r="D128" s="1">
        <v>1.1507000000000001</v>
      </c>
    </row>
    <row r="129" spans="1:4" x14ac:dyDescent="0.3">
      <c r="A129" s="2">
        <v>43777</v>
      </c>
      <c r="B129" s="1">
        <v>10000000</v>
      </c>
      <c r="C129" s="1">
        <v>1.1592</v>
      </c>
      <c r="D129" s="1">
        <v>1.1592</v>
      </c>
    </row>
    <row r="130" spans="1:4" x14ac:dyDescent="0.3">
      <c r="A130" s="2">
        <v>43784</v>
      </c>
      <c r="B130" s="1">
        <v>10000000</v>
      </c>
      <c r="C130" s="1">
        <v>1.1662999999999999</v>
      </c>
      <c r="D130" s="1">
        <v>1.1662999999999999</v>
      </c>
    </row>
    <row r="131" spans="1:4" x14ac:dyDescent="0.3">
      <c r="A131" s="2">
        <v>43791</v>
      </c>
      <c r="B131" s="1">
        <v>10000000</v>
      </c>
      <c r="C131" s="1">
        <v>1.1724000000000001</v>
      </c>
      <c r="D131" s="1">
        <v>1.1724000000000001</v>
      </c>
    </row>
    <row r="132" spans="1:4" x14ac:dyDescent="0.3">
      <c r="A132" s="2">
        <v>43798</v>
      </c>
      <c r="B132" s="1">
        <v>10000000</v>
      </c>
      <c r="C132" s="1">
        <v>1.1681999999999999</v>
      </c>
      <c r="D132" s="1">
        <v>1.1681999999999999</v>
      </c>
    </row>
    <row r="133" spans="1:4" x14ac:dyDescent="0.3">
      <c r="A133" s="2">
        <v>43805</v>
      </c>
      <c r="B133" s="1">
        <v>10000000</v>
      </c>
      <c r="C133" s="1">
        <v>1.179</v>
      </c>
      <c r="D133" s="1">
        <v>1.179</v>
      </c>
    </row>
    <row r="134" spans="1:4" x14ac:dyDescent="0.3">
      <c r="A134" s="2">
        <v>43812</v>
      </c>
      <c r="B134" s="1">
        <v>10000000</v>
      </c>
      <c r="C134" s="1">
        <v>1.1889000000000001</v>
      </c>
      <c r="D134" s="1">
        <v>1.1889000000000001</v>
      </c>
    </row>
    <row r="135" spans="1:4" x14ac:dyDescent="0.3">
      <c r="A135" s="2">
        <v>43819</v>
      </c>
      <c r="B135" s="1">
        <v>10000000</v>
      </c>
      <c r="C135" s="1">
        <v>1.1953</v>
      </c>
      <c r="D135" s="1">
        <v>1.1953</v>
      </c>
    </row>
    <row r="136" spans="1:4" x14ac:dyDescent="0.3">
      <c r="A136" s="2">
        <v>43826</v>
      </c>
      <c r="B136" s="1">
        <v>10000000</v>
      </c>
      <c r="C136" s="1">
        <v>1.2000999999999999</v>
      </c>
      <c r="D136" s="1">
        <v>1.2000999999999999</v>
      </c>
    </row>
    <row r="137" spans="1:4" x14ac:dyDescent="0.3">
      <c r="A137" s="2">
        <v>43833</v>
      </c>
      <c r="B137" s="1">
        <v>10000000</v>
      </c>
      <c r="C137" s="1">
        <v>1.214</v>
      </c>
      <c r="D137" s="1">
        <v>1.214</v>
      </c>
    </row>
    <row r="138" spans="1:4" x14ac:dyDescent="0.3">
      <c r="A138" s="2">
        <v>43840</v>
      </c>
      <c r="B138" s="1">
        <v>10000000</v>
      </c>
      <c r="C138" s="1">
        <v>1.2174</v>
      </c>
      <c r="D138" s="1">
        <v>1.2174</v>
      </c>
    </row>
    <row r="139" spans="1:4" x14ac:dyDescent="0.3">
      <c r="A139" s="2">
        <v>43847</v>
      </c>
      <c r="B139" s="1">
        <v>10000000</v>
      </c>
      <c r="C139" s="1">
        <v>1.2112000000000001</v>
      </c>
      <c r="D139" s="1">
        <v>1.2112000000000001</v>
      </c>
    </row>
    <row r="140" spans="1:4" x14ac:dyDescent="0.3">
      <c r="A140" s="2">
        <v>43853</v>
      </c>
      <c r="B140" s="1">
        <v>10000000</v>
      </c>
      <c r="C140" s="1">
        <v>1.2075</v>
      </c>
      <c r="D140" s="1">
        <v>1.2075</v>
      </c>
    </row>
    <row r="141" spans="1:4" x14ac:dyDescent="0.3">
      <c r="A141" s="2">
        <v>43868</v>
      </c>
      <c r="B141" s="1">
        <v>10000000</v>
      </c>
      <c r="C141" s="1">
        <v>1.2164999999999999</v>
      </c>
      <c r="D141" s="1">
        <v>1.2164999999999999</v>
      </c>
    </row>
    <row r="142" spans="1:4" x14ac:dyDescent="0.3">
      <c r="A142" s="2">
        <v>43875</v>
      </c>
      <c r="B142" s="1">
        <v>10000000</v>
      </c>
      <c r="C142" s="1">
        <v>1.2289000000000001</v>
      </c>
      <c r="D142" s="1">
        <v>1.2289000000000001</v>
      </c>
    </row>
    <row r="143" spans="1:4" x14ac:dyDescent="0.3">
      <c r="A143" s="2">
        <v>43882</v>
      </c>
      <c r="B143" s="1">
        <v>10000000</v>
      </c>
      <c r="C143" s="1">
        <v>1.2541</v>
      </c>
      <c r="D143" s="1">
        <v>1.2541</v>
      </c>
    </row>
    <row r="144" spans="1:4" x14ac:dyDescent="0.3">
      <c r="A144" s="2">
        <v>43889</v>
      </c>
      <c r="B144" s="1">
        <v>10000000</v>
      </c>
      <c r="C144" s="1">
        <v>1.2534000000000001</v>
      </c>
      <c r="D144" s="1">
        <v>1.2534000000000001</v>
      </c>
    </row>
    <row r="145" spans="1:4" x14ac:dyDescent="0.3">
      <c r="A145" s="2">
        <v>43896</v>
      </c>
      <c r="B145" s="1">
        <v>10000000</v>
      </c>
      <c r="C145" s="1">
        <v>1.2607999999999999</v>
      </c>
      <c r="D145" s="1">
        <v>1.2607999999999999</v>
      </c>
    </row>
    <row r="146" spans="1:4" x14ac:dyDescent="0.3">
      <c r="A146" s="2">
        <v>43903</v>
      </c>
      <c r="B146" s="1">
        <v>10000000</v>
      </c>
      <c r="C146" s="1">
        <v>1.2729999999999999</v>
      </c>
      <c r="D146" s="1">
        <v>1.2729999999999999</v>
      </c>
    </row>
    <row r="147" spans="1:4" x14ac:dyDescent="0.3">
      <c r="A147" s="2">
        <v>43910</v>
      </c>
      <c r="B147" s="1">
        <v>10000000</v>
      </c>
      <c r="C147" s="1">
        <v>1.2544</v>
      </c>
      <c r="D147" s="1">
        <v>1.2544</v>
      </c>
    </row>
    <row r="148" spans="1:4" x14ac:dyDescent="0.3">
      <c r="A148" s="2">
        <v>43917</v>
      </c>
      <c r="B148" s="1">
        <v>10000000</v>
      </c>
      <c r="C148" s="1">
        <v>1.2524999999999999</v>
      </c>
      <c r="D148" s="1">
        <v>1.2524999999999999</v>
      </c>
    </row>
    <row r="149" spans="1:4" x14ac:dyDescent="0.3">
      <c r="A149" s="2">
        <v>43924</v>
      </c>
      <c r="B149" s="1">
        <v>10000000</v>
      </c>
      <c r="C149" s="1">
        <v>1.2634000000000001</v>
      </c>
      <c r="D149" s="1">
        <v>1.2634000000000001</v>
      </c>
    </row>
    <row r="150" spans="1:4" x14ac:dyDescent="0.3">
      <c r="A150" s="2">
        <v>43931</v>
      </c>
      <c r="B150" s="1">
        <v>10000000</v>
      </c>
      <c r="C150" s="1">
        <v>1.2597</v>
      </c>
      <c r="D150" s="1">
        <v>1.2597</v>
      </c>
    </row>
    <row r="151" spans="1:4" x14ac:dyDescent="0.3">
      <c r="A151" s="2">
        <v>43938</v>
      </c>
      <c r="B151" s="1">
        <v>10000000</v>
      </c>
      <c r="C151" s="1">
        <v>1.2723</v>
      </c>
      <c r="D151" s="1">
        <v>1.2723</v>
      </c>
    </row>
    <row r="152" spans="1:4" x14ac:dyDescent="0.3">
      <c r="A152" s="2">
        <v>43945</v>
      </c>
      <c r="B152" s="1">
        <v>10000000</v>
      </c>
      <c r="C152" s="1">
        <v>1.2894000000000001</v>
      </c>
      <c r="D152" s="1">
        <v>1.2894000000000001</v>
      </c>
    </row>
    <row r="153" spans="1:4" x14ac:dyDescent="0.3">
      <c r="A153" s="2">
        <v>43951</v>
      </c>
      <c r="B153" s="1">
        <v>10000000</v>
      </c>
      <c r="C153" s="1">
        <v>1.2896000000000001</v>
      </c>
      <c r="D153" s="1">
        <v>1.2896000000000001</v>
      </c>
    </row>
    <row r="154" spans="1:4" x14ac:dyDescent="0.3">
      <c r="A154" s="2">
        <v>43959</v>
      </c>
      <c r="B154" s="1">
        <v>10000000</v>
      </c>
      <c r="C154" s="1">
        <v>1.304</v>
      </c>
      <c r="D154" s="1">
        <v>1.304</v>
      </c>
    </row>
    <row r="155" spans="1:4" x14ac:dyDescent="0.3">
      <c r="A155" s="2">
        <v>43966</v>
      </c>
      <c r="B155" s="1">
        <v>10000000</v>
      </c>
      <c r="C155" s="1">
        <v>1.3066</v>
      </c>
      <c r="D155" s="1">
        <v>1.3066</v>
      </c>
    </row>
    <row r="156" spans="1:4" x14ac:dyDescent="0.3">
      <c r="A156" s="2">
        <v>43973</v>
      </c>
      <c r="B156" s="1">
        <v>10000000</v>
      </c>
      <c r="C156" s="1">
        <v>1.3049999999999999</v>
      </c>
      <c r="D156" s="1">
        <v>1.3049999999999999</v>
      </c>
    </row>
    <row r="157" spans="1:4" x14ac:dyDescent="0.3">
      <c r="A157" s="2">
        <v>43980</v>
      </c>
      <c r="B157" s="1">
        <v>10000000</v>
      </c>
      <c r="C157" s="1">
        <v>1.3082</v>
      </c>
      <c r="D157" s="1">
        <v>1.3082</v>
      </c>
    </row>
    <row r="158" spans="1:4" x14ac:dyDescent="0.3">
      <c r="A158" s="2">
        <v>43987</v>
      </c>
      <c r="B158" s="1">
        <v>10000000</v>
      </c>
      <c r="C158" s="1">
        <v>1.3179000000000001</v>
      </c>
      <c r="D158" s="1">
        <v>1.3179000000000001</v>
      </c>
    </row>
    <row r="159" spans="1:4" x14ac:dyDescent="0.3">
      <c r="A159" s="2">
        <v>43994</v>
      </c>
      <c r="B159" s="1">
        <v>10000000</v>
      </c>
      <c r="C159" s="1">
        <v>1.327</v>
      </c>
      <c r="D159" s="1">
        <v>1.327</v>
      </c>
    </row>
    <row r="160" spans="1:4" x14ac:dyDescent="0.3">
      <c r="A160" s="2">
        <v>44001</v>
      </c>
      <c r="B160" s="1">
        <v>10000000</v>
      </c>
      <c r="C160" s="1">
        <v>1.3360000000000001</v>
      </c>
      <c r="D160" s="1">
        <v>1.3360000000000001</v>
      </c>
    </row>
    <row r="161" spans="1:4" x14ac:dyDescent="0.3">
      <c r="A161" s="2">
        <v>44006</v>
      </c>
      <c r="B161" s="1">
        <v>10000000</v>
      </c>
      <c r="C161" s="1">
        <v>1.3453999999999999</v>
      </c>
      <c r="D161" s="1">
        <v>1.3453999999999999</v>
      </c>
    </row>
    <row r="162" spans="1:4" x14ac:dyDescent="0.3">
      <c r="A162" s="2">
        <v>44015</v>
      </c>
      <c r="B162" s="1">
        <v>10000000</v>
      </c>
      <c r="C162" s="1">
        <v>1.3512999999999999</v>
      </c>
      <c r="D162" s="1">
        <v>1.3512999999999999</v>
      </c>
    </row>
    <row r="163" spans="1:4" x14ac:dyDescent="0.3">
      <c r="A163" s="2">
        <v>44022</v>
      </c>
      <c r="B163" s="1">
        <v>10000000</v>
      </c>
      <c r="C163" s="1">
        <v>1.3945000000000001</v>
      </c>
      <c r="D163" s="1">
        <v>1.3945000000000001</v>
      </c>
    </row>
    <row r="164" spans="1:4" x14ac:dyDescent="0.3">
      <c r="A164" s="2">
        <v>44029</v>
      </c>
      <c r="B164" s="1">
        <v>10000000</v>
      </c>
      <c r="C164" s="1">
        <v>1.3833</v>
      </c>
      <c r="D164" s="1">
        <v>1.3833</v>
      </c>
    </row>
    <row r="165" spans="1:4" x14ac:dyDescent="0.3">
      <c r="A165" s="2">
        <v>44036</v>
      </c>
      <c r="B165" s="1">
        <v>10000000</v>
      </c>
      <c r="C165" s="1">
        <v>1.391</v>
      </c>
      <c r="D165" s="1">
        <v>1.391</v>
      </c>
    </row>
    <row r="166" spans="1:4" x14ac:dyDescent="0.3">
      <c r="A166" s="2">
        <v>44043</v>
      </c>
      <c r="B166" s="1">
        <v>10000000</v>
      </c>
      <c r="C166" s="1">
        <v>1.405</v>
      </c>
      <c r="D166" s="1">
        <v>1.405</v>
      </c>
    </row>
    <row r="167" spans="1:4" x14ac:dyDescent="0.3">
      <c r="A167" s="2">
        <v>44050</v>
      </c>
      <c r="B167" s="1">
        <v>10000000</v>
      </c>
      <c r="C167" s="1">
        <v>1.4379</v>
      </c>
      <c r="D167" s="1">
        <v>1.4379</v>
      </c>
    </row>
    <row r="168" spans="1:4" x14ac:dyDescent="0.3">
      <c r="A168" s="2">
        <v>44057</v>
      </c>
      <c r="B168" s="1">
        <v>10000000</v>
      </c>
      <c r="C168" s="1">
        <v>1.4272</v>
      </c>
      <c r="D168" s="1">
        <v>1.4272</v>
      </c>
    </row>
    <row r="169" spans="1:4" x14ac:dyDescent="0.3">
      <c r="A169" s="2">
        <v>44064</v>
      </c>
      <c r="B169" s="1">
        <v>10000000</v>
      </c>
      <c r="C169" s="1">
        <v>1.4322999999999999</v>
      </c>
      <c r="D169" s="1">
        <v>1.4322999999999999</v>
      </c>
    </row>
    <row r="170" spans="1:4" x14ac:dyDescent="0.3">
      <c r="A170" s="2">
        <v>44071</v>
      </c>
      <c r="B170" s="1">
        <v>10000000</v>
      </c>
      <c r="C170" s="1">
        <v>1.4426000000000001</v>
      </c>
      <c r="D170" s="1">
        <v>1.4426000000000001</v>
      </c>
    </row>
    <row r="171" spans="1:4" x14ac:dyDescent="0.3">
      <c r="A171" s="2">
        <v>44078</v>
      </c>
      <c r="B171" s="1">
        <v>10000000</v>
      </c>
      <c r="C171" s="1">
        <v>1.4430000000000001</v>
      </c>
      <c r="D171" s="1">
        <v>1.4430000000000001</v>
      </c>
    </row>
    <row r="172" spans="1:4" x14ac:dyDescent="0.3">
      <c r="A172" s="2">
        <v>44085</v>
      </c>
      <c r="B172" s="1">
        <v>10000000</v>
      </c>
      <c r="C172" s="1">
        <v>1.4178999999999999</v>
      </c>
      <c r="D172" s="1">
        <v>1.4178999999999999</v>
      </c>
    </row>
    <row r="173" spans="1:4" x14ac:dyDescent="0.3">
      <c r="A173" s="2">
        <v>44092</v>
      </c>
      <c r="B173" s="1">
        <v>10000000</v>
      </c>
      <c r="C173" s="1">
        <v>1.4278999999999999</v>
      </c>
      <c r="D173" s="1">
        <v>1.4278999999999999</v>
      </c>
    </row>
    <row r="174" spans="1:4" x14ac:dyDescent="0.3">
      <c r="A174" s="2">
        <v>44099</v>
      </c>
      <c r="B174" s="1">
        <v>10000000</v>
      </c>
      <c r="C174" s="1">
        <v>1.4037999999999999</v>
      </c>
      <c r="D174" s="1">
        <v>1.4037999999999999</v>
      </c>
    </row>
    <row r="175" spans="1:4" x14ac:dyDescent="0.3">
      <c r="A175" s="2">
        <v>44104</v>
      </c>
      <c r="B175" s="1">
        <v>10000000</v>
      </c>
      <c r="C175" s="1">
        <v>1.4094</v>
      </c>
      <c r="D175" s="1">
        <v>1.4094</v>
      </c>
    </row>
    <row r="176" spans="1:4" x14ac:dyDescent="0.3">
      <c r="A176" s="2">
        <v>44113</v>
      </c>
      <c r="B176" s="1">
        <v>10000000</v>
      </c>
      <c r="C176" s="1">
        <v>1.4294</v>
      </c>
      <c r="D176" s="1">
        <v>1.4294</v>
      </c>
    </row>
    <row r="177" spans="1:4" x14ac:dyDescent="0.3">
      <c r="A177" s="2">
        <v>44114</v>
      </c>
      <c r="B177" s="1">
        <v>10000000</v>
      </c>
      <c r="C177" s="1">
        <v>1.4294</v>
      </c>
      <c r="D177" s="1">
        <v>1.4294</v>
      </c>
    </row>
    <row r="178" spans="1:4" x14ac:dyDescent="0.3">
      <c r="A178" s="2">
        <v>44120</v>
      </c>
      <c r="B178" s="1">
        <v>10000000</v>
      </c>
      <c r="C178" s="1">
        <v>1.4366000000000001</v>
      </c>
      <c r="D178" s="1">
        <v>1.4366000000000001</v>
      </c>
    </row>
    <row r="179" spans="1:4" x14ac:dyDescent="0.3">
      <c r="A179" s="2">
        <v>44127</v>
      </c>
      <c r="B179" s="1">
        <v>10000000</v>
      </c>
      <c r="C179" s="1">
        <v>1.4178999999999999</v>
      </c>
      <c r="D179" s="1">
        <v>1.4178999999999999</v>
      </c>
    </row>
    <row r="180" spans="1:4" x14ac:dyDescent="0.3">
      <c r="A180" s="2">
        <v>44134</v>
      </c>
      <c r="B180" s="1">
        <v>10000000</v>
      </c>
      <c r="C180" s="1">
        <v>1.4429000000000001</v>
      </c>
      <c r="D180" s="1">
        <v>1.4429000000000001</v>
      </c>
    </row>
    <row r="181" spans="1:4" x14ac:dyDescent="0.3">
      <c r="A181" s="2">
        <v>44141</v>
      </c>
      <c r="B181" s="1">
        <v>10000000</v>
      </c>
      <c r="C181" s="1">
        <v>1.4646999999999999</v>
      </c>
      <c r="D181" s="1">
        <v>1.4646999999999999</v>
      </c>
    </row>
    <row r="182" spans="1:4" x14ac:dyDescent="0.3">
      <c r="A182" s="2">
        <v>44148</v>
      </c>
      <c r="B182" s="1">
        <v>10000000</v>
      </c>
      <c r="C182" s="1">
        <v>1.4598</v>
      </c>
      <c r="D182" s="1">
        <v>1.4598</v>
      </c>
    </row>
    <row r="183" spans="1:4" x14ac:dyDescent="0.3">
      <c r="A183" s="2">
        <v>44155</v>
      </c>
      <c r="B183" s="1">
        <v>10000000</v>
      </c>
      <c r="C183" s="1">
        <v>1.4711000000000001</v>
      </c>
      <c r="D183" s="1">
        <v>1.4711000000000001</v>
      </c>
    </row>
    <row r="184" spans="1:4" x14ac:dyDescent="0.3">
      <c r="A184" s="2">
        <v>44162</v>
      </c>
      <c r="B184" s="1">
        <v>10000000</v>
      </c>
      <c r="C184" s="1">
        <v>1.4617</v>
      </c>
      <c r="D184" s="1">
        <v>1.4617</v>
      </c>
    </row>
    <row r="185" spans="1:4" x14ac:dyDescent="0.3">
      <c r="A185" s="2">
        <v>44169</v>
      </c>
      <c r="B185" s="1">
        <v>10000000</v>
      </c>
      <c r="C185" s="1">
        <v>1.4895</v>
      </c>
      <c r="D185" s="1">
        <v>1.4895</v>
      </c>
    </row>
    <row r="186" spans="1:4" x14ac:dyDescent="0.3">
      <c r="A186" s="2">
        <v>44176</v>
      </c>
      <c r="B186" s="1">
        <v>10000000</v>
      </c>
      <c r="C186" s="1">
        <v>1.4999</v>
      </c>
      <c r="D186" s="1">
        <v>1.4999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65D8A-9F4C-4BDB-A721-14C3A119FF3E}">
  <dimension ref="A1:I51"/>
  <sheetViews>
    <sheetView workbookViewId="0">
      <selection activeCell="B2" sqref="B2:B51"/>
    </sheetView>
  </sheetViews>
  <sheetFormatPr defaultColWidth="8.83203125" defaultRowHeight="14" x14ac:dyDescent="0.3"/>
  <cols>
    <col min="1" max="1" width="11.1640625" customWidth="1"/>
  </cols>
  <sheetData>
    <row r="1" spans="1:9" x14ac:dyDescent="0.3">
      <c r="A1" s="3" t="s">
        <v>1</v>
      </c>
      <c r="B1" s="3" t="s">
        <v>0</v>
      </c>
      <c r="F1" t="s">
        <v>16</v>
      </c>
      <c r="H1" s="21">
        <v>6.6000000000000003E-2</v>
      </c>
      <c r="I1" s="23">
        <f>H1/52</f>
        <v>1.2692307692307692E-3</v>
      </c>
    </row>
    <row r="2" spans="1:9" x14ac:dyDescent="0.3">
      <c r="A2" s="2">
        <v>43833</v>
      </c>
      <c r="B2" s="3">
        <f>1+$I$1*C2</f>
        <v>1.0012692307692308</v>
      </c>
      <c r="C2">
        <v>1</v>
      </c>
      <c r="F2" t="s">
        <v>20</v>
      </c>
      <c r="H2" s="21">
        <v>6.2E-2</v>
      </c>
      <c r="I2" s="23">
        <f>H2/52</f>
        <v>1.1923076923076924E-3</v>
      </c>
    </row>
    <row r="3" spans="1:9" x14ac:dyDescent="0.3">
      <c r="A3" s="2">
        <v>43840</v>
      </c>
      <c r="B3" s="3">
        <f t="shared" ref="B3:B13" si="0">1+$I$1*C3</f>
        <v>1.0025384615384616</v>
      </c>
      <c r="C3">
        <v>2</v>
      </c>
      <c r="F3" t="s">
        <v>21</v>
      </c>
      <c r="H3" s="21">
        <v>6.2E-2</v>
      </c>
      <c r="I3" s="23">
        <f>H3/52</f>
        <v>1.1923076923076924E-3</v>
      </c>
    </row>
    <row r="4" spans="1:9" x14ac:dyDescent="0.3">
      <c r="A4" s="2">
        <v>43847</v>
      </c>
      <c r="B4" s="3">
        <f t="shared" si="0"/>
        <v>1.0038076923076924</v>
      </c>
      <c r="C4">
        <v>3</v>
      </c>
      <c r="F4" t="s">
        <v>22</v>
      </c>
      <c r="H4" s="21">
        <v>6.4000000000000001E-2</v>
      </c>
      <c r="I4" s="23">
        <f>H4/52</f>
        <v>1.2307692307692308E-3</v>
      </c>
    </row>
    <row r="5" spans="1:9" x14ac:dyDescent="0.3">
      <c r="A5" s="2">
        <v>43853</v>
      </c>
      <c r="B5" s="3">
        <f t="shared" si="0"/>
        <v>1.005076923076923</v>
      </c>
      <c r="C5">
        <v>4</v>
      </c>
      <c r="F5" t="s">
        <v>23</v>
      </c>
    </row>
    <row r="6" spans="1:9" x14ac:dyDescent="0.3">
      <c r="A6" s="2">
        <v>43868</v>
      </c>
      <c r="B6" s="3">
        <f t="shared" si="0"/>
        <v>1.0063461538461538</v>
      </c>
      <c r="C6">
        <v>5</v>
      </c>
    </row>
    <row r="7" spans="1:9" x14ac:dyDescent="0.3">
      <c r="A7" s="2">
        <v>43875</v>
      </c>
      <c r="B7" s="3">
        <f t="shared" si="0"/>
        <v>1.0076153846153846</v>
      </c>
      <c r="C7">
        <v>6</v>
      </c>
    </row>
    <row r="8" spans="1:9" x14ac:dyDescent="0.3">
      <c r="A8" s="2">
        <v>43882</v>
      </c>
      <c r="B8" s="3">
        <f t="shared" si="0"/>
        <v>1.0088846153846154</v>
      </c>
      <c r="C8">
        <v>7</v>
      </c>
    </row>
    <row r="9" spans="1:9" x14ac:dyDescent="0.3">
      <c r="A9" s="2">
        <v>43889</v>
      </c>
      <c r="B9" s="3">
        <f t="shared" si="0"/>
        <v>1.0101538461538462</v>
      </c>
      <c r="C9">
        <v>8</v>
      </c>
    </row>
    <row r="10" spans="1:9" x14ac:dyDescent="0.3">
      <c r="A10" s="2">
        <v>43896</v>
      </c>
      <c r="B10" s="3">
        <f t="shared" si="0"/>
        <v>1.011423076923077</v>
      </c>
      <c r="C10">
        <v>9</v>
      </c>
    </row>
    <row r="11" spans="1:9" x14ac:dyDescent="0.3">
      <c r="A11" s="2">
        <v>43903</v>
      </c>
      <c r="B11" s="3">
        <f t="shared" si="0"/>
        <v>1.0126923076923078</v>
      </c>
      <c r="C11">
        <v>10</v>
      </c>
    </row>
    <row r="12" spans="1:9" x14ac:dyDescent="0.3">
      <c r="A12" s="2">
        <v>43910</v>
      </c>
      <c r="B12" s="3">
        <f t="shared" si="0"/>
        <v>1.0139615384615384</v>
      </c>
      <c r="C12">
        <v>11</v>
      </c>
    </row>
    <row r="13" spans="1:9" x14ac:dyDescent="0.3">
      <c r="A13" s="2">
        <v>43917</v>
      </c>
      <c r="B13" s="3">
        <f t="shared" si="0"/>
        <v>1.0152307692307692</v>
      </c>
      <c r="C13">
        <v>12</v>
      </c>
    </row>
    <row r="14" spans="1:9" x14ac:dyDescent="0.3">
      <c r="A14" s="2">
        <v>43924</v>
      </c>
      <c r="B14" s="1">
        <f>$B$13+$I$2*C14</f>
        <v>1.0164230769230769</v>
      </c>
      <c r="C14">
        <v>1</v>
      </c>
    </row>
    <row r="15" spans="1:9" x14ac:dyDescent="0.3">
      <c r="A15" s="2">
        <v>43931</v>
      </c>
      <c r="B15" s="1">
        <f t="shared" ref="B15:B26" si="1">$B$13+$I$2*C15</f>
        <v>1.0176153846153846</v>
      </c>
      <c r="C15">
        <v>2</v>
      </c>
    </row>
    <row r="16" spans="1:9" x14ac:dyDescent="0.3">
      <c r="A16" s="2">
        <v>43938</v>
      </c>
      <c r="B16" s="1">
        <f t="shared" si="1"/>
        <v>1.0188076923076923</v>
      </c>
      <c r="C16">
        <v>3</v>
      </c>
    </row>
    <row r="17" spans="1:3" x14ac:dyDescent="0.3">
      <c r="A17" s="2">
        <v>43945</v>
      </c>
      <c r="B17" s="1">
        <f t="shared" si="1"/>
        <v>1.02</v>
      </c>
      <c r="C17">
        <v>4</v>
      </c>
    </row>
    <row r="18" spans="1:3" x14ac:dyDescent="0.3">
      <c r="A18" s="2">
        <v>43951</v>
      </c>
      <c r="B18" s="1">
        <f t="shared" si="1"/>
        <v>1.0211923076923075</v>
      </c>
      <c r="C18">
        <v>5</v>
      </c>
    </row>
    <row r="19" spans="1:3" x14ac:dyDescent="0.3">
      <c r="A19" s="2">
        <v>43959</v>
      </c>
      <c r="B19" s="1">
        <f t="shared" si="1"/>
        <v>1.0223846153846152</v>
      </c>
      <c r="C19">
        <v>6</v>
      </c>
    </row>
    <row r="20" spans="1:3" x14ac:dyDescent="0.3">
      <c r="A20" s="2">
        <v>43966</v>
      </c>
      <c r="B20" s="1">
        <f t="shared" si="1"/>
        <v>1.0235769230769229</v>
      </c>
      <c r="C20">
        <v>7</v>
      </c>
    </row>
    <row r="21" spans="1:3" x14ac:dyDescent="0.3">
      <c r="A21" s="2">
        <v>43973</v>
      </c>
      <c r="B21" s="1">
        <f t="shared" si="1"/>
        <v>1.0247692307692307</v>
      </c>
      <c r="C21">
        <v>8</v>
      </c>
    </row>
    <row r="22" spans="1:3" x14ac:dyDescent="0.3">
      <c r="A22" s="2">
        <v>43980</v>
      </c>
      <c r="B22" s="1">
        <f t="shared" si="1"/>
        <v>1.0259615384615384</v>
      </c>
      <c r="C22">
        <v>9</v>
      </c>
    </row>
    <row r="23" spans="1:3" x14ac:dyDescent="0.3">
      <c r="A23" s="2">
        <v>43987</v>
      </c>
      <c r="B23" s="1">
        <f t="shared" si="1"/>
        <v>1.0271538461538461</v>
      </c>
      <c r="C23">
        <v>10</v>
      </c>
    </row>
    <row r="24" spans="1:3" x14ac:dyDescent="0.3">
      <c r="A24" s="2">
        <v>43994</v>
      </c>
      <c r="B24" s="1">
        <f t="shared" si="1"/>
        <v>1.0283461538461538</v>
      </c>
      <c r="C24">
        <v>11</v>
      </c>
    </row>
    <row r="25" spans="1:3" x14ac:dyDescent="0.3">
      <c r="A25" s="2">
        <v>44001</v>
      </c>
      <c r="B25" s="1">
        <f t="shared" si="1"/>
        <v>1.0295384615384615</v>
      </c>
      <c r="C25">
        <v>12</v>
      </c>
    </row>
    <row r="26" spans="1:3" x14ac:dyDescent="0.3">
      <c r="A26" s="2">
        <v>44006</v>
      </c>
      <c r="B26" s="1">
        <f t="shared" si="1"/>
        <v>1.0307307692307692</v>
      </c>
      <c r="C26">
        <v>13</v>
      </c>
    </row>
    <row r="27" spans="1:3" x14ac:dyDescent="0.3">
      <c r="A27" s="2">
        <v>44015</v>
      </c>
      <c r="B27" s="1">
        <f>$B$26+C27*$I$3</f>
        <v>1.0319230769230769</v>
      </c>
      <c r="C27">
        <v>1</v>
      </c>
    </row>
    <row r="28" spans="1:3" x14ac:dyDescent="0.3">
      <c r="A28" s="2">
        <v>44022</v>
      </c>
      <c r="B28" s="1">
        <f t="shared" ref="B28:B40" si="2">$B$26+C28*$I$3</f>
        <v>1.0331153846153847</v>
      </c>
      <c r="C28">
        <v>2</v>
      </c>
    </row>
    <row r="29" spans="1:3" x14ac:dyDescent="0.3">
      <c r="A29" s="2">
        <v>44029</v>
      </c>
      <c r="B29" s="1">
        <f t="shared" si="2"/>
        <v>1.0343076923076924</v>
      </c>
      <c r="C29">
        <v>3</v>
      </c>
    </row>
    <row r="30" spans="1:3" x14ac:dyDescent="0.3">
      <c r="A30" s="2">
        <v>44036</v>
      </c>
      <c r="B30" s="1">
        <f t="shared" si="2"/>
        <v>1.0355000000000001</v>
      </c>
      <c r="C30">
        <v>4</v>
      </c>
    </row>
    <row r="31" spans="1:3" x14ac:dyDescent="0.3">
      <c r="A31" s="2">
        <v>44043</v>
      </c>
      <c r="B31" s="1">
        <f t="shared" si="2"/>
        <v>1.0366923076923076</v>
      </c>
      <c r="C31">
        <v>5</v>
      </c>
    </row>
    <row r="32" spans="1:3" x14ac:dyDescent="0.3">
      <c r="A32" s="2">
        <v>44050</v>
      </c>
      <c r="B32" s="1">
        <f t="shared" si="2"/>
        <v>1.0378846153846153</v>
      </c>
      <c r="C32">
        <v>6</v>
      </c>
    </row>
    <row r="33" spans="1:3" x14ac:dyDescent="0.3">
      <c r="A33" s="2">
        <v>44057</v>
      </c>
      <c r="B33" s="1">
        <f t="shared" si="2"/>
        <v>1.039076923076923</v>
      </c>
      <c r="C33">
        <v>7</v>
      </c>
    </row>
    <row r="34" spans="1:3" x14ac:dyDescent="0.3">
      <c r="A34" s="2">
        <v>44064</v>
      </c>
      <c r="B34" s="1">
        <f t="shared" si="2"/>
        <v>1.0402692307692307</v>
      </c>
      <c r="C34">
        <v>8</v>
      </c>
    </row>
    <row r="35" spans="1:3" x14ac:dyDescent="0.3">
      <c r="A35" s="2">
        <v>44071</v>
      </c>
      <c r="B35" s="1">
        <f t="shared" si="2"/>
        <v>1.0414615384615384</v>
      </c>
      <c r="C35">
        <v>9</v>
      </c>
    </row>
    <row r="36" spans="1:3" x14ac:dyDescent="0.3">
      <c r="A36" s="2">
        <v>44078</v>
      </c>
      <c r="B36" s="1">
        <f t="shared" si="2"/>
        <v>1.0426538461538462</v>
      </c>
      <c r="C36">
        <v>10</v>
      </c>
    </row>
    <row r="37" spans="1:3" x14ac:dyDescent="0.3">
      <c r="A37" s="2">
        <v>44085</v>
      </c>
      <c r="B37" s="1">
        <f t="shared" si="2"/>
        <v>1.0438461538461539</v>
      </c>
      <c r="C37">
        <v>11</v>
      </c>
    </row>
    <row r="38" spans="1:3" x14ac:dyDescent="0.3">
      <c r="A38" s="2">
        <v>44092</v>
      </c>
      <c r="B38" s="1">
        <f t="shared" si="2"/>
        <v>1.0450384615384616</v>
      </c>
      <c r="C38">
        <v>12</v>
      </c>
    </row>
    <row r="39" spans="1:3" x14ac:dyDescent="0.3">
      <c r="A39" s="2">
        <v>44099</v>
      </c>
      <c r="B39" s="1">
        <f t="shared" si="2"/>
        <v>1.0462307692307693</v>
      </c>
      <c r="C39">
        <v>13</v>
      </c>
    </row>
    <row r="40" spans="1:3" x14ac:dyDescent="0.3">
      <c r="A40" s="2">
        <v>44104</v>
      </c>
      <c r="B40" s="1">
        <f t="shared" si="2"/>
        <v>1.047423076923077</v>
      </c>
      <c r="C40">
        <v>14</v>
      </c>
    </row>
    <row r="41" spans="1:3" x14ac:dyDescent="0.3">
      <c r="A41" s="2">
        <v>44113</v>
      </c>
      <c r="B41" s="1">
        <f>$B$40+C41*$I$4</f>
        <v>1.0486538461538462</v>
      </c>
      <c r="C41">
        <v>1</v>
      </c>
    </row>
    <row r="42" spans="1:3" x14ac:dyDescent="0.3">
      <c r="A42" s="2">
        <v>44114</v>
      </c>
      <c r="B42" s="1">
        <f t="shared" ref="B42:B51" si="3">$B$40+C42*$I$4</f>
        <v>1.0498846153846155</v>
      </c>
      <c r="C42">
        <v>2</v>
      </c>
    </row>
    <row r="43" spans="1:3" x14ac:dyDescent="0.3">
      <c r="A43" s="2">
        <v>44120</v>
      </c>
      <c r="B43" s="1">
        <f t="shared" si="3"/>
        <v>1.0511153846153847</v>
      </c>
      <c r="C43">
        <v>3</v>
      </c>
    </row>
    <row r="44" spans="1:3" x14ac:dyDescent="0.3">
      <c r="A44" s="2">
        <v>44127</v>
      </c>
      <c r="B44" s="1">
        <f t="shared" si="3"/>
        <v>1.052346153846154</v>
      </c>
      <c r="C44">
        <v>4</v>
      </c>
    </row>
    <row r="45" spans="1:3" x14ac:dyDescent="0.3">
      <c r="A45" s="2">
        <v>44134</v>
      </c>
      <c r="B45" s="1">
        <f t="shared" si="3"/>
        <v>1.0535769230769232</v>
      </c>
      <c r="C45">
        <v>5</v>
      </c>
    </row>
    <row r="46" spans="1:3" x14ac:dyDescent="0.3">
      <c r="A46" s="2">
        <v>44141</v>
      </c>
      <c r="B46" s="1">
        <f t="shared" si="3"/>
        <v>1.0548076923076923</v>
      </c>
      <c r="C46">
        <v>6</v>
      </c>
    </row>
    <row r="47" spans="1:3" x14ac:dyDescent="0.3">
      <c r="A47" s="2">
        <v>44148</v>
      </c>
      <c r="B47" s="1">
        <f t="shared" si="3"/>
        <v>1.0560384615384617</v>
      </c>
      <c r="C47">
        <v>7</v>
      </c>
    </row>
    <row r="48" spans="1:3" x14ac:dyDescent="0.3">
      <c r="A48" s="2">
        <v>44155</v>
      </c>
      <c r="B48" s="1">
        <f t="shared" si="3"/>
        <v>1.0572692307692308</v>
      </c>
      <c r="C48">
        <v>8</v>
      </c>
    </row>
    <row r="49" spans="1:3" x14ac:dyDescent="0.3">
      <c r="A49" s="2">
        <v>44162</v>
      </c>
      <c r="B49" s="1">
        <f t="shared" si="3"/>
        <v>1.0585</v>
      </c>
      <c r="C49">
        <v>9</v>
      </c>
    </row>
    <row r="50" spans="1:3" x14ac:dyDescent="0.3">
      <c r="A50" s="2">
        <v>44169</v>
      </c>
      <c r="B50" s="1">
        <f t="shared" si="3"/>
        <v>1.0597307692307694</v>
      </c>
      <c r="C50">
        <v>10</v>
      </c>
    </row>
    <row r="51" spans="1:3" x14ac:dyDescent="0.3">
      <c r="A51" s="2">
        <v>44176</v>
      </c>
      <c r="B51" s="1">
        <f t="shared" si="3"/>
        <v>1.0609615384615385</v>
      </c>
      <c r="C51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组合</vt:lpstr>
      <vt:lpstr>美月盈一期</vt:lpstr>
      <vt:lpstr>柏基</vt:lpstr>
      <vt:lpstr>mozaic weekly</vt:lpstr>
      <vt:lpstr>上锐1号</vt:lpstr>
      <vt:lpstr>上容尊享1号</vt:lpstr>
      <vt:lpstr>非标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曾宇皓</cp:lastModifiedBy>
  <dcterms:created xsi:type="dcterms:W3CDTF">2020-12-15T01:18:34Z</dcterms:created>
  <dcterms:modified xsi:type="dcterms:W3CDTF">2020-12-23T03:36:02Z</dcterms:modified>
</cp:coreProperties>
</file>