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1" i="1" l="1"/>
  <c r="G8" i="1"/>
  <c r="G7" i="1"/>
  <c r="F29" i="1" l="1"/>
  <c r="G29" i="1" s="1"/>
  <c r="S25" i="1" l="1"/>
  <c r="S23" i="1"/>
  <c r="S19" i="1"/>
  <c r="S15" i="1"/>
  <c r="R30" i="1" l="1"/>
  <c r="S30" i="1" s="1"/>
  <c r="R29" i="1"/>
  <c r="S29" i="1" s="1"/>
  <c r="R28" i="1"/>
  <c r="S28" i="1" s="1"/>
  <c r="R27" i="1"/>
  <c r="S27" i="1" s="1"/>
  <c r="R26" i="1"/>
  <c r="S26" i="1" s="1"/>
  <c r="R25" i="1"/>
  <c r="R24" i="1"/>
  <c r="S24" i="1" s="1"/>
  <c r="R23" i="1"/>
  <c r="R22" i="1"/>
  <c r="S22" i="1" s="1"/>
  <c r="R21" i="1"/>
  <c r="S21" i="1" s="1"/>
  <c r="R20" i="1"/>
  <c r="S20" i="1" s="1"/>
  <c r="R19" i="1"/>
  <c r="R18" i="1"/>
  <c r="S18" i="1" s="1"/>
  <c r="R17" i="1"/>
  <c r="S17" i="1" s="1"/>
  <c r="R16" i="1"/>
  <c r="S16" i="1" s="1"/>
  <c r="R15" i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5" i="1"/>
  <c r="G25" i="1" s="1"/>
  <c r="F26" i="1"/>
  <c r="G26" i="1" s="1"/>
  <c r="F27" i="1"/>
  <c r="G27" i="1" s="1"/>
  <c r="F28" i="1"/>
  <c r="G28" i="1" s="1"/>
  <c r="F6" i="1"/>
  <c r="G6" i="1" s="1"/>
  <c r="F7" i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5" i="1"/>
  <c r="G5" i="1" s="1"/>
</calcChain>
</file>

<file path=xl/sharedStrings.xml><?xml version="1.0" encoding="utf-8"?>
<sst xmlns="http://schemas.openxmlformats.org/spreadsheetml/2006/main" count="18" uniqueCount="8">
  <si>
    <t>frequency (Hz)</t>
  </si>
  <si>
    <t>Vin (V)</t>
  </si>
  <si>
    <t>Vout (V)</t>
  </si>
  <si>
    <t>Gain (Vout/Vin)</t>
  </si>
  <si>
    <t>Gain (dB)</t>
  </si>
  <si>
    <t>Bass and Treble at -10dB</t>
  </si>
  <si>
    <t>Bass and Treble at 0dB</t>
  </si>
  <si>
    <t>Bass and Treble at 10dB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</si>
</sst>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 treble</a:t>
            </a:r>
            <a:r>
              <a:rPr lang="en-US" baseline="0"/>
              <a:t> and bass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Sheet1!$M$5:$M$28</c:f>
              <c:numCache>
                <c:formatCode>General</c:formatCode>
                <c:ptCount val="24"/>
                <c:pt idx="0">
                  <c:v>-3.0418196530382948</c:v>
                </c:pt>
                <c:pt idx="1">
                  <c:v>-9.9268390631001957E-2</c:v>
                </c:pt>
                <c:pt idx="2">
                  <c:v>0.38185883818044752</c:v>
                </c:pt>
                <c:pt idx="3">
                  <c:v>0.48000552807533026</c:v>
                </c:pt>
                <c:pt idx="4">
                  <c:v>0.3861031039077325</c:v>
                </c:pt>
                <c:pt idx="5">
                  <c:v>0.3861031039077325</c:v>
                </c:pt>
                <c:pt idx="6">
                  <c:v>0.29117440341850015</c:v>
                </c:pt>
                <c:pt idx="7">
                  <c:v>0.19519674578312479</c:v>
                </c:pt>
                <c:pt idx="8">
                  <c:v>0.29117440341850015</c:v>
                </c:pt>
                <c:pt idx="9">
                  <c:v>0.19519674578312479</c:v>
                </c:pt>
                <c:pt idx="10">
                  <c:v>0.3861031039077325</c:v>
                </c:pt>
                <c:pt idx="11">
                  <c:v>0.19519674578312479</c:v>
                </c:pt>
                <c:pt idx="12">
                  <c:v>9.7050055888242032E-2</c:v>
                </c:pt>
                <c:pt idx="13">
                  <c:v>0.19519674578312479</c:v>
                </c:pt>
                <c:pt idx="14">
                  <c:v>0.19519674578312479</c:v>
                </c:pt>
                <c:pt idx="15">
                  <c:v>-9.7050055888241449E-2</c:v>
                </c:pt>
                <c:pt idx="16">
                  <c:v>-0.19519674578312524</c:v>
                </c:pt>
                <c:pt idx="17">
                  <c:v>-0.19302771352361661</c:v>
                </c:pt>
                <c:pt idx="18">
                  <c:v>-0.19519674578312524</c:v>
                </c:pt>
                <c:pt idx="19">
                  <c:v>-9.5977657635374164E-2</c:v>
                </c:pt>
                <c:pt idx="20">
                  <c:v>-0.29117440341849943</c:v>
                </c:pt>
                <c:pt idx="21">
                  <c:v>-0.68737803262524977</c:v>
                </c:pt>
                <c:pt idx="22">
                  <c:v>-2.9787802602413285</c:v>
                </c:pt>
                <c:pt idx="23">
                  <c:v>-4.2521618576288747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8080"/>
        <c:axId val="160101920"/>
      </c:scatterChart>
      <c:valAx>
        <c:axId val="160108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1920"/>
        <c:crosses val="autoZero"/>
        <c:crossBetween val="midCat"/>
      </c:valAx>
      <c:valAx>
        <c:axId val="160101920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</a:t>
            </a:r>
            <a:r>
              <a:rPr lang="en-US" baseline="0"/>
              <a:t> maximum boost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Sheet1!$O$5:$O$30</c:f>
              <c:numCache>
                <c:formatCode>General</c:formatCode>
                <c:ptCount val="26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300000</c:v>
                </c:pt>
                <c:pt idx="24">
                  <c:v>400000</c:v>
                </c:pt>
                <c:pt idx="25">
                  <c:v>500000</c:v>
                </c:pt>
              </c:numCache>
            </c:numRef>
          </c:xVal>
          <c:yVal>
            <c:numRef>
              <c:f>Sheet1!$S$5:$S$30</c:f>
              <c:numCache>
                <c:formatCode>General</c:formatCode>
                <c:ptCount val="26"/>
                <c:pt idx="0">
                  <c:v>-2.3470234650120201</c:v>
                </c:pt>
                <c:pt idx="1">
                  <c:v>3.6866477669693465</c:v>
                </c:pt>
                <c:pt idx="2">
                  <c:v>8.2761282360918607</c:v>
                </c:pt>
                <c:pt idx="3">
                  <c:v>10.07100730320226</c:v>
                </c:pt>
                <c:pt idx="4">
                  <c:v>9.8765389644503028</c:v>
                </c:pt>
                <c:pt idx="5">
                  <c:v>9.2303236277817273</c:v>
                </c:pt>
                <c:pt idx="6">
                  <c:v>6.3670915947265092</c:v>
                </c:pt>
                <c:pt idx="7">
                  <c:v>4.4772808170336393</c:v>
                </c:pt>
                <c:pt idx="8">
                  <c:v>3.3174418774799048</c:v>
                </c:pt>
                <c:pt idx="9">
                  <c:v>2.4235717546998634</c:v>
                </c:pt>
                <c:pt idx="10">
                  <c:v>1.5502817336032373</c:v>
                </c:pt>
                <c:pt idx="11">
                  <c:v>2.1939754010312633</c:v>
                </c:pt>
                <c:pt idx="12">
                  <c:v>3.0077171764155892</c:v>
                </c:pt>
                <c:pt idx="13">
                  <c:v>3.4884819937643656</c:v>
                </c:pt>
                <c:pt idx="14">
                  <c:v>4.5010777898313563</c:v>
                </c:pt>
                <c:pt idx="15">
                  <c:v>6.5059714078183593</c:v>
                </c:pt>
                <c:pt idx="16">
                  <c:v>8.353681337355896</c:v>
                </c:pt>
                <c:pt idx="17">
                  <c:v>8.9710000405424974</c:v>
                </c:pt>
                <c:pt idx="18">
                  <c:v>9.268831148569399</c:v>
                </c:pt>
                <c:pt idx="19">
                  <c:v>9.7421095125252695</c:v>
                </c:pt>
                <c:pt idx="20">
                  <c:v>7.0989394708594897</c:v>
                </c:pt>
                <c:pt idx="21">
                  <c:v>3.2856893667467673</c:v>
                </c:pt>
                <c:pt idx="22">
                  <c:v>0</c:v>
                </c:pt>
                <c:pt idx="23">
                  <c:v>-1.9876926427182351</c:v>
                </c:pt>
                <c:pt idx="24">
                  <c:v>-3.4247751252253833</c:v>
                </c:pt>
                <c:pt idx="25">
                  <c:v>-5.0084000461778793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3040"/>
        <c:axId val="160109200"/>
      </c:scatterChart>
      <c:valAx>
        <c:axId val="160103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9200"/>
        <c:crosses val="autoZero"/>
        <c:crossBetween val="midCat"/>
      </c:valAx>
      <c:valAx>
        <c:axId val="1601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maximum attenuation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Sheet1!$C$5:$C$29</c:f>
              <c:numCache>
                <c:formatCode>General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300000</c:v>
                </c:pt>
                <c:pt idx="24">
                  <c:v>400000</c:v>
                </c:pt>
              </c:numCache>
            </c:numRef>
          </c:xVal>
          <c:yVal>
            <c:numRef>
              <c:f>Sheet1!$G$5:$G$29</c:f>
              <c:numCache>
                <c:formatCode>General</c:formatCode>
                <c:ptCount val="25"/>
                <c:pt idx="0">
                  <c:v>-3.6728879389225417</c:v>
                </c:pt>
                <c:pt idx="1">
                  <c:v>-4.9864634518020958</c:v>
                </c:pt>
                <c:pt idx="2">
                  <c:v>-7.7636034276576282</c:v>
                </c:pt>
                <c:pt idx="3">
                  <c:v>-8.2600751021582681</c:v>
                </c:pt>
                <c:pt idx="4">
                  <c:v>-7.9090241653668567</c:v>
                </c:pt>
                <c:pt idx="5">
                  <c:v>-6.7491852258131217</c:v>
                </c:pt>
                <c:pt idx="6">
                  <c:v>-5.3484278936580214</c:v>
                </c:pt>
                <c:pt idx="7">
                  <c:v>-3.6728879389225417</c:v>
                </c:pt>
                <c:pt idx="8">
                  <c:v>-2.5321179195152581</c:v>
                </c:pt>
                <c:pt idx="9">
                  <c:v>-2.2688889983558411</c:v>
                </c:pt>
                <c:pt idx="10">
                  <c:v>-1.9876926427182351</c:v>
                </c:pt>
                <c:pt idx="11">
                  <c:v>-1.9876926427182351</c:v>
                </c:pt>
                <c:pt idx="12">
                  <c:v>-2.1126716282582652</c:v>
                </c:pt>
                <c:pt idx="13">
                  <c:v>-2.2394751888786453</c:v>
                </c:pt>
                <c:pt idx="14">
                  <c:v>-3.2812034326829149</c:v>
                </c:pt>
                <c:pt idx="15">
                  <c:v>-5.3629753853865116</c:v>
                </c:pt>
                <c:pt idx="16">
                  <c:v>-7.0436503622272495</c:v>
                </c:pt>
                <c:pt idx="17">
                  <c:v>-7.8167933650819723</c:v>
                </c:pt>
                <c:pt idx="18">
                  <c:v>-7.8167933650819723</c:v>
                </c:pt>
                <c:pt idx="19">
                  <c:v>-8.3582217920531523</c:v>
                </c:pt>
                <c:pt idx="20">
                  <c:v>-8.0547778310761267</c:v>
                </c:pt>
                <c:pt idx="21">
                  <c:v>-6.3117743166981235</c:v>
                </c:pt>
                <c:pt idx="22">
                  <c:v>-5.3769062458515968</c:v>
                </c:pt>
                <c:pt idx="23">
                  <c:v>-5.8337993881967556</c:v>
                </c:pt>
                <c:pt idx="24">
                  <c:v>-6.8107707389530958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9872"/>
        <c:axId val="159140432"/>
      </c:scatterChart>
      <c:valAx>
        <c:axId val="159139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0432"/>
        <c:crosses val="autoZero"/>
        <c:crossBetween val="midCat"/>
      </c:valAx>
      <c:valAx>
        <c:axId val="1591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60104</xdr:colOff>
      <xdr:row>32</xdr:row>
      <xdr:rowOff>127950</xdr:rowOff>
    </xdr:from>
    <xdr:to>
      <xdr:col>14</xdr:col>
      <xdr:colOff>654015</xdr:colOff>
      <xdr:row>47</xdr:row>
      <xdr:rowOff>13650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67235</xdr:colOff>
      <xdr:row>31</xdr:row>
      <xdr:rowOff>17929</xdr:rowOff>
    </xdr:from>
    <xdr:to>
      <xdr:col>22</xdr:col>
      <xdr:colOff>403412</xdr:colOff>
      <xdr:row>45</xdr:row>
      <xdr:rowOff>94129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224924</xdr:colOff>
      <xdr:row>32</xdr:row>
      <xdr:rowOff>38795</xdr:rowOff>
    </xdr:from>
    <xdr:to>
      <xdr:col>7</xdr:col>
      <xdr:colOff>426630</xdr:colOff>
      <xdr:row>46</xdr:row>
      <xdr:rowOff>114995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topLeftCell="B1" zoomScale="85" zoomScaleNormal="85" workbookViewId="0">
      <selection activeCell="G29" sqref="G29"/>
    </sheetView>
  </sheetViews>
  <sheetFormatPr defaultRowHeight="15" x14ac:dyDescent="0.25"/>
  <cols>
    <col min="3" max="3" width="14.140625" bestFit="1" customWidth="1"/>
    <col min="6" max="6" width="15.140625" bestFit="1" customWidth="1"/>
    <col min="9" max="9" width="14.28515625" bestFit="1" customWidth="1"/>
    <col min="11" max="11" width="8.42578125" bestFit="1" customWidth="1"/>
    <col min="12" max="12" width="15.5703125" bestFit="1" customWidth="1"/>
    <col min="15" max="15" width="14.28515625" bestFit="1" customWidth="1"/>
  </cols>
  <sheetData>
    <row r="3" spans="3:19" x14ac:dyDescent="0.25">
      <c r="C3" s="6" t="s">
        <v>5</v>
      </c>
      <c r="D3" s="6"/>
      <c r="E3" s="6"/>
      <c r="F3" s="6"/>
      <c r="G3" s="6"/>
      <c r="I3" s="6" t="s">
        <v>6</v>
      </c>
      <c r="J3" s="6"/>
      <c r="K3" s="6"/>
      <c r="L3" s="6"/>
      <c r="M3" s="6"/>
      <c r="O3" s="6" t="s">
        <v>7</v>
      </c>
      <c r="P3" s="6"/>
      <c r="Q3" s="6"/>
      <c r="R3" s="6"/>
      <c r="S3" s="6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3">
        <v>2</v>
      </c>
      <c r="D5" s="4">
        <v>8.6999999999999994E-2</v>
      </c>
      <c r="E5" s="5">
        <v>5.7000000000000002E-2</v>
      </c>
      <c r="F5" s="1">
        <f>E5/D5</f>
        <v>0.65517241379310354</v>
      </c>
      <c r="G5" s="1">
        <f>20*LOG10(F5)</f>
        <v>-3.6728879389225417</v>
      </c>
      <c r="I5" s="1">
        <v>2</v>
      </c>
      <c r="J5" s="1">
        <v>8.7999999999999995E-2</v>
      </c>
      <c r="K5" s="1">
        <v>6.2E-2</v>
      </c>
      <c r="L5" s="1">
        <f>K5/J5</f>
        <v>0.70454545454545459</v>
      </c>
      <c r="M5" s="1">
        <f>20*LOG10(L5)</f>
        <v>-3.0418196530382948</v>
      </c>
      <c r="O5" s="1">
        <v>2</v>
      </c>
      <c r="P5" s="1">
        <v>8.6999999999999994E-2</v>
      </c>
      <c r="Q5" s="1">
        <v>6.6400000000000001E-2</v>
      </c>
      <c r="R5" s="1">
        <f>Q5/P5</f>
        <v>0.76321839080459775</v>
      </c>
      <c r="S5" s="1">
        <f>20*LOG10(R5)</f>
        <v>-2.3470234650120201</v>
      </c>
    </row>
    <row r="6" spans="3:19" x14ac:dyDescent="0.25">
      <c r="C6" s="3">
        <v>10</v>
      </c>
      <c r="D6" s="4">
        <v>8.6999999999999994E-2</v>
      </c>
      <c r="E6" s="5">
        <v>4.9000000000000002E-2</v>
      </c>
      <c r="F6" s="1">
        <f>E6/D6</f>
        <v>0.56321839080459779</v>
      </c>
      <c r="G6" s="1">
        <f t="shared" ref="G6:G18" si="0">20*LOG10(F6)</f>
        <v>-4.9864634518020958</v>
      </c>
      <c r="I6" s="1">
        <v>10</v>
      </c>
      <c r="J6" s="1">
        <v>8.7999999999999995E-2</v>
      </c>
      <c r="K6" s="1">
        <v>8.6999999999999994E-2</v>
      </c>
      <c r="L6" s="1">
        <f>K6/J6</f>
        <v>0.98863636363636365</v>
      </c>
      <c r="M6" s="1">
        <f t="shared" ref="M6:M25" si="1">20*LOG10(L6)</f>
        <v>-9.9268390631001957E-2</v>
      </c>
      <c r="O6" s="1">
        <v>10</v>
      </c>
      <c r="P6" s="1">
        <v>8.6999999999999994E-2</v>
      </c>
      <c r="Q6" s="1">
        <v>0.13300000000000001</v>
      </c>
      <c r="R6" s="1">
        <f>Q6/P6</f>
        <v>1.5287356321839083</v>
      </c>
      <c r="S6" s="1">
        <f t="shared" ref="S6:S30" si="2">20*LOG10(R6)</f>
        <v>3.6866477669693465</v>
      </c>
    </row>
    <row r="7" spans="3:19" x14ac:dyDescent="0.25">
      <c r="C7" s="3">
        <v>25</v>
      </c>
      <c r="D7" s="4">
        <v>8.7999999999999995E-2</v>
      </c>
      <c r="E7" s="5">
        <v>3.5999999999999997E-2</v>
      </c>
      <c r="F7" s="1">
        <f t="shared" ref="F7:F18" si="3">E7/D7</f>
        <v>0.40909090909090906</v>
      </c>
      <c r="G7" s="5">
        <f t="shared" si="0"/>
        <v>-7.7636034276576282</v>
      </c>
      <c r="I7" s="1">
        <v>25</v>
      </c>
      <c r="J7" s="1">
        <v>8.8999999999999996E-2</v>
      </c>
      <c r="K7" s="1">
        <v>9.2999999999999999E-2</v>
      </c>
      <c r="L7" s="1">
        <f t="shared" ref="L7:L25" si="4">K7/J7</f>
        <v>1.0449438202247192</v>
      </c>
      <c r="M7" s="1">
        <f t="shared" si="1"/>
        <v>0.38185883818044752</v>
      </c>
      <c r="O7" s="1">
        <v>25</v>
      </c>
      <c r="P7" s="1">
        <v>8.5999999999999993E-2</v>
      </c>
      <c r="Q7" s="1">
        <v>0.223</v>
      </c>
      <c r="R7" s="1">
        <f t="shared" ref="R7:R25" si="5">Q7/P7</f>
        <v>2.5930232558139537</v>
      </c>
      <c r="S7" s="1">
        <f t="shared" si="2"/>
        <v>8.2761282360918607</v>
      </c>
    </row>
    <row r="8" spans="3:19" x14ac:dyDescent="0.25">
      <c r="C8" s="3">
        <v>50</v>
      </c>
      <c r="D8" s="4">
        <v>8.7999999999999995E-2</v>
      </c>
      <c r="E8" s="5">
        <v>3.4000000000000002E-2</v>
      </c>
      <c r="F8" s="1">
        <f t="shared" si="3"/>
        <v>0.38636363636363641</v>
      </c>
      <c r="G8" s="1">
        <f>20*LOG10(F8)</f>
        <v>-8.2600751021582681</v>
      </c>
      <c r="I8" s="1">
        <v>50</v>
      </c>
      <c r="J8" s="1">
        <v>8.7999999999999995E-2</v>
      </c>
      <c r="K8" s="1">
        <v>9.2999999999999999E-2</v>
      </c>
      <c r="L8" s="1">
        <f t="shared" si="4"/>
        <v>1.0568181818181819</v>
      </c>
      <c r="M8" s="1">
        <f t="shared" si="1"/>
        <v>0.48000552807533026</v>
      </c>
      <c r="O8" s="1">
        <v>50</v>
      </c>
      <c r="P8" s="1">
        <v>8.5000000000000006E-2</v>
      </c>
      <c r="Q8" s="1">
        <v>0.27100000000000002</v>
      </c>
      <c r="R8" s="1">
        <f t="shared" si="5"/>
        <v>3.1882352941176468</v>
      </c>
      <c r="S8" s="1">
        <f t="shared" si="2"/>
        <v>10.07100730320226</v>
      </c>
    </row>
    <row r="9" spans="3:19" x14ac:dyDescent="0.25">
      <c r="C9" s="3">
        <v>75</v>
      </c>
      <c r="D9" s="4">
        <v>8.6999999999999994E-2</v>
      </c>
      <c r="E9" s="5">
        <v>3.5000000000000003E-2</v>
      </c>
      <c r="F9" s="1">
        <f t="shared" si="3"/>
        <v>0.40229885057471271</v>
      </c>
      <c r="G9" s="1">
        <f t="shared" si="0"/>
        <v>-7.9090241653668567</v>
      </c>
      <c r="I9" s="1">
        <v>75</v>
      </c>
      <c r="J9" s="1">
        <v>8.7999999999999995E-2</v>
      </c>
      <c r="K9" s="1">
        <v>9.1999999999999998E-2</v>
      </c>
      <c r="L9" s="1">
        <f t="shared" si="4"/>
        <v>1.0454545454545454</v>
      </c>
      <c r="M9" s="1">
        <f t="shared" si="1"/>
        <v>0.3861031039077325</v>
      </c>
      <c r="O9" s="1">
        <v>75</v>
      </c>
      <c r="P9" s="1">
        <v>8.5000000000000006E-2</v>
      </c>
      <c r="Q9" s="1">
        <v>0.26500000000000001</v>
      </c>
      <c r="R9" s="1">
        <f t="shared" si="5"/>
        <v>3.1176470588235294</v>
      </c>
      <c r="S9" s="1">
        <f t="shared" si="2"/>
        <v>9.8765389644503028</v>
      </c>
    </row>
    <row r="10" spans="3:19" x14ac:dyDescent="0.25">
      <c r="C10" s="3">
        <v>100</v>
      </c>
      <c r="D10" s="4">
        <v>8.6999999999999994E-2</v>
      </c>
      <c r="E10" s="5">
        <v>0.04</v>
      </c>
      <c r="F10" s="1">
        <f t="shared" si="3"/>
        <v>0.45977011494252878</v>
      </c>
      <c r="G10" s="1">
        <f t="shared" si="0"/>
        <v>-6.7491852258131217</v>
      </c>
      <c r="I10" s="1">
        <v>100</v>
      </c>
      <c r="J10" s="1">
        <v>8.7999999999999995E-2</v>
      </c>
      <c r="K10" s="1">
        <v>9.1999999999999998E-2</v>
      </c>
      <c r="L10" s="1">
        <f t="shared" si="4"/>
        <v>1.0454545454545454</v>
      </c>
      <c r="M10" s="1">
        <f t="shared" si="1"/>
        <v>0.3861031039077325</v>
      </c>
      <c r="O10" s="1">
        <v>100</v>
      </c>
      <c r="P10" s="1">
        <v>8.5000000000000006E-2</v>
      </c>
      <c r="Q10" s="1">
        <v>0.246</v>
      </c>
      <c r="R10" s="1">
        <f t="shared" si="5"/>
        <v>2.8941176470588235</v>
      </c>
      <c r="S10" s="1">
        <f t="shared" si="2"/>
        <v>9.2303236277817273</v>
      </c>
    </row>
    <row r="11" spans="3:19" x14ac:dyDescent="0.25">
      <c r="C11" s="3">
        <v>200</v>
      </c>
      <c r="D11" s="4">
        <v>8.6999999999999994E-2</v>
      </c>
      <c r="E11" s="5">
        <v>4.7E-2</v>
      </c>
      <c r="F11" s="1">
        <f t="shared" si="3"/>
        <v>0.54022988505747127</v>
      </c>
      <c r="G11" s="1">
        <f>20*LOG10(F11)</f>
        <v>-5.3484278936580214</v>
      </c>
      <c r="I11" s="1">
        <v>200</v>
      </c>
      <c r="J11" s="1">
        <v>8.7999999999999995E-2</v>
      </c>
      <c r="K11" s="1">
        <v>9.0999999999999998E-2</v>
      </c>
      <c r="L11" s="1">
        <f t="shared" si="4"/>
        <v>1.0340909090909092</v>
      </c>
      <c r="M11" s="1">
        <f t="shared" si="1"/>
        <v>0.29117440341850015</v>
      </c>
      <c r="O11" s="1">
        <v>200</v>
      </c>
      <c r="P11" s="1">
        <v>8.5999999999999993E-2</v>
      </c>
      <c r="Q11" s="1">
        <v>0.17899999999999999</v>
      </c>
      <c r="R11" s="1">
        <f t="shared" si="5"/>
        <v>2.0813953488372094</v>
      </c>
      <c r="S11" s="1">
        <f t="shared" si="2"/>
        <v>6.3670915947265092</v>
      </c>
    </row>
    <row r="12" spans="3:19" x14ac:dyDescent="0.25">
      <c r="C12" s="3">
        <v>300</v>
      </c>
      <c r="D12" s="4">
        <v>8.6999999999999994E-2</v>
      </c>
      <c r="E12" s="5">
        <v>5.7000000000000002E-2</v>
      </c>
      <c r="F12" s="1">
        <f t="shared" si="3"/>
        <v>0.65517241379310354</v>
      </c>
      <c r="G12" s="1">
        <f t="shared" si="0"/>
        <v>-3.6728879389225417</v>
      </c>
      <c r="I12" s="1">
        <v>300</v>
      </c>
      <c r="J12" s="1">
        <v>8.7999999999999995E-2</v>
      </c>
      <c r="K12" s="1">
        <v>0.09</v>
      </c>
      <c r="L12" s="1">
        <f t="shared" si="4"/>
        <v>1.0227272727272727</v>
      </c>
      <c r="M12" s="1">
        <f t="shared" si="1"/>
        <v>0.19519674578312479</v>
      </c>
      <c r="O12" s="1">
        <v>300</v>
      </c>
      <c r="P12" s="1">
        <v>8.5999999999999993E-2</v>
      </c>
      <c r="Q12" s="1">
        <v>0.14399999999999999</v>
      </c>
      <c r="R12" s="1">
        <f t="shared" si="5"/>
        <v>1.6744186046511629</v>
      </c>
      <c r="S12" s="1">
        <f t="shared" si="2"/>
        <v>4.4772808170336393</v>
      </c>
    </row>
    <row r="13" spans="3:19" x14ac:dyDescent="0.25">
      <c r="C13" s="3">
        <v>400</v>
      </c>
      <c r="D13" s="4">
        <v>8.6999999999999994E-2</v>
      </c>
      <c r="E13" s="5">
        <v>6.5000000000000002E-2</v>
      </c>
      <c r="F13" s="1">
        <f t="shared" si="3"/>
        <v>0.74712643678160928</v>
      </c>
      <c r="G13" s="1">
        <f t="shared" si="0"/>
        <v>-2.5321179195152581</v>
      </c>
      <c r="I13" s="1">
        <v>400</v>
      </c>
      <c r="J13" s="1">
        <v>8.7999999999999995E-2</v>
      </c>
      <c r="K13" s="1">
        <v>9.0999999999999998E-2</v>
      </c>
      <c r="L13" s="1">
        <f t="shared" si="4"/>
        <v>1.0340909090909092</v>
      </c>
      <c r="M13" s="1">
        <f t="shared" si="1"/>
        <v>0.29117440341850015</v>
      </c>
      <c r="O13" s="1">
        <v>400</v>
      </c>
      <c r="P13" s="1">
        <v>8.5999999999999993E-2</v>
      </c>
      <c r="Q13" s="1">
        <v>0.126</v>
      </c>
      <c r="R13" s="1">
        <f t="shared" si="5"/>
        <v>1.4651162790697676</v>
      </c>
      <c r="S13" s="1">
        <f t="shared" si="2"/>
        <v>3.3174418774799048</v>
      </c>
    </row>
    <row r="14" spans="3:19" x14ac:dyDescent="0.25">
      <c r="C14" s="3">
        <v>500</v>
      </c>
      <c r="D14" s="4">
        <v>8.6999999999999994E-2</v>
      </c>
      <c r="E14" s="5">
        <v>6.7000000000000004E-2</v>
      </c>
      <c r="F14" s="1">
        <f t="shared" si="3"/>
        <v>0.77011494252873569</v>
      </c>
      <c r="G14" s="1">
        <f t="shared" si="0"/>
        <v>-2.2688889983558411</v>
      </c>
      <c r="I14" s="1">
        <v>500</v>
      </c>
      <c r="J14" s="1">
        <v>8.7999999999999995E-2</v>
      </c>
      <c r="K14" s="1">
        <v>0.09</v>
      </c>
      <c r="L14" s="1">
        <f t="shared" si="4"/>
        <v>1.0227272727272727</v>
      </c>
      <c r="M14" s="1">
        <f t="shared" si="1"/>
        <v>0.19519674578312479</v>
      </c>
      <c r="O14" s="1">
        <v>500</v>
      </c>
      <c r="P14" s="1">
        <v>8.6999999999999994E-2</v>
      </c>
      <c r="Q14" s="1">
        <v>0.115</v>
      </c>
      <c r="R14" s="1">
        <f t="shared" si="5"/>
        <v>1.3218390804597702</v>
      </c>
      <c r="S14" s="1">
        <f t="shared" si="2"/>
        <v>2.4235717546998634</v>
      </c>
    </row>
    <row r="15" spans="3:19" x14ac:dyDescent="0.25">
      <c r="C15" s="3">
        <v>750</v>
      </c>
      <c r="D15" s="4">
        <v>8.7999999999999995E-2</v>
      </c>
      <c r="E15" s="5">
        <v>7.0000000000000007E-2</v>
      </c>
      <c r="F15" s="1">
        <f t="shared" si="3"/>
        <v>0.79545454545454553</v>
      </c>
      <c r="G15" s="1">
        <f t="shared" si="0"/>
        <v>-1.9876926427182351</v>
      </c>
      <c r="I15" s="1">
        <v>750</v>
      </c>
      <c r="J15" s="1">
        <v>8.7999999999999995E-2</v>
      </c>
      <c r="K15" s="1">
        <v>9.1999999999999998E-2</v>
      </c>
      <c r="L15" s="1">
        <f t="shared" si="4"/>
        <v>1.0454545454545454</v>
      </c>
      <c r="M15" s="1">
        <f t="shared" si="1"/>
        <v>0.3861031039077325</v>
      </c>
      <c r="O15" s="1">
        <v>750</v>
      </c>
      <c r="P15" s="1">
        <v>8.6999999999999994E-2</v>
      </c>
      <c r="Q15" s="1">
        <v>0.104</v>
      </c>
      <c r="R15" s="1">
        <f t="shared" si="5"/>
        <v>1.1954022988505748</v>
      </c>
      <c r="S15" s="1">
        <f t="shared" si="2"/>
        <v>1.5502817336032373</v>
      </c>
    </row>
    <row r="16" spans="3:19" x14ac:dyDescent="0.25">
      <c r="C16" s="3">
        <v>1000</v>
      </c>
      <c r="D16" s="4">
        <v>8.7999999999999995E-2</v>
      </c>
      <c r="E16" s="5">
        <v>7.0000000000000007E-2</v>
      </c>
      <c r="F16" s="1">
        <f t="shared" si="3"/>
        <v>0.79545454545454553</v>
      </c>
      <c r="G16" s="1">
        <f t="shared" si="0"/>
        <v>-1.9876926427182351</v>
      </c>
      <c r="I16" s="1">
        <v>1000</v>
      </c>
      <c r="J16" s="1">
        <v>8.7999999999999995E-2</v>
      </c>
      <c r="K16" s="1">
        <v>0.09</v>
      </c>
      <c r="L16" s="1">
        <f t="shared" si="4"/>
        <v>1.0227272727272727</v>
      </c>
      <c r="M16" s="1">
        <f t="shared" si="1"/>
        <v>0.19519674578312479</v>
      </c>
      <c r="O16" s="1">
        <v>1000</v>
      </c>
      <c r="P16" s="1">
        <v>8.6999999999999994E-2</v>
      </c>
      <c r="Q16" s="1">
        <v>0.112</v>
      </c>
      <c r="R16" s="1">
        <f t="shared" si="5"/>
        <v>1.2873563218390807</v>
      </c>
      <c r="S16" s="1">
        <f t="shared" si="2"/>
        <v>2.1939754010312633</v>
      </c>
    </row>
    <row r="17" spans="3:19" x14ac:dyDescent="0.25">
      <c r="C17" s="3">
        <v>2000</v>
      </c>
      <c r="D17" s="4">
        <v>8.7999999999999995E-2</v>
      </c>
      <c r="E17" s="5">
        <v>6.9000000000000006E-2</v>
      </c>
      <c r="F17" s="1">
        <f t="shared" si="3"/>
        <v>0.78409090909090917</v>
      </c>
      <c r="G17" s="1">
        <f t="shared" si="0"/>
        <v>-2.1126716282582652</v>
      </c>
      <c r="I17" s="1">
        <v>2000</v>
      </c>
      <c r="J17" s="1">
        <v>8.8999999999999996E-2</v>
      </c>
      <c r="K17" s="1">
        <v>0.09</v>
      </c>
      <c r="L17" s="1">
        <f t="shared" si="4"/>
        <v>1.0112359550561798</v>
      </c>
      <c r="M17" s="1">
        <f t="shared" si="1"/>
        <v>9.7050055888242032E-2</v>
      </c>
      <c r="O17" s="1">
        <v>2000</v>
      </c>
      <c r="P17" s="1">
        <v>8.6999999999999994E-2</v>
      </c>
      <c r="Q17" s="1">
        <v>0.123</v>
      </c>
      <c r="R17" s="1">
        <f t="shared" si="5"/>
        <v>1.413793103448276</v>
      </c>
      <c r="S17" s="1">
        <f t="shared" si="2"/>
        <v>3.0077171764155892</v>
      </c>
    </row>
    <row r="18" spans="3:19" x14ac:dyDescent="0.25">
      <c r="C18" s="3">
        <v>2500</v>
      </c>
      <c r="D18" s="4">
        <v>8.7999999999999995E-2</v>
      </c>
      <c r="E18" s="5">
        <v>6.8000000000000005E-2</v>
      </c>
      <c r="F18" s="1">
        <f t="shared" si="3"/>
        <v>0.77272727272727282</v>
      </c>
      <c r="G18" s="1">
        <f t="shared" si="0"/>
        <v>-2.2394751888786453</v>
      </c>
      <c r="I18" s="1">
        <v>2500</v>
      </c>
      <c r="J18" s="1">
        <v>8.7999999999999995E-2</v>
      </c>
      <c r="K18" s="1">
        <v>0.09</v>
      </c>
      <c r="L18" s="1">
        <f t="shared" si="4"/>
        <v>1.0227272727272727</v>
      </c>
      <c r="M18" s="1">
        <f t="shared" si="1"/>
        <v>0.19519674578312479</v>
      </c>
      <c r="O18" s="1">
        <v>2500</v>
      </c>
      <c r="P18" s="1">
        <v>8.6999999999999994E-2</v>
      </c>
      <c r="Q18" s="1">
        <v>0.13</v>
      </c>
      <c r="R18" s="1">
        <f t="shared" si="5"/>
        <v>1.4942528735632186</v>
      </c>
      <c r="S18" s="1">
        <f t="shared" si="2"/>
        <v>3.4884819937643656</v>
      </c>
    </row>
    <row r="19" spans="3:19" x14ac:dyDescent="0.25">
      <c r="C19" s="3">
        <v>3000</v>
      </c>
      <c r="D19" s="4">
        <v>8.8999999999999996E-2</v>
      </c>
      <c r="E19" s="5">
        <v>6.0999999999999999E-2</v>
      </c>
      <c r="F19" s="1">
        <f t="shared" ref="F19:F28" si="6">E19/D19</f>
        <v>0.6853932584269663</v>
      </c>
      <c r="G19" s="1">
        <f t="shared" ref="G19:G28" si="7">20*LOG10(F19)</f>
        <v>-3.2812034326829149</v>
      </c>
      <c r="I19" s="1">
        <v>3000</v>
      </c>
      <c r="J19" s="1">
        <v>8.7999999999999995E-2</v>
      </c>
      <c r="K19" s="1">
        <v>0.09</v>
      </c>
      <c r="L19" s="1">
        <f t="shared" si="4"/>
        <v>1.0227272727272727</v>
      </c>
      <c r="M19" s="1">
        <f t="shared" si="1"/>
        <v>0.19519674578312479</v>
      </c>
      <c r="O19" s="1">
        <v>3000</v>
      </c>
      <c r="P19" s="1">
        <v>8.1000000000000003E-2</v>
      </c>
      <c r="Q19" s="1">
        <v>0.13600000000000001</v>
      </c>
      <c r="R19" s="1">
        <f t="shared" si="5"/>
        <v>1.6790123456790125</v>
      </c>
      <c r="S19" s="1">
        <f t="shared" si="2"/>
        <v>4.5010777898313563</v>
      </c>
    </row>
    <row r="20" spans="3:19" x14ac:dyDescent="0.25">
      <c r="C20" s="3">
        <v>5000</v>
      </c>
      <c r="D20" s="4">
        <v>8.8999999999999996E-2</v>
      </c>
      <c r="E20" s="5">
        <v>4.8000000000000001E-2</v>
      </c>
      <c r="F20" s="1">
        <f t="shared" si="6"/>
        <v>0.5393258426966292</v>
      </c>
      <c r="G20" s="1">
        <f t="shared" si="7"/>
        <v>-5.3629753853865116</v>
      </c>
      <c r="I20" s="1">
        <v>5000</v>
      </c>
      <c r="J20" s="1">
        <v>0.09</v>
      </c>
      <c r="K20" s="1">
        <v>8.8999999999999996E-2</v>
      </c>
      <c r="L20" s="1">
        <f t="shared" si="4"/>
        <v>0.98888888888888893</v>
      </c>
      <c r="M20" s="1">
        <f t="shared" si="1"/>
        <v>-9.7050055888241449E-2</v>
      </c>
      <c r="O20" s="1">
        <v>5000</v>
      </c>
      <c r="P20" s="1">
        <v>8.6999999999999994E-2</v>
      </c>
      <c r="Q20" s="1">
        <v>0.184</v>
      </c>
      <c r="R20" s="1">
        <f t="shared" si="5"/>
        <v>2.1149425287356323</v>
      </c>
      <c r="S20" s="1">
        <f t="shared" si="2"/>
        <v>6.5059714078183593</v>
      </c>
    </row>
    <row r="21" spans="3:19" x14ac:dyDescent="0.25">
      <c r="C21" s="3">
        <v>7500</v>
      </c>
      <c r="D21" s="4">
        <v>0.09</v>
      </c>
      <c r="E21" s="5">
        <v>0.04</v>
      </c>
      <c r="F21" s="1">
        <f t="shared" si="6"/>
        <v>0.44444444444444448</v>
      </c>
      <c r="G21" s="1">
        <f>20*LOG10(F21)</f>
        <v>-7.0436503622272495</v>
      </c>
      <c r="I21" s="1">
        <v>7500</v>
      </c>
      <c r="J21" s="1">
        <v>0.09</v>
      </c>
      <c r="K21" s="1">
        <v>8.7999999999999995E-2</v>
      </c>
      <c r="L21" s="1">
        <f t="shared" si="4"/>
        <v>0.97777777777777775</v>
      </c>
      <c r="M21" s="1">
        <f t="shared" si="1"/>
        <v>-0.19519674578312524</v>
      </c>
      <c r="O21" s="1">
        <v>7500</v>
      </c>
      <c r="P21" s="1">
        <v>8.5999999999999993E-2</v>
      </c>
      <c r="Q21" s="1">
        <v>0.22500000000000001</v>
      </c>
      <c r="R21" s="1">
        <f t="shared" si="5"/>
        <v>2.6162790697674421</v>
      </c>
      <c r="S21" s="1">
        <f t="shared" si="2"/>
        <v>8.353681337355896</v>
      </c>
    </row>
    <row r="22" spans="3:19" x14ac:dyDescent="0.25">
      <c r="C22" s="3">
        <v>9000</v>
      </c>
      <c r="D22" s="4">
        <v>9.0999999999999998E-2</v>
      </c>
      <c r="E22" s="5">
        <v>3.6999999999999998E-2</v>
      </c>
      <c r="F22" s="1">
        <f t="shared" si="6"/>
        <v>0.40659340659340659</v>
      </c>
      <c r="G22" s="1">
        <f t="shared" si="7"/>
        <v>-7.8167933650819723</v>
      </c>
      <c r="I22" s="1">
        <v>9000</v>
      </c>
      <c r="J22" s="1">
        <v>9.0999999999999998E-2</v>
      </c>
      <c r="K22" s="1">
        <v>8.8999999999999996E-2</v>
      </c>
      <c r="L22" s="1">
        <f t="shared" si="4"/>
        <v>0.97802197802197799</v>
      </c>
      <c r="M22" s="1">
        <f t="shared" si="1"/>
        <v>-0.19302771352361661</v>
      </c>
      <c r="O22" s="1">
        <v>9000</v>
      </c>
      <c r="P22" s="1">
        <v>8.8999999999999996E-2</v>
      </c>
      <c r="Q22" s="1">
        <v>0.25</v>
      </c>
      <c r="R22" s="1">
        <f t="shared" si="5"/>
        <v>2.808988764044944</v>
      </c>
      <c r="S22" s="1">
        <f t="shared" si="2"/>
        <v>8.9710000405424974</v>
      </c>
    </row>
    <row r="23" spans="3:19" x14ac:dyDescent="0.25">
      <c r="C23" s="3">
        <v>10000</v>
      </c>
      <c r="D23" s="4">
        <v>9.0999999999999998E-2</v>
      </c>
      <c r="E23" s="5">
        <v>3.6999999999999998E-2</v>
      </c>
      <c r="F23" s="1">
        <f t="shared" si="6"/>
        <v>0.40659340659340659</v>
      </c>
      <c r="G23" s="1">
        <f t="shared" si="7"/>
        <v>-7.8167933650819723</v>
      </c>
      <c r="I23" s="1">
        <v>10000</v>
      </c>
      <c r="J23" s="1">
        <v>0.09</v>
      </c>
      <c r="K23" s="1">
        <v>8.7999999999999995E-2</v>
      </c>
      <c r="L23" s="1">
        <f t="shared" si="4"/>
        <v>0.97777777777777775</v>
      </c>
      <c r="M23" s="1">
        <f t="shared" si="1"/>
        <v>-0.19519674578312524</v>
      </c>
      <c r="O23" s="1">
        <v>10000</v>
      </c>
      <c r="P23" s="1">
        <v>8.5999999999999993E-2</v>
      </c>
      <c r="Q23" s="1">
        <v>0.25</v>
      </c>
      <c r="R23" s="1">
        <f t="shared" si="5"/>
        <v>2.9069767441860468</v>
      </c>
      <c r="S23" s="1">
        <f>20*LOG10(R23)</f>
        <v>9.268831148569399</v>
      </c>
    </row>
    <row r="24" spans="3:19" x14ac:dyDescent="0.25">
      <c r="C24" s="3">
        <v>25000</v>
      </c>
      <c r="D24" s="4">
        <v>8.8999999999999996E-2</v>
      </c>
      <c r="E24" s="5">
        <v>3.4000000000000002E-2</v>
      </c>
      <c r="F24" s="1">
        <f t="shared" si="6"/>
        <v>0.3820224719101124</v>
      </c>
      <c r="G24" s="1">
        <f t="shared" si="7"/>
        <v>-8.3582217920531523</v>
      </c>
      <c r="I24" s="1">
        <v>25000</v>
      </c>
      <c r="J24" s="1">
        <v>9.0999999999999998E-2</v>
      </c>
      <c r="K24" s="1">
        <v>0.09</v>
      </c>
      <c r="L24" s="1">
        <f t="shared" si="4"/>
        <v>0.98901098901098905</v>
      </c>
      <c r="M24" s="1">
        <f t="shared" si="1"/>
        <v>-9.5977657635374164E-2</v>
      </c>
      <c r="O24" s="1">
        <v>25000</v>
      </c>
      <c r="P24" s="1">
        <v>8.5999999999999993E-2</v>
      </c>
      <c r="Q24" s="1">
        <v>0.26400000000000001</v>
      </c>
      <c r="R24" s="1">
        <f t="shared" si="5"/>
        <v>3.0697674418604657</v>
      </c>
      <c r="S24" s="1">
        <f t="shared" si="2"/>
        <v>9.7421095125252695</v>
      </c>
    </row>
    <row r="25" spans="3:19" x14ac:dyDescent="0.25">
      <c r="C25" s="3">
        <v>50000</v>
      </c>
      <c r="D25" s="4">
        <v>9.0999999999999998E-2</v>
      </c>
      <c r="E25" s="5">
        <v>3.5999999999999997E-2</v>
      </c>
      <c r="F25" s="1">
        <f t="shared" si="6"/>
        <v>0.39560439560439559</v>
      </c>
      <c r="G25" s="1">
        <f t="shared" si="7"/>
        <v>-8.0547778310761267</v>
      </c>
      <c r="I25" s="1">
        <v>50000</v>
      </c>
      <c r="J25" s="1">
        <v>9.0999999999999998E-2</v>
      </c>
      <c r="K25" s="1">
        <v>8.7999999999999995E-2</v>
      </c>
      <c r="L25" s="1">
        <f t="shared" si="4"/>
        <v>0.96703296703296704</v>
      </c>
      <c r="M25" s="1">
        <f t="shared" si="1"/>
        <v>-0.29117440341849943</v>
      </c>
      <c r="O25" s="1">
        <v>50000</v>
      </c>
      <c r="P25" s="1">
        <v>8.6999999999999994E-2</v>
      </c>
      <c r="Q25" s="1">
        <v>0.19700000000000001</v>
      </c>
      <c r="R25" s="1">
        <f t="shared" si="5"/>
        <v>2.2643678160919545</v>
      </c>
      <c r="S25" s="1">
        <f t="shared" si="2"/>
        <v>7.0989394708594897</v>
      </c>
    </row>
    <row r="26" spans="3:19" x14ac:dyDescent="0.25">
      <c r="C26" s="3">
        <v>100000</v>
      </c>
      <c r="D26" s="4">
        <v>9.0999999999999998E-2</v>
      </c>
      <c r="E26" s="5">
        <v>4.3999999999999997E-2</v>
      </c>
      <c r="F26" s="1">
        <f t="shared" si="6"/>
        <v>0.48351648351648352</v>
      </c>
      <c r="G26" s="1">
        <f t="shared" si="7"/>
        <v>-6.3117743166981235</v>
      </c>
      <c r="I26" s="1">
        <v>100000</v>
      </c>
      <c r="J26" s="1">
        <v>9.1999999999999998E-2</v>
      </c>
      <c r="K26" s="1">
        <v>8.5000000000000006E-2</v>
      </c>
      <c r="L26" s="1">
        <f>K26/J26</f>
        <v>0.92391304347826098</v>
      </c>
      <c r="M26" s="1">
        <f>20*LOG10(L26)</f>
        <v>-0.68737803262524977</v>
      </c>
      <c r="O26" s="1">
        <v>100000</v>
      </c>
      <c r="P26" s="1">
        <v>8.6999999999999994E-2</v>
      </c>
      <c r="Q26" s="1">
        <v>0.127</v>
      </c>
      <c r="R26" s="1">
        <f>Q26/P26</f>
        <v>1.4597701149425288</v>
      </c>
      <c r="S26" s="1">
        <f>20*LOG10(R26)</f>
        <v>3.2856893667467673</v>
      </c>
    </row>
    <row r="27" spans="3:19" x14ac:dyDescent="0.25">
      <c r="C27" s="3">
        <v>200000</v>
      </c>
      <c r="D27" s="4">
        <v>9.0999999999999998E-2</v>
      </c>
      <c r="E27" s="5">
        <v>4.9000000000000002E-2</v>
      </c>
      <c r="F27" s="1">
        <f t="shared" si="6"/>
        <v>0.53846153846153855</v>
      </c>
      <c r="G27" s="1">
        <f t="shared" si="7"/>
        <v>-5.3769062458515968</v>
      </c>
      <c r="I27" s="1">
        <v>300000</v>
      </c>
      <c r="J27" s="1">
        <v>9.2999999999999999E-2</v>
      </c>
      <c r="K27" s="1">
        <v>6.6000000000000003E-2</v>
      </c>
      <c r="L27" s="1">
        <f t="shared" ref="L27:L28" si="8">K27/J27</f>
        <v>0.70967741935483875</v>
      </c>
      <c r="M27" s="1">
        <f>20*LOG10(L27)</f>
        <v>-2.9787802602413285</v>
      </c>
      <c r="O27" s="1">
        <v>200000</v>
      </c>
      <c r="P27" s="1">
        <v>8.7999999999999995E-2</v>
      </c>
      <c r="Q27" s="1">
        <v>8.7999999999999995E-2</v>
      </c>
      <c r="R27" s="1">
        <f>Q27/P27</f>
        <v>1</v>
      </c>
      <c r="S27" s="1">
        <f t="shared" si="2"/>
        <v>0</v>
      </c>
    </row>
    <row r="28" spans="3:19" x14ac:dyDescent="0.25">
      <c r="C28" s="3">
        <v>300000</v>
      </c>
      <c r="D28" s="4">
        <v>9.1999999999999998E-2</v>
      </c>
      <c r="E28" s="5">
        <v>4.7E-2</v>
      </c>
      <c r="F28" s="1">
        <f t="shared" si="6"/>
        <v>0.51086956521739135</v>
      </c>
      <c r="G28" s="1">
        <f t="shared" si="7"/>
        <v>-5.8337993881967556</v>
      </c>
      <c r="I28" s="1">
        <v>400000</v>
      </c>
      <c r="J28" s="1">
        <v>9.2999999999999999E-2</v>
      </c>
      <c r="K28" s="1">
        <v>5.7000000000000002E-2</v>
      </c>
      <c r="L28" s="1">
        <f t="shared" si="8"/>
        <v>0.61290322580645162</v>
      </c>
      <c r="M28" s="1">
        <f>20*LOG10(L28)</f>
        <v>-4.2521618576288747</v>
      </c>
      <c r="O28" s="1">
        <v>300000</v>
      </c>
      <c r="P28" s="1">
        <v>8.7999999999999995E-2</v>
      </c>
      <c r="Q28" s="1">
        <v>7.0000000000000007E-2</v>
      </c>
      <c r="R28" s="1">
        <f t="shared" ref="R28:R30" si="9">Q28/P28</f>
        <v>0.79545454545454553</v>
      </c>
      <c r="S28" s="1">
        <f t="shared" si="2"/>
        <v>-1.9876926427182351</v>
      </c>
    </row>
    <row r="29" spans="3:19" x14ac:dyDescent="0.25">
      <c r="C29" s="3">
        <v>400000</v>
      </c>
      <c r="D29" s="4">
        <v>9.1999999999999998E-2</v>
      </c>
      <c r="E29" s="5">
        <v>4.2000000000000003E-2</v>
      </c>
      <c r="F29" s="1">
        <f>E29/D29</f>
        <v>0.45652173913043481</v>
      </c>
      <c r="G29" s="1">
        <f>20*LOG10(F29)</f>
        <v>-6.8107707389530958</v>
      </c>
      <c r="I29" s="1"/>
      <c r="J29" s="1"/>
      <c r="K29" s="1"/>
      <c r="L29" s="1"/>
      <c r="M29" s="1"/>
      <c r="O29" s="1">
        <v>400000</v>
      </c>
      <c r="P29" s="1">
        <v>8.8999999999999996E-2</v>
      </c>
      <c r="Q29" s="1">
        <v>0.06</v>
      </c>
      <c r="R29" s="1">
        <f t="shared" si="9"/>
        <v>0.6741573033707865</v>
      </c>
      <c r="S29" s="1">
        <f t="shared" si="2"/>
        <v>-3.4247751252253833</v>
      </c>
    </row>
    <row r="30" spans="3:19" x14ac:dyDescent="0.25">
      <c r="C30" s="1"/>
      <c r="D30" s="1"/>
      <c r="E30" s="1"/>
      <c r="F30" s="1"/>
      <c r="G30" s="1"/>
      <c r="O30" s="1">
        <v>500000</v>
      </c>
      <c r="P30" s="1">
        <v>8.8999999999999996E-2</v>
      </c>
      <c r="Q30" s="1">
        <v>0.05</v>
      </c>
      <c r="R30" s="1">
        <f t="shared" si="9"/>
        <v>0.5617977528089888</v>
      </c>
      <c r="S30" s="1">
        <f t="shared" si="2"/>
        <v>-5.0084000461778793</v>
      </c>
    </row>
    <row r="31" spans="3:19" x14ac:dyDescent="0.25">
      <c r="C31" s="1"/>
      <c r="D31" s="1"/>
      <c r="E31" s="1"/>
      <c r="F31" s="1"/>
      <c r="G31" s="1"/>
    </row>
    <row r="32" spans="3:19" x14ac:dyDescent="0.25">
      <c r="C32" s="2"/>
      <c r="D32" s="2"/>
      <c r="E32" s="2"/>
      <c r="F32" s="2"/>
      <c r="G32" s="2"/>
    </row>
    <row r="33" spans="3:7" x14ac:dyDescent="0.25">
      <c r="C33" s="2"/>
      <c r="D33" s="2"/>
      <c r="E33" s="2"/>
      <c r="F33" s="2"/>
      <c r="G33" s="2"/>
    </row>
    <row r="34" spans="3:7" x14ac:dyDescent="0.25">
      <c r="C34" s="2"/>
      <c r="D34" s="2"/>
      <c r="E34" s="2"/>
      <c r="F34" s="2"/>
      <c r="G34" s="2"/>
    </row>
    <row r="35" spans="3:7" x14ac:dyDescent="0.25">
      <c r="C35" s="2"/>
      <c r="D35" s="2"/>
      <c r="E35" s="2"/>
      <c r="F35" s="2"/>
      <c r="G35" s="2"/>
    </row>
    <row r="36" spans="3:7" x14ac:dyDescent="0.25">
      <c r="C36" s="2"/>
      <c r="D36" s="2"/>
      <c r="E36" s="2"/>
      <c r="F36" s="2"/>
      <c r="G36" s="2"/>
    </row>
    <row r="37" spans="3:7" x14ac:dyDescent="0.25">
      <c r="C37" s="2"/>
      <c r="D37" s="2"/>
      <c r="E37" s="2"/>
      <c r="F37" s="2"/>
      <c r="G37" s="2"/>
    </row>
    <row r="38" spans="3:7" x14ac:dyDescent="0.25">
      <c r="C38" s="2"/>
      <c r="D38" s="2"/>
      <c r="E38" s="2"/>
      <c r="F38" s="2"/>
      <c r="G38" s="2"/>
    </row>
    <row r="39" spans="3:7" x14ac:dyDescent="0.25">
      <c r="C39" s="2"/>
      <c r="D39" s="2"/>
      <c r="E39" s="2"/>
      <c r="F39" s="2"/>
      <c r="G39" s="2"/>
    </row>
    <row r="40" spans="3:7" x14ac:dyDescent="0.25">
      <c r="C40" s="2"/>
      <c r="D40" s="2"/>
      <c r="E40" s="2"/>
      <c r="F40" s="2"/>
      <c r="G40" s="2"/>
    </row>
    <row r="41" spans="3:7" x14ac:dyDescent="0.25">
      <c r="C41" s="2"/>
      <c r="D41" s="2"/>
      <c r="E41" s="2"/>
      <c r="F41" s="2"/>
      <c r="G41" s="2"/>
    </row>
    <row r="42" spans="3:7" x14ac:dyDescent="0.25">
      <c r="C42" s="2"/>
      <c r="D42" s="2"/>
      <c r="E42" s="2"/>
      <c r="F42" s="2"/>
      <c r="G42" s="2"/>
    </row>
    <row r="43" spans="3:7" x14ac:dyDescent="0.25">
      <c r="C43" s="2"/>
      <c r="D43" s="2"/>
      <c r="E43" s="2"/>
      <c r="F43" s="2"/>
      <c r="G43" s="2"/>
    </row>
    <row r="44" spans="3:7" x14ac:dyDescent="0.25">
      <c r="C44" s="2"/>
      <c r="D44" s="2"/>
      <c r="E44" s="2"/>
      <c r="F44" s="2"/>
      <c r="G44" s="2"/>
    </row>
    <row r="45" spans="3:7" x14ac:dyDescent="0.25">
      <c r="C45" s="2"/>
      <c r="D45" s="2"/>
      <c r="E45" s="2"/>
      <c r="F45" s="2"/>
      <c r="G45" s="2"/>
    </row>
    <row r="46" spans="3:7" x14ac:dyDescent="0.25">
      <c r="C46" s="2"/>
      <c r="D46" s="2"/>
      <c r="E46" s="2"/>
      <c r="F46" s="2"/>
      <c r="G46" s="2"/>
    </row>
    <row r="47" spans="3:7" x14ac:dyDescent="0.25">
      <c r="C47" s="2"/>
      <c r="D47" s="2"/>
      <c r="E47" s="2"/>
      <c r="F47" s="2"/>
      <c r="G47" s="2"/>
    </row>
    <row r="48" spans="3:7" x14ac:dyDescent="0.25">
      <c r="C48" s="2"/>
      <c r="D48" s="2"/>
      <c r="E48" s="2"/>
      <c r="F48" s="2"/>
      <c r="G48" s="2"/>
    </row>
    <row r="49" spans="3:7" x14ac:dyDescent="0.25">
      <c r="C49" s="2"/>
      <c r="D49" s="2"/>
      <c r="E49" s="2"/>
      <c r="F49" s="2"/>
      <c r="G49" s="2"/>
    </row>
    <row r="50" spans="3:7" x14ac:dyDescent="0.25">
      <c r="C50" s="2"/>
      <c r="D50" s="2"/>
      <c r="E50" s="2"/>
      <c r="F50" s="2"/>
      <c r="G50" s="2"/>
    </row>
    <row r="51" spans="3:7" x14ac:dyDescent="0.25">
      <c r="C51" s="2"/>
      <c r="D51" s="2"/>
      <c r="E51" s="2"/>
      <c r="F51" s="2"/>
      <c r="G51" s="2"/>
    </row>
    <row r="52" spans="3:7" x14ac:dyDescent="0.25">
      <c r="C52" s="2"/>
      <c r="D52" s="2"/>
      <c r="E52" s="2"/>
      <c r="F52" s="2"/>
      <c r="G52" s="2"/>
    </row>
    <row r="53" spans="3:7" x14ac:dyDescent="0.25">
      <c r="C53" s="2"/>
      <c r="D53" s="2"/>
      <c r="E53" s="2"/>
      <c r="F53" s="2"/>
      <c r="G53" s="2"/>
    </row>
    <row r="54" spans="3:7" x14ac:dyDescent="0.25">
      <c r="C54" s="2"/>
      <c r="D54" s="2"/>
      <c r="E54" s="2"/>
      <c r="F54" s="2"/>
      <c r="G54" s="2"/>
    </row>
    <row r="55" spans="3:7" x14ac:dyDescent="0.25">
      <c r="C55" s="2"/>
      <c r="D55" s="2"/>
      <c r="E55" s="2"/>
      <c r="F55" s="2"/>
      <c r="G55" s="2"/>
    </row>
    <row r="56" spans="3:7" x14ac:dyDescent="0.25">
      <c r="C56" s="2"/>
      <c r="D56" s="2"/>
      <c r="E56" s="2"/>
      <c r="F56" s="2"/>
      <c r="G56" s="2"/>
    </row>
    <row r="57" spans="3:7" x14ac:dyDescent="0.25">
      <c r="C57" s="2"/>
      <c r="D57" s="2"/>
      <c r="E57" s="2"/>
      <c r="F57" s="2"/>
      <c r="G57" s="2"/>
    </row>
    <row r="58" spans="3:7" x14ac:dyDescent="0.25">
      <c r="C58" s="2"/>
      <c r="D58" s="2"/>
      <c r="E58" s="2"/>
      <c r="F58" s="2"/>
      <c r="G58" s="2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2015-05-29T18:16:30Z</dcterms:modified>
</cp:coreProperties>
</file>