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G6" i="1"/>
  <c r="F5" i="1"/>
  <c r="F7" i="1"/>
  <c r="G7" i="1" s="1"/>
  <c r="F8" i="1"/>
  <c r="G8" i="1" s="1"/>
  <c r="G5" i="1"/>
  <c r="L28" i="1" l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9" i="1"/>
  <c r="G29" i="1"/>
  <c r="F30" i="1"/>
  <c r="G30" i="1" s="1"/>
  <c r="F31" i="1"/>
  <c r="G31" i="1" s="1"/>
  <c r="F32" i="1"/>
  <c r="G32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<sst xmlns="http://schemas.openxmlformats.org/spreadsheetml/2006/main" count="12" uniqueCount="9">
  <si>
    <t>frequency (Hz)</t>
  </si>
  <si>
    <t>Vin (V)</t>
  </si>
  <si>
    <t>Vout (V)</t>
  </si>
  <si>
    <t>Gain (Vout/Vin)</t>
  </si>
  <si>
    <t>Gain (dB)</t>
  </si>
  <si>
    <t>Vin (mV)</t>
  </si>
  <si>
    <t>Vout (mV)</t>
  </si>
  <si>
    <t>Maximum attenuation</t>
  </si>
  <si>
    <t>Maximum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</si>
</sst>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attenuation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Sheet1!$C$5:$C$32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5000</c:v>
                </c:pt>
                <c:pt idx="19">
                  <c:v>7500</c:v>
                </c:pt>
                <c:pt idx="20">
                  <c:v>9000</c:v>
                </c:pt>
                <c:pt idx="21">
                  <c:v>10000</c:v>
                </c:pt>
                <c:pt idx="22">
                  <c:v>25000</c:v>
                </c:pt>
                <c:pt idx="23">
                  <c:v>50000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</c:numCache>
            </c:numRef>
          </c:xVal>
          <c:yVal>
            <c:numRef>
              <c:f>Sheet1!$G$5:$G$32</c:f>
              <c:numCache>
                <c:formatCode>General</c:formatCode>
                <c:ptCount val="28"/>
                <c:pt idx="0">
                  <c:v>-17.501225267834002</c:v>
                </c:pt>
                <c:pt idx="1">
                  <c:v>-16.786659687209351</c:v>
                </c:pt>
                <c:pt idx="2">
                  <c:v>-16.739424275671212</c:v>
                </c:pt>
                <c:pt idx="3">
                  <c:v>-17.146649928625369</c:v>
                </c:pt>
                <c:pt idx="4">
                  <c:v>-17.501225267834002</c:v>
                </c:pt>
                <c:pt idx="5">
                  <c:v>-19.530378083009545</c:v>
                </c:pt>
                <c:pt idx="6">
                  <c:v>-19.715191217707794</c:v>
                </c:pt>
                <c:pt idx="7">
                  <c:v>-19.530378083009545</c:v>
                </c:pt>
                <c:pt idx="8">
                  <c:v>-19.260328674936599</c:v>
                </c:pt>
                <c:pt idx="9">
                  <c:v>-18.256996485621997</c:v>
                </c:pt>
                <c:pt idx="10">
                  <c:v>-17.501225267834002</c:v>
                </c:pt>
                <c:pt idx="11">
                  <c:v>-16.805983142649762</c:v>
                </c:pt>
                <c:pt idx="12">
                  <c:v>-16.478174818886377</c:v>
                </c:pt>
                <c:pt idx="13">
                  <c:v>-16.039083301125366</c:v>
                </c:pt>
                <c:pt idx="14">
                  <c:v>-15.857490144086999</c:v>
                </c:pt>
                <c:pt idx="15">
                  <c:v>-16.542754221490345</c:v>
                </c:pt>
                <c:pt idx="16">
                  <c:v>-17.382725617633913</c:v>
                </c:pt>
                <c:pt idx="17">
                  <c:v>-17.453631232926906</c:v>
                </c:pt>
                <c:pt idx="18">
                  <c:v>-18.35297414325737</c:v>
                </c:pt>
                <c:pt idx="19">
                  <c:v>-19.180827846421874</c:v>
                </c:pt>
                <c:pt idx="20">
                  <c:v>-19.210664717556266</c:v>
                </c:pt>
                <c:pt idx="21">
                  <c:v>-19.356306332571975</c:v>
                </c:pt>
                <c:pt idx="22">
                  <c:v>-20</c:v>
                </c:pt>
                <c:pt idx="23">
                  <c:v>-19.492987196004069</c:v>
                </c:pt>
                <c:pt idx="24">
                  <c:v>-18.588378514285854</c:v>
                </c:pt>
                <c:pt idx="25">
                  <c:v>-18.291396093507476</c:v>
                </c:pt>
                <c:pt idx="26">
                  <c:v>-18.447902843746604</c:v>
                </c:pt>
                <c:pt idx="27">
                  <c:v>-19.122614985834236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0832"/>
        <c:axId val="132580272"/>
      </c:scatterChart>
      <c:valAx>
        <c:axId val="132580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0272"/>
        <c:crosses val="autoZero"/>
        <c:crossBetween val="midCat"/>
      </c:valAx>
      <c:valAx>
        <c:axId val="132580272"/>
        <c:scaling>
          <c:orientation val="minMax"/>
          <c:max val="-13"/>
          <c:min val="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5000</c:v>
                </c:pt>
                <c:pt idx="15">
                  <c:v>7500</c:v>
                </c:pt>
                <c:pt idx="16">
                  <c:v>9000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-16.739424275671212</c:v>
                </c:pt>
                <c:pt idx="1">
                  <c:v>-11.70053304058364</c:v>
                </c:pt>
                <c:pt idx="2">
                  <c:v>-7.4663506752741116</c:v>
                </c:pt>
                <c:pt idx="3">
                  <c:v>-5.8485964780412729</c:v>
                </c:pt>
                <c:pt idx="4">
                  <c:v>-5.8485964780412729</c:v>
                </c:pt>
                <c:pt idx="5">
                  <c:v>-6.4357043450920139</c:v>
                </c:pt>
                <c:pt idx="6">
                  <c:v>-8.84718296920901</c:v>
                </c:pt>
                <c:pt idx="7">
                  <c:v>-10.554624961494994</c:v>
                </c:pt>
                <c:pt idx="8">
                  <c:v>-11.553311047656258</c:v>
                </c:pt>
                <c:pt idx="9">
                  <c:v>-12.118752927823284</c:v>
                </c:pt>
                <c:pt idx="10">
                  <c:v>-12.892246840268522</c:v>
                </c:pt>
                <c:pt idx="11">
                  <c:v>-12.118752927823284</c:v>
                </c:pt>
                <c:pt idx="12">
                  <c:v>-11.528746749871946</c:v>
                </c:pt>
                <c:pt idx="13">
                  <c:v>-10.876568671911224</c:v>
                </c:pt>
                <c:pt idx="14">
                  <c:v>-8.8105490488641216</c:v>
                </c:pt>
                <c:pt idx="15">
                  <c:v>-7.1613699326869078</c:v>
                </c:pt>
                <c:pt idx="16">
                  <c:v>-6.3953047855718648</c:v>
                </c:pt>
                <c:pt idx="17">
                  <c:v>-6.272382459440033</c:v>
                </c:pt>
                <c:pt idx="18">
                  <c:v>-6.3476820224497139</c:v>
                </c:pt>
                <c:pt idx="19">
                  <c:v>-8.6433927493387799</c:v>
                </c:pt>
                <c:pt idx="20">
                  <c:v>-12.427302930466981</c:v>
                </c:pt>
                <c:pt idx="21">
                  <c:v>-15.413264579821874</c:v>
                </c:pt>
                <c:pt idx="22">
                  <c:v>-16.864277922794109</c:v>
                </c:pt>
                <c:pt idx="23">
                  <c:v>-18.080661614000352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5872"/>
        <c:axId val="132586432"/>
      </c:scatterChart>
      <c:valAx>
        <c:axId val="132585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6432"/>
        <c:crosses val="autoZero"/>
        <c:crossBetween val="midCat"/>
      </c:valAx>
      <c:valAx>
        <c:axId val="1325864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433827</xdr:colOff>
      <xdr:row>32</xdr:row>
      <xdr:rowOff>117982</xdr:rowOff>
    </xdr:from>
    <xdr:to>
      <xdr:col>7</xdr:col>
      <xdr:colOff>23212</xdr:colOff>
      <xdr:row>47</xdr:row>
      <xdr:rowOff>3682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280147</xdr:colOff>
      <xdr:row>32</xdr:row>
      <xdr:rowOff>163607</xdr:rowOff>
    </xdr:from>
    <xdr:to>
      <xdr:col>14</xdr:col>
      <xdr:colOff>268941</xdr:colOff>
      <xdr:row>47</xdr:row>
      <xdr:rowOff>49307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6"/>
  <sheetViews>
    <sheetView tabSelected="1" zoomScale="55" zoomScaleNormal="55" workbookViewId="0">
      <selection activeCell="Q12" sqref="Q12"/>
    </sheetView>
  </sheetViews>
  <sheetFormatPr defaultRowHeight="15" x14ac:dyDescent="0.25"/>
  <cols>
    <col min="3" max="3" width="14.140625" bestFit="1" customWidth="1"/>
    <col min="4" max="4" width="8.85546875" bestFit="1" customWidth="1"/>
    <col min="5" max="5" width="10.140625" bestFit="1" customWidth="1"/>
    <col min="6" max="6" width="15.140625" bestFit="1" customWidth="1"/>
    <col min="7" max="7" width="16.7109375" bestFit="1" customWidth="1"/>
    <col min="9" max="9" width="14.28515625" bestFit="1" customWidth="1"/>
    <col min="13" max="13" width="16.7109375" bestFit="1" customWidth="1"/>
    <col min="15" max="15" width="14.28515625" bestFit="1" customWidth="1"/>
  </cols>
  <sheetData>
    <row r="2" spans="3:22" x14ac:dyDescent="0.25">
      <c r="O2" s="2"/>
      <c r="P2" s="2"/>
      <c r="Q2" s="2"/>
      <c r="R2" s="2"/>
      <c r="S2" s="2"/>
      <c r="T2" s="2"/>
      <c r="U2" s="2"/>
      <c r="V2" s="2"/>
    </row>
    <row r="3" spans="3:22" x14ac:dyDescent="0.25">
      <c r="C3" s="3" t="s">
        <v>7</v>
      </c>
      <c r="D3" s="3"/>
      <c r="E3" s="3"/>
      <c r="F3" s="3"/>
      <c r="G3" s="3"/>
      <c r="I3" s="3" t="s">
        <v>8</v>
      </c>
      <c r="J3" s="3"/>
      <c r="K3" s="3"/>
      <c r="L3" s="3"/>
      <c r="M3" s="3"/>
      <c r="O3" s="4"/>
      <c r="P3" s="4"/>
      <c r="Q3" s="4"/>
      <c r="R3" s="4"/>
      <c r="S3" s="4"/>
      <c r="T3" s="2"/>
      <c r="U3" s="2"/>
      <c r="V3" s="2"/>
    </row>
    <row r="4" spans="3:22" x14ac:dyDescent="0.25">
      <c r="C4" s="1" t="s">
        <v>0</v>
      </c>
      <c r="D4" s="1" t="s">
        <v>5</v>
      </c>
      <c r="E4" s="1" t="s">
        <v>6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2"/>
      <c r="P4" s="2"/>
      <c r="Q4" s="2"/>
      <c r="R4" s="2"/>
      <c r="S4" s="2"/>
      <c r="T4" s="2"/>
      <c r="U4" s="2"/>
      <c r="V4" s="2"/>
    </row>
    <row r="5" spans="3:22" x14ac:dyDescent="0.25">
      <c r="C5" s="1">
        <v>2</v>
      </c>
      <c r="D5" s="1">
        <v>90</v>
      </c>
      <c r="E5" s="1">
        <v>12</v>
      </c>
      <c r="F5" s="1">
        <f t="shared" ref="F5:F32" si="0">E5/D5</f>
        <v>0.13333333333333333</v>
      </c>
      <c r="G5" s="1">
        <f>20*LOG10(F5)</f>
        <v>-17.501225267834002</v>
      </c>
      <c r="I5" s="1">
        <v>2</v>
      </c>
      <c r="J5" s="1">
        <v>90</v>
      </c>
      <c r="K5" s="1">
        <v>13.1</v>
      </c>
      <c r="L5" s="1">
        <f>K5/J5</f>
        <v>0.14555555555555555</v>
      </c>
      <c r="M5" s="1">
        <f>20*LOG10(L5)</f>
        <v>-16.739424275671212</v>
      </c>
      <c r="O5" s="2"/>
      <c r="P5" s="2"/>
      <c r="Q5" s="2"/>
      <c r="R5" s="2"/>
      <c r="S5" s="2"/>
      <c r="T5" s="2"/>
      <c r="U5" s="2"/>
      <c r="V5" s="2"/>
    </row>
    <row r="6" spans="3:22" x14ac:dyDescent="0.25">
      <c r="C6" s="1">
        <v>3</v>
      </c>
      <c r="D6">
        <v>89.8</v>
      </c>
      <c r="E6">
        <v>13</v>
      </c>
      <c r="F6" s="1">
        <f t="shared" si="0"/>
        <v>0.1447661469933185</v>
      </c>
      <c r="G6" s="1">
        <f>20*LOG10(F6)</f>
        <v>-16.786659687209351</v>
      </c>
      <c r="I6" s="1">
        <v>10</v>
      </c>
      <c r="J6" s="1">
        <v>90</v>
      </c>
      <c r="K6" s="1">
        <v>23.4</v>
      </c>
      <c r="L6" s="1">
        <f>K6/J6</f>
        <v>0.26</v>
      </c>
      <c r="M6" s="1">
        <f t="shared" ref="M6:M14" si="1">20*LOG10(L6)</f>
        <v>-11.70053304058364</v>
      </c>
      <c r="O6" s="2"/>
      <c r="P6" s="2"/>
      <c r="Q6" s="2"/>
      <c r="R6" s="2"/>
      <c r="S6" s="2"/>
      <c r="T6" s="2"/>
      <c r="U6" s="2"/>
      <c r="V6" s="2"/>
    </row>
    <row r="7" spans="3:22" x14ac:dyDescent="0.25">
      <c r="C7" s="1">
        <v>5</v>
      </c>
      <c r="D7">
        <v>90</v>
      </c>
      <c r="E7">
        <v>13.1</v>
      </c>
      <c r="F7" s="1">
        <f t="shared" si="0"/>
        <v>0.14555555555555555</v>
      </c>
      <c r="G7" s="1">
        <f t="shared" ref="G7:G8" si="2">20*LOG10(F7)</f>
        <v>-16.739424275671212</v>
      </c>
      <c r="I7" s="1">
        <v>25</v>
      </c>
      <c r="J7" s="1">
        <v>90</v>
      </c>
      <c r="K7" s="1">
        <v>38.1</v>
      </c>
      <c r="L7" s="1">
        <f t="shared" ref="L7:L14" si="3">K7/J7</f>
        <v>0.42333333333333334</v>
      </c>
      <c r="M7" s="1">
        <f t="shared" si="1"/>
        <v>-7.4663506752741116</v>
      </c>
      <c r="O7" s="2"/>
      <c r="P7" s="2"/>
      <c r="Q7" s="2"/>
      <c r="R7" s="2"/>
      <c r="S7" s="2"/>
      <c r="T7" s="2"/>
      <c r="U7" s="2"/>
      <c r="V7" s="2"/>
    </row>
    <row r="8" spans="3:22" x14ac:dyDescent="0.25">
      <c r="C8" s="1">
        <v>7</v>
      </c>
      <c r="D8">
        <v>90</v>
      </c>
      <c r="E8">
        <v>12.5</v>
      </c>
      <c r="F8" s="1">
        <f t="shared" si="0"/>
        <v>0.1388888888888889</v>
      </c>
      <c r="G8" s="1">
        <f t="shared" si="2"/>
        <v>-17.146649928625369</v>
      </c>
      <c r="I8" s="1">
        <v>50</v>
      </c>
      <c r="J8" s="1">
        <v>90</v>
      </c>
      <c r="K8" s="1">
        <v>45.9</v>
      </c>
      <c r="L8" s="1">
        <f t="shared" si="3"/>
        <v>0.51</v>
      </c>
      <c r="M8" s="1">
        <f t="shared" si="1"/>
        <v>-5.8485964780412729</v>
      </c>
      <c r="O8" s="2"/>
      <c r="P8" s="2"/>
      <c r="Q8" s="2"/>
      <c r="R8" s="2"/>
      <c r="S8" s="2"/>
      <c r="T8" s="2"/>
      <c r="U8" s="2"/>
      <c r="V8" s="2"/>
    </row>
    <row r="9" spans="3:22" x14ac:dyDescent="0.25">
      <c r="C9" s="1">
        <v>10</v>
      </c>
      <c r="D9" s="1">
        <v>90</v>
      </c>
      <c r="E9" s="1">
        <v>12</v>
      </c>
      <c r="F9" s="1">
        <f t="shared" si="0"/>
        <v>0.13333333333333333</v>
      </c>
      <c r="G9" s="1">
        <f t="shared" ref="G9:G32" si="4">20*LOG10(F9)</f>
        <v>-17.501225267834002</v>
      </c>
      <c r="I9" s="1">
        <v>75</v>
      </c>
      <c r="J9" s="1">
        <v>90</v>
      </c>
      <c r="K9" s="1">
        <v>45.9</v>
      </c>
      <c r="L9" s="1">
        <f t="shared" si="3"/>
        <v>0.51</v>
      </c>
      <c r="M9" s="1">
        <f t="shared" si="1"/>
        <v>-5.8485964780412729</v>
      </c>
      <c r="O9" s="2"/>
      <c r="P9" s="2"/>
      <c r="Q9" s="2"/>
      <c r="R9" s="2"/>
      <c r="S9" s="2"/>
      <c r="T9" s="2"/>
      <c r="U9" s="2"/>
      <c r="V9" s="2"/>
    </row>
    <row r="10" spans="3:22" x14ac:dyDescent="0.25">
      <c r="C10" s="1">
        <v>25</v>
      </c>
      <c r="D10" s="1">
        <v>90</v>
      </c>
      <c r="E10" s="1">
        <v>9.5</v>
      </c>
      <c r="F10" s="1">
        <f t="shared" si="0"/>
        <v>0.10555555555555556</v>
      </c>
      <c r="G10" s="1">
        <f t="shared" si="4"/>
        <v>-19.530378083009545</v>
      </c>
      <c r="I10" s="1">
        <v>100</v>
      </c>
      <c r="J10" s="1">
        <v>90</v>
      </c>
      <c r="K10" s="1">
        <v>42.9</v>
      </c>
      <c r="L10" s="1">
        <f t="shared" si="3"/>
        <v>0.47666666666666663</v>
      </c>
      <c r="M10" s="1">
        <f t="shared" si="1"/>
        <v>-6.4357043450920139</v>
      </c>
      <c r="O10" s="2"/>
      <c r="P10" s="2"/>
      <c r="Q10" s="2"/>
      <c r="R10" s="2"/>
      <c r="S10" s="2"/>
      <c r="T10" s="2"/>
      <c r="U10" s="2"/>
      <c r="V10" s="2"/>
    </row>
    <row r="11" spans="3:22" x14ac:dyDescent="0.25">
      <c r="C11" s="1">
        <v>50</v>
      </c>
      <c r="D11" s="1">
        <v>90</v>
      </c>
      <c r="E11" s="1">
        <v>9.3000000000000007</v>
      </c>
      <c r="F11" s="1">
        <f t="shared" si="0"/>
        <v>0.10333333333333335</v>
      </c>
      <c r="G11" s="1">
        <f t="shared" si="4"/>
        <v>-19.715191217707794</v>
      </c>
      <c r="I11" s="1">
        <v>200</v>
      </c>
      <c r="J11" s="1">
        <v>90</v>
      </c>
      <c r="K11" s="1">
        <v>32.5</v>
      </c>
      <c r="L11" s="1">
        <f t="shared" si="3"/>
        <v>0.3611111111111111</v>
      </c>
      <c r="M11" s="1">
        <f t="shared" si="1"/>
        <v>-8.84718296920901</v>
      </c>
      <c r="O11" s="2"/>
      <c r="P11" s="2"/>
      <c r="Q11" s="2"/>
      <c r="R11" s="2"/>
      <c r="S11" s="2"/>
      <c r="T11" s="2"/>
      <c r="U11" s="2"/>
      <c r="V11" s="2"/>
    </row>
    <row r="12" spans="3:22" x14ac:dyDescent="0.25">
      <c r="C12" s="1">
        <v>75</v>
      </c>
      <c r="D12" s="1">
        <v>90</v>
      </c>
      <c r="E12" s="1">
        <v>9.5</v>
      </c>
      <c r="F12" s="1">
        <f t="shared" si="0"/>
        <v>0.10555555555555556</v>
      </c>
      <c r="G12" s="1">
        <f t="shared" si="4"/>
        <v>-19.530378083009545</v>
      </c>
      <c r="I12" s="1">
        <v>300</v>
      </c>
      <c r="J12" s="1">
        <v>90</v>
      </c>
      <c r="K12" s="1">
        <v>26.7</v>
      </c>
      <c r="L12" s="1">
        <f t="shared" si="3"/>
        <v>0.29666666666666663</v>
      </c>
      <c r="M12" s="1">
        <f t="shared" si="1"/>
        <v>-10.554624961494994</v>
      </c>
      <c r="O12" s="2"/>
      <c r="P12" s="2"/>
      <c r="Q12" s="2"/>
      <c r="R12" s="2"/>
      <c r="S12" s="2"/>
      <c r="T12" s="2"/>
      <c r="U12" s="2"/>
      <c r="V12" s="2"/>
    </row>
    <row r="13" spans="3:22" x14ac:dyDescent="0.25">
      <c r="C13" s="1">
        <v>100</v>
      </c>
      <c r="D13" s="1">
        <v>90</v>
      </c>
      <c r="E13" s="1">
        <v>9.8000000000000007</v>
      </c>
      <c r="F13" s="1">
        <f t="shared" si="0"/>
        <v>0.1088888888888889</v>
      </c>
      <c r="G13" s="1">
        <f t="shared" si="4"/>
        <v>-19.260328674936599</v>
      </c>
      <c r="I13" s="1">
        <v>400</v>
      </c>
      <c r="J13" s="1">
        <v>90</v>
      </c>
      <c r="K13" s="1">
        <v>23.8</v>
      </c>
      <c r="L13" s="1">
        <f t="shared" si="3"/>
        <v>0.26444444444444443</v>
      </c>
      <c r="M13" s="1">
        <f t="shared" si="1"/>
        <v>-11.553311047656258</v>
      </c>
      <c r="O13" s="2"/>
      <c r="P13" s="2"/>
      <c r="Q13" s="2"/>
      <c r="R13" s="2"/>
      <c r="S13" s="2"/>
      <c r="T13" s="2"/>
      <c r="U13" s="2"/>
      <c r="V13" s="2"/>
    </row>
    <row r="14" spans="3:22" x14ac:dyDescent="0.25">
      <c r="C14" s="1">
        <v>200</v>
      </c>
      <c r="D14" s="1">
        <v>90</v>
      </c>
      <c r="E14" s="1">
        <v>11</v>
      </c>
      <c r="F14" s="1">
        <f t="shared" si="0"/>
        <v>0.12222222222222222</v>
      </c>
      <c r="G14" s="1">
        <f t="shared" si="4"/>
        <v>-18.256996485621997</v>
      </c>
      <c r="I14" s="1">
        <v>500</v>
      </c>
      <c r="J14" s="1">
        <v>90</v>
      </c>
      <c r="K14" s="1">
        <v>22.3</v>
      </c>
      <c r="L14" s="1">
        <f t="shared" si="3"/>
        <v>0.24777777777777779</v>
      </c>
      <c r="M14" s="1">
        <f t="shared" si="1"/>
        <v>-12.118752927823284</v>
      </c>
      <c r="O14" s="2"/>
      <c r="P14" s="2"/>
      <c r="Q14" s="2"/>
      <c r="R14" s="2"/>
      <c r="S14" s="2"/>
      <c r="T14" s="2"/>
      <c r="U14" s="2"/>
      <c r="V14" s="2"/>
    </row>
    <row r="15" spans="3:22" x14ac:dyDescent="0.25">
      <c r="C15" s="1">
        <v>300</v>
      </c>
      <c r="D15" s="1">
        <v>90</v>
      </c>
      <c r="E15" s="1">
        <v>12</v>
      </c>
      <c r="F15" s="1">
        <f t="shared" si="0"/>
        <v>0.13333333333333333</v>
      </c>
      <c r="G15" s="1">
        <f t="shared" si="4"/>
        <v>-17.501225267834002</v>
      </c>
      <c r="I15" s="1">
        <v>1000</v>
      </c>
      <c r="J15" s="1">
        <v>90</v>
      </c>
      <c r="K15" s="1">
        <v>20.399999999999999</v>
      </c>
      <c r="L15" s="1">
        <f t="shared" ref="L15:L28" si="5">K15/J15</f>
        <v>0.22666666666666666</v>
      </c>
      <c r="M15" s="1">
        <f>20*LOG10(L15)</f>
        <v>-12.892246840268522</v>
      </c>
      <c r="O15" s="2"/>
      <c r="P15" s="2"/>
      <c r="Q15" s="2"/>
      <c r="R15" s="2"/>
      <c r="S15" s="2"/>
      <c r="T15" s="2"/>
      <c r="U15" s="2"/>
      <c r="V15" s="2"/>
    </row>
    <row r="16" spans="3:22" x14ac:dyDescent="0.25">
      <c r="C16" s="1">
        <v>400</v>
      </c>
      <c r="D16" s="1">
        <v>90</v>
      </c>
      <c r="E16" s="1">
        <v>13</v>
      </c>
      <c r="F16" s="1">
        <f t="shared" si="0"/>
        <v>0.14444444444444443</v>
      </c>
      <c r="G16" s="1">
        <f t="shared" si="4"/>
        <v>-16.805983142649762</v>
      </c>
      <c r="I16" s="1">
        <v>2000</v>
      </c>
      <c r="J16" s="1">
        <v>90</v>
      </c>
      <c r="K16" s="1">
        <v>22.3</v>
      </c>
      <c r="L16" s="1">
        <f t="shared" si="5"/>
        <v>0.24777777777777779</v>
      </c>
      <c r="M16" s="1">
        <f t="shared" ref="M16:M28" si="6">20*LOG10(L16)</f>
        <v>-12.118752927823284</v>
      </c>
      <c r="O16" s="2"/>
      <c r="P16" s="2"/>
      <c r="Q16" s="2"/>
      <c r="R16" s="2"/>
      <c r="S16" s="2"/>
      <c r="T16" s="2"/>
      <c r="U16" s="2"/>
      <c r="V16" s="2"/>
    </row>
    <row r="17" spans="3:22" x14ac:dyDescent="0.25">
      <c r="C17" s="1">
        <v>500</v>
      </c>
      <c r="D17" s="1">
        <v>90</v>
      </c>
      <c r="E17" s="1">
        <v>13.5</v>
      </c>
      <c r="F17" s="1">
        <f t="shared" si="0"/>
        <v>0.15</v>
      </c>
      <c r="G17" s="1">
        <f t="shared" si="4"/>
        <v>-16.478174818886377</v>
      </c>
      <c r="I17" s="1">
        <v>2500</v>
      </c>
      <c r="J17" s="1">
        <v>90.5</v>
      </c>
      <c r="K17" s="1">
        <v>24</v>
      </c>
      <c r="L17" s="1">
        <f t="shared" si="5"/>
        <v>0.26519337016574585</v>
      </c>
      <c r="M17" s="1">
        <f t="shared" si="6"/>
        <v>-11.528746749871946</v>
      </c>
      <c r="O17" s="2"/>
      <c r="P17" s="2"/>
      <c r="Q17" s="2"/>
      <c r="R17" s="2"/>
      <c r="S17" s="2"/>
      <c r="T17" s="2"/>
      <c r="U17" s="2"/>
      <c r="V17" s="2"/>
    </row>
    <row r="18" spans="3:22" x14ac:dyDescent="0.25">
      <c r="C18" s="1">
        <v>750</v>
      </c>
      <c r="D18" s="1">
        <v>90</v>
      </c>
      <c r="E18" s="1">
        <v>14.2</v>
      </c>
      <c r="F18" s="1">
        <f t="shared" si="0"/>
        <v>0.15777777777777777</v>
      </c>
      <c r="G18" s="1">
        <f t="shared" si="4"/>
        <v>-16.039083301125366</v>
      </c>
      <c r="I18" s="1">
        <v>3000</v>
      </c>
      <c r="J18" s="1">
        <v>90.6</v>
      </c>
      <c r="K18" s="1">
        <v>25.9</v>
      </c>
      <c r="L18" s="1">
        <f t="shared" si="5"/>
        <v>0.28587196467991172</v>
      </c>
      <c r="M18" s="1">
        <f t="shared" si="6"/>
        <v>-10.876568671911224</v>
      </c>
      <c r="O18" s="2"/>
      <c r="P18" s="2"/>
      <c r="Q18" s="2"/>
      <c r="R18" s="2"/>
      <c r="S18" s="2"/>
      <c r="T18" s="2"/>
      <c r="U18" s="2"/>
      <c r="V18" s="2"/>
    </row>
    <row r="19" spans="3:22" x14ac:dyDescent="0.25">
      <c r="C19" s="1">
        <v>1000</v>
      </c>
      <c r="D19" s="1">
        <v>90</v>
      </c>
      <c r="E19" s="1">
        <v>14.5</v>
      </c>
      <c r="F19" s="1">
        <f t="shared" si="0"/>
        <v>0.16111111111111112</v>
      </c>
      <c r="G19" s="1">
        <f t="shared" si="4"/>
        <v>-15.857490144086999</v>
      </c>
      <c r="I19" s="1">
        <v>5000</v>
      </c>
      <c r="J19" s="1">
        <v>91</v>
      </c>
      <c r="K19" s="1">
        <v>33</v>
      </c>
      <c r="L19" s="1">
        <f t="shared" si="5"/>
        <v>0.36263736263736263</v>
      </c>
      <c r="M19" s="1">
        <f t="shared" si="6"/>
        <v>-8.8105490488641216</v>
      </c>
      <c r="O19" s="2"/>
      <c r="P19" s="2"/>
      <c r="Q19" s="2"/>
      <c r="R19" s="2"/>
      <c r="S19" s="2"/>
      <c r="T19" s="2"/>
      <c r="U19" s="2"/>
      <c r="V19" s="2"/>
    </row>
    <row r="20" spans="3:22" x14ac:dyDescent="0.25">
      <c r="C20" s="1">
        <v>2000</v>
      </c>
      <c r="D20" s="1">
        <v>90</v>
      </c>
      <c r="E20" s="1">
        <v>13.4</v>
      </c>
      <c r="F20" s="1">
        <f t="shared" si="0"/>
        <v>0.1488888888888889</v>
      </c>
      <c r="G20" s="1">
        <f t="shared" si="4"/>
        <v>-16.542754221490345</v>
      </c>
      <c r="I20" s="1">
        <v>7500</v>
      </c>
      <c r="J20" s="1">
        <v>91</v>
      </c>
      <c r="K20" s="1">
        <v>39.9</v>
      </c>
      <c r="L20" s="1">
        <f t="shared" si="5"/>
        <v>0.43846153846153846</v>
      </c>
      <c r="M20" s="1">
        <f t="shared" si="6"/>
        <v>-7.1613699326869078</v>
      </c>
      <c r="O20" s="2"/>
      <c r="P20" s="2"/>
      <c r="Q20" s="2"/>
      <c r="R20" s="2"/>
      <c r="S20" s="2"/>
      <c r="T20" s="2"/>
      <c r="U20" s="2"/>
      <c r="V20" s="2"/>
    </row>
    <row r="21" spans="3:22" x14ac:dyDescent="0.25">
      <c r="C21" s="1">
        <v>2500</v>
      </c>
      <c r="D21" s="1">
        <v>91</v>
      </c>
      <c r="E21" s="1">
        <v>12.3</v>
      </c>
      <c r="F21" s="1">
        <f t="shared" si="0"/>
        <v>0.13516483516483518</v>
      </c>
      <c r="G21" s="1">
        <f t="shared" si="4"/>
        <v>-17.382725617633913</v>
      </c>
      <c r="I21" s="1">
        <v>9000</v>
      </c>
      <c r="J21" s="1">
        <v>90</v>
      </c>
      <c r="K21" s="1">
        <v>43.1</v>
      </c>
      <c r="L21" s="1">
        <f t="shared" si="5"/>
        <v>0.47888888888888892</v>
      </c>
      <c r="M21" s="1">
        <f t="shared" si="6"/>
        <v>-6.3953047855718648</v>
      </c>
      <c r="O21" s="2"/>
      <c r="P21" s="2"/>
      <c r="Q21" s="2"/>
      <c r="R21" s="2"/>
      <c r="S21" s="2"/>
      <c r="T21" s="2"/>
      <c r="U21" s="2"/>
      <c r="V21" s="2"/>
    </row>
    <row r="22" spans="3:22" x14ac:dyDescent="0.25">
      <c r="C22" s="1">
        <v>3000</v>
      </c>
      <c r="D22" s="1">
        <v>91</v>
      </c>
      <c r="E22" s="1">
        <v>12.2</v>
      </c>
      <c r="F22" s="1">
        <f t="shared" si="0"/>
        <v>0.13406593406593406</v>
      </c>
      <c r="G22" s="1">
        <f t="shared" si="4"/>
        <v>-17.453631232926906</v>
      </c>
      <c r="I22" s="1">
        <v>10000</v>
      </c>
      <c r="J22" s="1">
        <v>91</v>
      </c>
      <c r="K22" s="1">
        <v>44.2</v>
      </c>
      <c r="L22" s="1">
        <f t="shared" si="5"/>
        <v>0.48571428571428577</v>
      </c>
      <c r="M22" s="1">
        <f t="shared" si="6"/>
        <v>-6.272382459440033</v>
      </c>
      <c r="O22" s="2"/>
      <c r="P22" s="2"/>
      <c r="Q22" s="2"/>
      <c r="R22" s="2"/>
      <c r="S22" s="2"/>
      <c r="T22" s="2"/>
      <c r="U22" s="2"/>
      <c r="V22" s="2"/>
    </row>
    <row r="23" spans="3:22" x14ac:dyDescent="0.25">
      <c r="C23" s="1">
        <v>5000</v>
      </c>
      <c r="D23" s="1">
        <v>91</v>
      </c>
      <c r="E23" s="1">
        <v>11</v>
      </c>
      <c r="F23" s="1">
        <f t="shared" si="0"/>
        <v>0.12087912087912088</v>
      </c>
      <c r="G23" s="1">
        <f t="shared" si="4"/>
        <v>-18.35297414325737</v>
      </c>
      <c r="I23" s="1">
        <v>25000</v>
      </c>
      <c r="J23" s="1">
        <v>92</v>
      </c>
      <c r="K23" s="1">
        <v>44.3</v>
      </c>
      <c r="L23" s="1">
        <f t="shared" si="5"/>
        <v>0.48152173913043478</v>
      </c>
      <c r="M23" s="1">
        <f t="shared" si="6"/>
        <v>-6.3476820224497139</v>
      </c>
      <c r="O23" s="2"/>
      <c r="P23" s="2"/>
      <c r="Q23" s="2"/>
      <c r="R23" s="2"/>
      <c r="S23" s="2"/>
      <c r="T23" s="2"/>
      <c r="U23" s="2"/>
      <c r="V23" s="2"/>
    </row>
    <row r="24" spans="3:22" x14ac:dyDescent="0.25">
      <c r="C24" s="1">
        <v>7500</v>
      </c>
      <c r="D24" s="1">
        <v>91</v>
      </c>
      <c r="E24" s="1">
        <v>10</v>
      </c>
      <c r="F24" s="1">
        <f t="shared" si="0"/>
        <v>0.10989010989010989</v>
      </c>
      <c r="G24" s="1">
        <f t="shared" si="4"/>
        <v>-19.180827846421874</v>
      </c>
      <c r="I24" s="1">
        <v>50000</v>
      </c>
      <c r="J24" s="1">
        <v>91.7</v>
      </c>
      <c r="K24" s="1">
        <v>33.9</v>
      </c>
      <c r="L24" s="1">
        <f t="shared" si="5"/>
        <v>0.36968375136314063</v>
      </c>
      <c r="M24" s="1">
        <f t="shared" si="6"/>
        <v>-8.6433927493387799</v>
      </c>
      <c r="O24" s="2"/>
      <c r="P24" s="2"/>
      <c r="Q24" s="2"/>
      <c r="R24" s="2"/>
      <c r="S24" s="2"/>
      <c r="T24" s="2"/>
      <c r="U24" s="2"/>
      <c r="V24" s="2"/>
    </row>
    <row r="25" spans="3:22" x14ac:dyDescent="0.25">
      <c r="C25" s="1">
        <v>9000</v>
      </c>
      <c r="D25" s="1">
        <v>90.4</v>
      </c>
      <c r="E25" s="1">
        <v>9.9</v>
      </c>
      <c r="F25" s="1">
        <f t="shared" si="0"/>
        <v>0.10951327433628319</v>
      </c>
      <c r="G25" s="1">
        <f t="shared" si="4"/>
        <v>-19.210664717556266</v>
      </c>
      <c r="I25" s="1">
        <v>100000</v>
      </c>
      <c r="J25" s="1">
        <v>92</v>
      </c>
      <c r="K25" s="1">
        <v>22</v>
      </c>
      <c r="L25" s="1">
        <f t="shared" si="5"/>
        <v>0.2391304347826087</v>
      </c>
      <c r="M25" s="1">
        <f t="shared" si="6"/>
        <v>-12.427302930466981</v>
      </c>
      <c r="O25" s="2"/>
      <c r="P25" s="2"/>
      <c r="Q25" s="2"/>
      <c r="R25" s="2"/>
      <c r="S25" s="2"/>
      <c r="T25" s="2"/>
      <c r="U25" s="2"/>
      <c r="V25" s="2"/>
    </row>
    <row r="26" spans="3:22" x14ac:dyDescent="0.25">
      <c r="C26" s="1">
        <v>10000</v>
      </c>
      <c r="D26" s="1">
        <v>91</v>
      </c>
      <c r="E26" s="1">
        <v>9.8000000000000007</v>
      </c>
      <c r="F26" s="1">
        <f t="shared" si="0"/>
        <v>0.1076923076923077</v>
      </c>
      <c r="G26" s="1">
        <f t="shared" si="4"/>
        <v>-19.356306332571975</v>
      </c>
      <c r="I26" s="1">
        <v>200000</v>
      </c>
      <c r="J26" s="1">
        <v>92</v>
      </c>
      <c r="K26" s="1">
        <v>15.6</v>
      </c>
      <c r="L26" s="1">
        <f t="shared" si="5"/>
        <v>0.16956521739130434</v>
      </c>
      <c r="M26" s="1">
        <f t="shared" si="6"/>
        <v>-15.413264579821874</v>
      </c>
      <c r="O26" s="2"/>
      <c r="P26" s="2"/>
      <c r="Q26" s="2"/>
      <c r="R26" s="2"/>
      <c r="S26" s="2"/>
      <c r="T26" s="2"/>
      <c r="U26" s="2"/>
      <c r="V26" s="2"/>
    </row>
    <row r="27" spans="3:22" x14ac:dyDescent="0.25">
      <c r="C27" s="1">
        <v>25000</v>
      </c>
      <c r="D27" s="1">
        <v>92</v>
      </c>
      <c r="E27" s="1">
        <v>9.1999999999999993</v>
      </c>
      <c r="F27" s="1">
        <f t="shared" si="0"/>
        <v>9.9999999999999992E-2</v>
      </c>
      <c r="G27" s="1">
        <f t="shared" si="4"/>
        <v>-20</v>
      </c>
      <c r="I27" s="1">
        <v>300000</v>
      </c>
      <c r="J27" s="1">
        <v>92</v>
      </c>
      <c r="K27" s="1">
        <v>13.2</v>
      </c>
      <c r="L27" s="1">
        <f t="shared" si="5"/>
        <v>0.14347826086956522</v>
      </c>
      <c r="M27" s="1">
        <f t="shared" si="6"/>
        <v>-16.864277922794109</v>
      </c>
      <c r="O27" s="2"/>
      <c r="P27" s="2"/>
      <c r="Q27" s="2"/>
      <c r="R27" s="2"/>
      <c r="S27" s="2"/>
      <c r="T27" s="2"/>
      <c r="U27" s="2"/>
      <c r="V27" s="2"/>
    </row>
    <row r="28" spans="3:22" x14ac:dyDescent="0.25">
      <c r="C28" s="1">
        <v>50000</v>
      </c>
      <c r="D28" s="1">
        <v>91.5</v>
      </c>
      <c r="E28" s="1">
        <v>9.6999999999999993</v>
      </c>
      <c r="F28" s="1">
        <f t="shared" si="0"/>
        <v>0.10601092896174863</v>
      </c>
      <c r="G28" s="1">
        <f t="shared" si="4"/>
        <v>-19.492987196004069</v>
      </c>
      <c r="I28" s="1">
        <v>400000</v>
      </c>
      <c r="J28" s="1">
        <v>92.2</v>
      </c>
      <c r="K28" s="1">
        <v>11.5</v>
      </c>
      <c r="L28" s="1">
        <f t="shared" si="5"/>
        <v>0.1247288503253796</v>
      </c>
      <c r="M28" s="1">
        <f t="shared" si="6"/>
        <v>-18.080661614000352</v>
      </c>
      <c r="O28" s="2"/>
      <c r="P28" s="2"/>
      <c r="Q28" s="2"/>
      <c r="R28" s="2"/>
      <c r="S28" s="2"/>
      <c r="T28" s="2"/>
      <c r="U28" s="2"/>
      <c r="V28" s="2"/>
    </row>
    <row r="29" spans="3:22" x14ac:dyDescent="0.25">
      <c r="C29" s="1">
        <v>100000</v>
      </c>
      <c r="D29" s="1">
        <v>91.8</v>
      </c>
      <c r="E29" s="1">
        <v>10.8</v>
      </c>
      <c r="F29" s="1">
        <f t="shared" si="0"/>
        <v>0.11764705882352942</v>
      </c>
      <c r="G29" s="1">
        <f t="shared" si="4"/>
        <v>-18.588378514285854</v>
      </c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1">
        <v>200000</v>
      </c>
      <c r="D30" s="1">
        <v>92</v>
      </c>
      <c r="E30" s="1">
        <v>11.2</v>
      </c>
      <c r="F30" s="1">
        <f t="shared" si="0"/>
        <v>0.1217391304347826</v>
      </c>
      <c r="G30" s="1">
        <f t="shared" si="4"/>
        <v>-18.291396093507476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3:22" x14ac:dyDescent="0.25">
      <c r="C31" s="1">
        <v>300000</v>
      </c>
      <c r="D31" s="1">
        <v>92</v>
      </c>
      <c r="E31" s="1">
        <v>11</v>
      </c>
      <c r="F31" s="1">
        <f t="shared" si="0"/>
        <v>0.11956521739130435</v>
      </c>
      <c r="G31" s="1">
        <f t="shared" si="4"/>
        <v>-18.447902843746604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3:22" x14ac:dyDescent="0.25">
      <c r="C32" s="1">
        <v>400000</v>
      </c>
      <c r="D32" s="1">
        <v>92.2</v>
      </c>
      <c r="E32" s="1">
        <v>10.199999999999999</v>
      </c>
      <c r="F32" s="1">
        <f t="shared" si="0"/>
        <v>0.1106290672451193</v>
      </c>
      <c r="G32" s="1">
        <f t="shared" si="4"/>
        <v>-19.122614985834236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5:22" x14ac:dyDescent="0.25">
      <c r="O33" s="2"/>
      <c r="P33" s="2"/>
      <c r="Q33" s="2"/>
      <c r="R33" s="2"/>
      <c r="S33" s="2"/>
      <c r="T33" s="2"/>
      <c r="U33" s="2"/>
      <c r="V33" s="2"/>
    </row>
    <row r="34" spans="15:22" x14ac:dyDescent="0.25">
      <c r="O34" s="2"/>
      <c r="P34" s="2"/>
      <c r="Q34" s="2"/>
      <c r="R34" s="2"/>
      <c r="S34" s="2"/>
      <c r="T34" s="2"/>
      <c r="U34" s="2"/>
      <c r="V34" s="2"/>
    </row>
    <row r="35" spans="15:22" x14ac:dyDescent="0.25">
      <c r="O35" s="2"/>
      <c r="P35" s="2"/>
      <c r="Q35" s="2"/>
      <c r="R35" s="2"/>
      <c r="S35" s="2"/>
      <c r="T35" s="2"/>
      <c r="U35" s="2"/>
      <c r="V35" s="2"/>
    </row>
    <row r="36" spans="15:22" x14ac:dyDescent="0.25">
      <c r="O36" s="2"/>
      <c r="P36" s="2"/>
      <c r="Q36" s="2"/>
      <c r="R36" s="2"/>
      <c r="S36" s="2"/>
      <c r="T36" s="2"/>
      <c r="U36" s="2"/>
      <c r="V36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2015-06-01T14:56:03Z</dcterms:modified>
</cp:coreProperties>
</file>