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8" i="1" l="1"/>
  <c r="M5" i="1"/>
  <c r="R25" i="1" l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L7" i="1"/>
  <c r="M7" i="1" s="1"/>
  <c r="L6" i="1"/>
  <c r="M6" i="1" s="1"/>
  <c r="L5" i="1"/>
  <c r="F26" i="1"/>
  <c r="G26" i="1" s="1"/>
  <c r="F27" i="1"/>
  <c r="G27" i="1"/>
  <c r="F28" i="1"/>
  <c r="G28" i="1" s="1"/>
  <c r="F29" i="1"/>
  <c r="G29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5" i="1"/>
  <c r="G5" i="1" s="1"/>
</calcChain>
</file>

<file path=xl/sharedStrings.xml><?xml version="1.0" encoding="utf-8"?>
<sst xmlns="http://schemas.openxmlformats.org/spreadsheetml/2006/main" count="18" uniqueCount="8">
  <si>
    <t>frequency (Hz)</t>
  </si>
  <si>
    <t>Vin (V)</t>
  </si>
  <si>
    <t>Vout (V)</t>
  </si>
  <si>
    <t>Gain (Vout/Vin)</t>
  </si>
  <si>
    <t>Gain (dB)</t>
  </si>
  <si>
    <t>Low position</t>
  </si>
  <si>
    <t>Middle position</t>
  </si>
  <si>
    <t>High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</si>
</sst>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</a:t>
            </a:r>
            <a:r>
              <a:rPr lang="en-US" baseline="0"/>
              <a:t> plot</a:t>
            </a:r>
            <a:r>
              <a:rPr lang="en-US"/>
              <a:t> in</a:t>
            </a:r>
            <a:r>
              <a:rPr lang="en-US" baseline="0"/>
              <a:t> maximum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Sheet1!$O$5:$O$25</c:f>
              <c:numCache>
                <c:formatCode>General</c:formatCode>
                <c:ptCount val="21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5000</c:v>
                </c:pt>
                <c:pt idx="15">
                  <c:v>10000</c:v>
                </c:pt>
                <c:pt idx="16">
                  <c:v>25000</c:v>
                </c:pt>
                <c:pt idx="17">
                  <c:v>50000</c:v>
                </c:pt>
                <c:pt idx="18">
                  <c:v>100000</c:v>
                </c:pt>
                <c:pt idx="19">
                  <c:v>200000</c:v>
                </c:pt>
                <c:pt idx="20">
                  <c:v>400000</c:v>
                </c:pt>
              </c:numCache>
            </c:numRef>
          </c:xVal>
          <c:yVal>
            <c:numRef>
              <c:f>Sheet1!$S$5:$S$25</c:f>
              <c:numCache>
                <c:formatCode>General</c:formatCode>
                <c:ptCount val="21"/>
                <c:pt idx="0">
                  <c:v>-17.306028522050877</c:v>
                </c:pt>
                <c:pt idx="1">
                  <c:v>-5.2648286954916266</c:v>
                </c:pt>
                <c:pt idx="2">
                  <c:v>2.3243033640688617</c:v>
                </c:pt>
                <c:pt idx="3">
                  <c:v>8.001067359708733</c:v>
                </c:pt>
                <c:pt idx="4">
                  <c:v>10.753153546238552</c:v>
                </c:pt>
                <c:pt idx="5">
                  <c:v>12.609107257748553</c:v>
                </c:pt>
                <c:pt idx="6">
                  <c:v>15.629583874651424</c:v>
                </c:pt>
                <c:pt idx="7">
                  <c:v>16.675269912319514</c:v>
                </c:pt>
                <c:pt idx="8">
                  <c:v>17.025166974381506</c:v>
                </c:pt>
                <c:pt idx="9">
                  <c:v>17.12652039554176</c:v>
                </c:pt>
                <c:pt idx="10">
                  <c:v>17.392588506565552</c:v>
                </c:pt>
                <c:pt idx="11">
                  <c:v>17.432250171999545</c:v>
                </c:pt>
                <c:pt idx="12">
                  <c:v>17.3257467816839</c:v>
                </c:pt>
                <c:pt idx="13">
                  <c:v>17.182175089141431</c:v>
                </c:pt>
                <c:pt idx="14">
                  <c:v>17.060611597016759</c:v>
                </c:pt>
                <c:pt idx="15">
                  <c:v>16.941263535389758</c:v>
                </c:pt>
                <c:pt idx="16">
                  <c:v>16.980389230546997</c:v>
                </c:pt>
                <c:pt idx="17">
                  <c:v>17.019339473567094</c:v>
                </c:pt>
                <c:pt idx="18">
                  <c:v>17.11595770715601</c:v>
                </c:pt>
                <c:pt idx="19">
                  <c:v>17.324808831287427</c:v>
                </c:pt>
                <c:pt idx="20">
                  <c:v>17.698030362781626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56096"/>
        <c:axId val="155656656"/>
      </c:scatterChart>
      <c:valAx>
        <c:axId val="155656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6197681030165016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6656"/>
        <c:crosses val="autoZero"/>
        <c:crossBetween val="midCat"/>
      </c:valAx>
      <c:valAx>
        <c:axId val="1556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Bode plot in middle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Sheet1!$I$5:$I$25</c:f>
              <c:numCache>
                <c:formatCode>General</c:formatCode>
                <c:ptCount val="21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5000</c:v>
                </c:pt>
                <c:pt idx="15">
                  <c:v>7500</c:v>
                </c:pt>
                <c:pt idx="16">
                  <c:v>10000</c:v>
                </c:pt>
                <c:pt idx="17">
                  <c:v>25000</c:v>
                </c:pt>
                <c:pt idx="18">
                  <c:v>50000</c:v>
                </c:pt>
                <c:pt idx="19">
                  <c:v>100000</c:v>
                </c:pt>
                <c:pt idx="20">
                  <c:v>400000</c:v>
                </c:pt>
              </c:numCache>
            </c:numRef>
          </c:xVal>
          <c:yVal>
            <c:numRef>
              <c:f>Sheet1!$M$5:$M$25</c:f>
              <c:numCache>
                <c:formatCode>General</c:formatCode>
                <c:ptCount val="21"/>
                <c:pt idx="0">
                  <c:v>-18.889653443003372</c:v>
                </c:pt>
                <c:pt idx="1">
                  <c:v>-15.96709272943861</c:v>
                </c:pt>
                <c:pt idx="2">
                  <c:v>-15.96709272943861</c:v>
                </c:pt>
                <c:pt idx="3">
                  <c:v>-15.367828261889747</c:v>
                </c:pt>
                <c:pt idx="4">
                  <c:v>-15.367828261889747</c:v>
                </c:pt>
                <c:pt idx="5">
                  <c:v>-15.367828261889747</c:v>
                </c:pt>
                <c:pt idx="6">
                  <c:v>-15.367828261889747</c:v>
                </c:pt>
                <c:pt idx="7">
                  <c:v>-15.367828261889747</c:v>
                </c:pt>
                <c:pt idx="8">
                  <c:v>-15.563025007672874</c:v>
                </c:pt>
                <c:pt idx="9">
                  <c:v>-15.563025007672874</c:v>
                </c:pt>
                <c:pt idx="10">
                  <c:v>-15.563025007672874</c:v>
                </c:pt>
                <c:pt idx="11">
                  <c:v>-15.563025007672874</c:v>
                </c:pt>
                <c:pt idx="12">
                  <c:v>-15.753931365797481</c:v>
                </c:pt>
                <c:pt idx="13">
                  <c:v>-15.847833789965078</c:v>
                </c:pt>
                <c:pt idx="14">
                  <c:v>-16.032646924663332</c:v>
                </c:pt>
                <c:pt idx="15">
                  <c:v>-16.123599479677743</c:v>
                </c:pt>
                <c:pt idx="16">
                  <c:v>-16.123599479677743</c:v>
                </c:pt>
                <c:pt idx="17">
                  <c:v>-16.123599479677743</c:v>
                </c:pt>
                <c:pt idx="18">
                  <c:v>-16.123599479677743</c:v>
                </c:pt>
                <c:pt idx="19">
                  <c:v>-16.123599479677743</c:v>
                </c:pt>
                <c:pt idx="20">
                  <c:v>-15.985020268595635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28784"/>
        <c:axId val="240128224"/>
      </c:scatterChart>
      <c:valAx>
        <c:axId val="2401287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28224"/>
        <c:crosses val="autoZero"/>
        <c:crossBetween val="midCat"/>
      </c:valAx>
      <c:valAx>
        <c:axId val="2401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Gain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2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</a:t>
            </a:r>
            <a:r>
              <a:rPr lang="en-US" baseline="0"/>
              <a:t> plot</a:t>
            </a:r>
            <a:r>
              <a:rPr lang="en-US"/>
              <a:t> in</a:t>
            </a:r>
            <a:r>
              <a:rPr lang="en-US" baseline="0"/>
              <a:t> minimum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Sheet1!$C$5:$C$29</c:f>
              <c:numCache>
                <c:formatCode>General</c:formatCode>
                <c:ptCount val="25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7500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300000</c:v>
                </c:pt>
                <c:pt idx="24">
                  <c:v>400000</c:v>
                </c:pt>
              </c:numCache>
            </c:numRef>
          </c:xVal>
          <c:yVal>
            <c:numRef>
              <c:f>Sheet1!$G$5:$G$29</c:f>
              <c:numCache>
                <c:formatCode>General</c:formatCode>
                <c:ptCount val="25"/>
                <c:pt idx="0">
                  <c:v>-21.987692642718237</c:v>
                </c:pt>
                <c:pt idx="1">
                  <c:v>-21.987692642718237</c:v>
                </c:pt>
                <c:pt idx="2">
                  <c:v>-21.864486468621863</c:v>
                </c:pt>
                <c:pt idx="3">
                  <c:v>-21.864486468621863</c:v>
                </c:pt>
                <c:pt idx="4">
                  <c:v>-21.864486468621863</c:v>
                </c:pt>
                <c:pt idx="5">
                  <c:v>-21.864486468621863</c:v>
                </c:pt>
                <c:pt idx="6">
                  <c:v>-21.864486468621863</c:v>
                </c:pt>
                <c:pt idx="7">
                  <c:v>-21.864486468621863</c:v>
                </c:pt>
                <c:pt idx="8">
                  <c:v>-21.864486468621863</c:v>
                </c:pt>
                <c:pt idx="9">
                  <c:v>-21.864486468621863</c:v>
                </c:pt>
                <c:pt idx="10">
                  <c:v>-23.424775125225384</c:v>
                </c:pt>
                <c:pt idx="11">
                  <c:v>-23.424775125225384</c:v>
                </c:pt>
                <c:pt idx="12">
                  <c:v>-23.424775125225384</c:v>
                </c:pt>
                <c:pt idx="13">
                  <c:v>-23.424775125225384</c:v>
                </c:pt>
                <c:pt idx="14">
                  <c:v>-23.424775125225384</c:v>
                </c:pt>
                <c:pt idx="15">
                  <c:v>-23.424775125225384</c:v>
                </c:pt>
                <c:pt idx="16">
                  <c:v>-24.082399653118497</c:v>
                </c:pt>
                <c:pt idx="17">
                  <c:v>-24.082399653118497</c:v>
                </c:pt>
                <c:pt idx="18">
                  <c:v>-24.082399653118497</c:v>
                </c:pt>
                <c:pt idx="19">
                  <c:v>-24.082399653118497</c:v>
                </c:pt>
                <c:pt idx="20">
                  <c:v>-24.082399653118497</c:v>
                </c:pt>
                <c:pt idx="21">
                  <c:v>-24.172409677652023</c:v>
                </c:pt>
                <c:pt idx="22">
                  <c:v>-24.172409677652023</c:v>
                </c:pt>
                <c:pt idx="23">
                  <c:v>-24.172409677652023</c:v>
                </c:pt>
                <c:pt idx="24">
                  <c:v>-24.172409677652023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2704"/>
        <c:axId val="240124864"/>
      </c:scatterChart>
      <c:valAx>
        <c:axId val="240132704"/>
        <c:scaling>
          <c:logBase val="10"/>
          <c:orientation val="minMax"/>
          <c:max val="10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24864"/>
        <c:crosses val="autoZero"/>
        <c:crossBetween val="midCat"/>
      </c:valAx>
      <c:valAx>
        <c:axId val="24012486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566056</xdr:colOff>
      <xdr:row>29</xdr:row>
      <xdr:rowOff>67235</xdr:rowOff>
    </xdr:from>
    <xdr:to>
      <xdr:col>21</xdr:col>
      <xdr:colOff>562053</xdr:colOff>
      <xdr:row>43</xdr:row>
      <xdr:rowOff>143435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198663</xdr:colOff>
      <xdr:row>32</xdr:row>
      <xdr:rowOff>129267</xdr:rowOff>
    </xdr:from>
    <xdr:to>
      <xdr:col>14</xdr:col>
      <xdr:colOff>144235</xdr:colOff>
      <xdr:row>47</xdr:row>
      <xdr:rowOff>14967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78922</xdr:colOff>
      <xdr:row>32</xdr:row>
      <xdr:rowOff>142874</xdr:rowOff>
    </xdr:from>
    <xdr:to>
      <xdr:col>7</xdr:col>
      <xdr:colOff>17690</xdr:colOff>
      <xdr:row>47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6"/>
  <sheetViews>
    <sheetView tabSelected="1" zoomScale="70" zoomScaleNormal="70" workbookViewId="0">
      <selection activeCell="T28" sqref="T28"/>
    </sheetView>
  </sheetViews>
  <sheetFormatPr defaultRowHeight="15" x14ac:dyDescent="0.25"/>
  <cols>
    <col min="3" max="3" width="14.140625" bestFit="1" customWidth="1"/>
    <col min="6" max="6" width="15.140625" bestFit="1" customWidth="1"/>
    <col min="7" max="7" width="12.7109375" bestFit="1" customWidth="1"/>
    <col min="9" max="9" width="14.28515625" bestFit="1" customWidth="1"/>
    <col min="15" max="15" width="14.28515625" bestFit="1" customWidth="1"/>
  </cols>
  <sheetData>
    <row r="3" spans="3:19" x14ac:dyDescent="0.25">
      <c r="C3" s="2" t="s">
        <v>5</v>
      </c>
      <c r="D3" s="2"/>
      <c r="E3" s="2"/>
      <c r="F3" s="2"/>
      <c r="G3" s="2"/>
      <c r="I3" s="2" t="s">
        <v>6</v>
      </c>
      <c r="J3" s="2"/>
      <c r="K3" s="2"/>
      <c r="L3" s="2"/>
      <c r="M3" s="2"/>
      <c r="O3" s="2" t="s">
        <v>7</v>
      </c>
      <c r="P3" s="2"/>
      <c r="Q3" s="2"/>
      <c r="R3" s="2"/>
      <c r="S3" s="2"/>
    </row>
    <row r="4" spans="3:19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4</v>
      </c>
    </row>
    <row r="5" spans="3:19" x14ac:dyDescent="0.25">
      <c r="C5" s="1">
        <v>2</v>
      </c>
      <c r="D5" s="1">
        <v>8.7999999999999995E-2</v>
      </c>
      <c r="E5" s="1">
        <v>7.0000000000000001E-3</v>
      </c>
      <c r="F5" s="1">
        <f>E5/D5</f>
        <v>7.9545454545454558E-2</v>
      </c>
      <c r="G5" s="1">
        <f>20*LOG10(F5)</f>
        <v>-21.987692642718237</v>
      </c>
      <c r="I5" s="1">
        <v>2</v>
      </c>
      <c r="J5" s="1">
        <v>8.7999999999999995E-2</v>
      </c>
      <c r="K5" s="1">
        <v>0.01</v>
      </c>
      <c r="L5" s="1">
        <f>K5/J5</f>
        <v>0.11363636363636365</v>
      </c>
      <c r="M5" s="1">
        <f>20*LOG10(L5)</f>
        <v>-18.889653443003372</v>
      </c>
      <c r="O5" s="1">
        <v>2</v>
      </c>
      <c r="P5" s="1">
        <v>8.7999999999999995E-2</v>
      </c>
      <c r="Q5" s="1">
        <v>1.2E-2</v>
      </c>
      <c r="R5" s="1">
        <f>Q5/P5</f>
        <v>0.13636363636363638</v>
      </c>
      <c r="S5" s="1">
        <f>20*LOG10(R5)</f>
        <v>-17.306028522050877</v>
      </c>
    </row>
    <row r="6" spans="3:19" x14ac:dyDescent="0.25">
      <c r="C6" s="1">
        <v>10</v>
      </c>
      <c r="D6" s="1">
        <v>8.7999999999999995E-2</v>
      </c>
      <c r="E6" s="1">
        <v>7.0000000000000001E-3</v>
      </c>
      <c r="F6" s="1">
        <f>E6/D6</f>
        <v>7.9545454545454558E-2</v>
      </c>
      <c r="G6" s="1">
        <f t="shared" ref="G6:G29" si="0">20*LOG10(F6)</f>
        <v>-21.987692642718237</v>
      </c>
      <c r="I6" s="1">
        <v>10</v>
      </c>
      <c r="J6" s="1">
        <v>8.7999999999999995E-2</v>
      </c>
      <c r="K6" s="1">
        <v>1.4E-2</v>
      </c>
      <c r="L6" s="1">
        <f>K6/J6</f>
        <v>0.15909090909090912</v>
      </c>
      <c r="M6" s="1">
        <f t="shared" ref="M6:M30" si="1">20*LOG10(L6)</f>
        <v>-15.96709272943861</v>
      </c>
      <c r="O6" s="1">
        <v>10</v>
      </c>
      <c r="P6" s="1">
        <v>8.7999999999999995E-2</v>
      </c>
      <c r="Q6" s="1">
        <v>4.8000000000000001E-2</v>
      </c>
      <c r="R6" s="1">
        <f>Q6/P6</f>
        <v>0.54545454545454553</v>
      </c>
      <c r="S6" s="1">
        <f t="shared" ref="S6:S18" si="2">20*LOG10(R6)</f>
        <v>-5.2648286954916266</v>
      </c>
    </row>
    <row r="7" spans="3:19" x14ac:dyDescent="0.25">
      <c r="C7" s="1">
        <v>25</v>
      </c>
      <c r="D7" s="1">
        <v>8.7999999999999995E-2</v>
      </c>
      <c r="E7" s="1">
        <v>7.1000000000000004E-3</v>
      </c>
      <c r="F7" s="1">
        <f t="shared" ref="F7:F25" si="3">E7/D7</f>
        <v>8.0681818181818188E-2</v>
      </c>
      <c r="G7" s="1">
        <f t="shared" si="0"/>
        <v>-21.864486468621863</v>
      </c>
      <c r="I7" s="1">
        <v>25</v>
      </c>
      <c r="J7" s="1">
        <v>8.7999999999999995E-2</v>
      </c>
      <c r="K7" s="1">
        <v>1.4E-2</v>
      </c>
      <c r="L7" s="1">
        <f t="shared" ref="L7:L25" si="4">K7/J7</f>
        <v>0.15909090909090912</v>
      </c>
      <c r="M7" s="1">
        <f t="shared" si="1"/>
        <v>-15.96709272943861</v>
      </c>
      <c r="O7" s="1">
        <v>25</v>
      </c>
      <c r="P7" s="1">
        <v>8.7999999999999995E-2</v>
      </c>
      <c r="Q7" s="1">
        <v>0.115</v>
      </c>
      <c r="R7" s="1">
        <f t="shared" ref="R7:R18" si="5">Q7/P7</f>
        <v>1.3068181818181819</v>
      </c>
      <c r="S7" s="1">
        <f t="shared" si="2"/>
        <v>2.3243033640688617</v>
      </c>
    </row>
    <row r="8" spans="3:19" x14ac:dyDescent="0.25">
      <c r="C8" s="1">
        <v>50</v>
      </c>
      <c r="D8" s="1">
        <v>8.7999999999999995E-2</v>
      </c>
      <c r="E8" s="1">
        <v>7.1000000000000004E-3</v>
      </c>
      <c r="F8" s="1">
        <f t="shared" si="3"/>
        <v>8.0681818181818188E-2</v>
      </c>
      <c r="G8" s="1">
        <f t="shared" si="0"/>
        <v>-21.864486468621863</v>
      </c>
      <c r="I8" s="1">
        <v>50</v>
      </c>
      <c r="J8" s="1">
        <v>8.7999999999999995E-2</v>
      </c>
      <c r="K8" s="1">
        <v>1.4999999999999999E-2</v>
      </c>
      <c r="L8" s="1">
        <f t="shared" si="4"/>
        <v>0.17045454545454547</v>
      </c>
      <c r="M8" s="1">
        <f>20*LOG10(L8)</f>
        <v>-15.367828261889747</v>
      </c>
      <c r="O8" s="1">
        <v>50</v>
      </c>
      <c r="P8" s="1">
        <v>8.2000000000000003E-2</v>
      </c>
      <c r="Q8" s="1">
        <v>0.20599999999999999</v>
      </c>
      <c r="R8" s="1">
        <f t="shared" si="5"/>
        <v>2.5121951219512191</v>
      </c>
      <c r="S8" s="1">
        <f t="shared" si="2"/>
        <v>8.001067359708733</v>
      </c>
    </row>
    <row r="9" spans="3:19" x14ac:dyDescent="0.25">
      <c r="C9" s="1">
        <v>75</v>
      </c>
      <c r="D9" s="1">
        <v>8.7999999999999995E-2</v>
      </c>
      <c r="E9" s="1">
        <v>7.1000000000000004E-3</v>
      </c>
      <c r="F9" s="1">
        <f t="shared" si="3"/>
        <v>8.0681818181818188E-2</v>
      </c>
      <c r="G9" s="1">
        <f t="shared" si="0"/>
        <v>-21.864486468621863</v>
      </c>
      <c r="I9" s="1">
        <v>75</v>
      </c>
      <c r="J9" s="1">
        <v>8.7999999999999995E-2</v>
      </c>
      <c r="K9" s="1">
        <v>1.4999999999999999E-2</v>
      </c>
      <c r="L9" s="1">
        <f t="shared" si="4"/>
        <v>0.17045454545454547</v>
      </c>
      <c r="M9" s="1">
        <f t="shared" si="1"/>
        <v>-15.367828261889747</v>
      </c>
      <c r="O9" s="1">
        <v>75</v>
      </c>
      <c r="P9" s="1">
        <v>7.8E-2</v>
      </c>
      <c r="Q9" s="1">
        <v>0.26900000000000002</v>
      </c>
      <c r="R9" s="1">
        <f t="shared" si="5"/>
        <v>3.4487179487179489</v>
      </c>
      <c r="S9" s="1">
        <f t="shared" si="2"/>
        <v>10.753153546238552</v>
      </c>
    </row>
    <row r="10" spans="3:19" x14ac:dyDescent="0.25">
      <c r="C10" s="1">
        <v>100</v>
      </c>
      <c r="D10" s="1">
        <v>8.7999999999999995E-2</v>
      </c>
      <c r="E10" s="1">
        <v>7.1000000000000004E-3</v>
      </c>
      <c r="F10" s="1">
        <f t="shared" si="3"/>
        <v>8.0681818181818188E-2</v>
      </c>
      <c r="G10" s="1">
        <f t="shared" si="0"/>
        <v>-21.864486468621863</v>
      </c>
      <c r="I10" s="1">
        <v>100</v>
      </c>
      <c r="J10" s="1">
        <v>8.7999999999999995E-2</v>
      </c>
      <c r="K10" s="1">
        <v>1.4999999999999999E-2</v>
      </c>
      <c r="L10" s="1">
        <f t="shared" si="4"/>
        <v>0.17045454545454547</v>
      </c>
      <c r="M10" s="1">
        <f t="shared" si="1"/>
        <v>-15.367828261889747</v>
      </c>
      <c r="O10" s="1">
        <v>100</v>
      </c>
      <c r="P10" s="1">
        <v>7.3999999999999996E-2</v>
      </c>
      <c r="Q10" s="1">
        <v>0.316</v>
      </c>
      <c r="R10" s="1">
        <f t="shared" si="5"/>
        <v>4.2702702702702702</v>
      </c>
      <c r="S10" s="1">
        <f t="shared" si="2"/>
        <v>12.609107257748553</v>
      </c>
    </row>
    <row r="11" spans="3:19" x14ac:dyDescent="0.25">
      <c r="C11" s="1">
        <v>200</v>
      </c>
      <c r="D11" s="1">
        <v>8.7999999999999995E-2</v>
      </c>
      <c r="E11" s="1">
        <v>7.1000000000000004E-3</v>
      </c>
      <c r="F11" s="1">
        <f t="shared" si="3"/>
        <v>8.0681818181818188E-2</v>
      </c>
      <c r="G11" s="1">
        <f t="shared" si="0"/>
        <v>-21.864486468621863</v>
      </c>
      <c r="I11" s="1">
        <v>200</v>
      </c>
      <c r="J11" s="1">
        <v>8.7999999999999995E-2</v>
      </c>
      <c r="K11" s="1">
        <v>1.4999999999999999E-2</v>
      </c>
      <c r="L11" s="1">
        <f t="shared" si="4"/>
        <v>0.17045454545454547</v>
      </c>
      <c r="M11" s="1">
        <f t="shared" si="1"/>
        <v>-15.367828261889747</v>
      </c>
      <c r="O11" s="1">
        <v>200</v>
      </c>
      <c r="P11" s="1">
        <v>6.5000000000000002E-2</v>
      </c>
      <c r="Q11" s="1">
        <v>0.39300000000000002</v>
      </c>
      <c r="R11" s="1">
        <f t="shared" si="5"/>
        <v>6.046153846153846</v>
      </c>
      <c r="S11" s="1">
        <f t="shared" si="2"/>
        <v>15.629583874651424</v>
      </c>
    </row>
    <row r="12" spans="3:19" x14ac:dyDescent="0.25">
      <c r="C12" s="1">
        <v>300</v>
      </c>
      <c r="D12" s="1">
        <v>8.7999999999999995E-2</v>
      </c>
      <c r="E12" s="1">
        <v>7.1000000000000004E-3</v>
      </c>
      <c r="F12" s="1">
        <f t="shared" si="3"/>
        <v>8.0681818181818188E-2</v>
      </c>
      <c r="G12" s="1">
        <f t="shared" si="0"/>
        <v>-21.864486468621863</v>
      </c>
      <c r="I12" s="1">
        <v>300</v>
      </c>
      <c r="J12" s="1">
        <v>8.7999999999999995E-2</v>
      </c>
      <c r="K12" s="1">
        <v>1.4999999999999999E-2</v>
      </c>
      <c r="L12" s="1">
        <f t="shared" si="4"/>
        <v>0.17045454545454547</v>
      </c>
      <c r="M12" s="1">
        <f t="shared" si="1"/>
        <v>-15.367828261889747</v>
      </c>
      <c r="O12" s="1">
        <v>300</v>
      </c>
      <c r="P12" s="1">
        <v>6.0999999999999999E-2</v>
      </c>
      <c r="Q12" s="1">
        <v>0.41599999999999998</v>
      </c>
      <c r="R12" s="1">
        <f t="shared" si="5"/>
        <v>6.8196721311475406</v>
      </c>
      <c r="S12" s="1">
        <f t="shared" si="2"/>
        <v>16.675269912319514</v>
      </c>
    </row>
    <row r="13" spans="3:19" x14ac:dyDescent="0.25">
      <c r="C13" s="1">
        <v>400</v>
      </c>
      <c r="D13" s="1">
        <v>8.7999999999999995E-2</v>
      </c>
      <c r="E13" s="1">
        <v>7.1000000000000004E-3</v>
      </c>
      <c r="F13" s="1">
        <f t="shared" si="3"/>
        <v>8.0681818181818188E-2</v>
      </c>
      <c r="G13" s="1">
        <f t="shared" si="0"/>
        <v>-21.864486468621863</v>
      </c>
      <c r="I13" s="1">
        <v>400</v>
      </c>
      <c r="J13" s="1">
        <v>0.09</v>
      </c>
      <c r="K13" s="1">
        <v>1.4999999999999999E-2</v>
      </c>
      <c r="L13" s="1">
        <f t="shared" si="4"/>
        <v>0.16666666666666666</v>
      </c>
      <c r="M13" s="1">
        <f t="shared" si="1"/>
        <v>-15.563025007672874</v>
      </c>
      <c r="O13" s="1">
        <v>400</v>
      </c>
      <c r="P13" s="1">
        <v>0.06</v>
      </c>
      <c r="Q13" s="1">
        <v>0.42599999999999999</v>
      </c>
      <c r="R13" s="1">
        <f t="shared" si="5"/>
        <v>7.1000000000000005</v>
      </c>
      <c r="S13" s="1">
        <f t="shared" si="2"/>
        <v>17.025166974381506</v>
      </c>
    </row>
    <row r="14" spans="3:19" x14ac:dyDescent="0.25">
      <c r="C14" s="1">
        <v>500</v>
      </c>
      <c r="D14" s="1">
        <v>8.7999999999999995E-2</v>
      </c>
      <c r="E14" s="1">
        <v>7.1000000000000004E-3</v>
      </c>
      <c r="F14" s="1">
        <f t="shared" si="3"/>
        <v>8.0681818181818188E-2</v>
      </c>
      <c r="G14" s="1">
        <f t="shared" si="0"/>
        <v>-21.864486468621863</v>
      </c>
      <c r="I14" s="1">
        <v>500</v>
      </c>
      <c r="J14" s="1">
        <v>0.09</v>
      </c>
      <c r="K14" s="1">
        <v>1.4999999999999999E-2</v>
      </c>
      <c r="L14" s="1">
        <f t="shared" si="4"/>
        <v>0.16666666666666666</v>
      </c>
      <c r="M14" s="1">
        <f t="shared" si="1"/>
        <v>-15.563025007672874</v>
      </c>
      <c r="O14" s="1">
        <v>500</v>
      </c>
      <c r="P14" s="1">
        <v>0.06</v>
      </c>
      <c r="Q14" s="1">
        <v>0.43099999999999999</v>
      </c>
      <c r="R14" s="1">
        <f t="shared" si="5"/>
        <v>7.1833333333333336</v>
      </c>
      <c r="S14" s="1">
        <f t="shared" si="2"/>
        <v>17.12652039554176</v>
      </c>
    </row>
    <row r="15" spans="3:19" x14ac:dyDescent="0.25">
      <c r="C15" s="1">
        <v>750</v>
      </c>
      <c r="D15" s="1">
        <v>8.8999999999999996E-2</v>
      </c>
      <c r="E15" s="1">
        <v>6.0000000000000001E-3</v>
      </c>
      <c r="F15" s="1">
        <f t="shared" si="3"/>
        <v>6.741573033707865E-2</v>
      </c>
      <c r="G15" s="1">
        <f t="shared" si="0"/>
        <v>-23.424775125225384</v>
      </c>
      <c r="I15" s="1">
        <v>750</v>
      </c>
      <c r="J15" s="1">
        <v>0.09</v>
      </c>
      <c r="K15" s="1">
        <v>1.4999999999999999E-2</v>
      </c>
      <c r="L15" s="1">
        <f t="shared" si="4"/>
        <v>0.16666666666666666</v>
      </c>
      <c r="M15" s="1">
        <f t="shared" si="1"/>
        <v>-15.563025007672874</v>
      </c>
      <c r="O15" s="1">
        <v>750</v>
      </c>
      <c r="P15" s="1">
        <v>5.8999999999999997E-2</v>
      </c>
      <c r="Q15" s="1">
        <v>0.437</v>
      </c>
      <c r="R15" s="1">
        <f t="shared" si="5"/>
        <v>7.4067796610169498</v>
      </c>
      <c r="S15" s="1">
        <f t="shared" si="2"/>
        <v>17.392588506565552</v>
      </c>
    </row>
    <row r="16" spans="3:19" x14ac:dyDescent="0.25">
      <c r="C16" s="1">
        <v>1000</v>
      </c>
      <c r="D16" s="1">
        <v>8.8999999999999996E-2</v>
      </c>
      <c r="E16" s="1">
        <v>6.0000000000000001E-3</v>
      </c>
      <c r="F16" s="1">
        <f t="shared" si="3"/>
        <v>6.741573033707865E-2</v>
      </c>
      <c r="G16" s="1">
        <f t="shared" si="0"/>
        <v>-23.424775125225384</v>
      </c>
      <c r="I16" s="1">
        <v>1000</v>
      </c>
      <c r="J16" s="1">
        <v>0.09</v>
      </c>
      <c r="K16" s="1">
        <v>1.4999999999999999E-2</v>
      </c>
      <c r="L16" s="1">
        <f t="shared" si="4"/>
        <v>0.16666666666666666</v>
      </c>
      <c r="M16" s="1">
        <f t="shared" si="1"/>
        <v>-15.563025007672874</v>
      </c>
      <c r="O16" s="1">
        <v>1000</v>
      </c>
      <c r="P16" s="1">
        <v>5.8999999999999997E-2</v>
      </c>
      <c r="Q16" s="1">
        <v>0.439</v>
      </c>
      <c r="R16" s="1">
        <f t="shared" si="5"/>
        <v>7.4406779661016955</v>
      </c>
      <c r="S16" s="1">
        <f t="shared" si="2"/>
        <v>17.432250171999545</v>
      </c>
    </row>
    <row r="17" spans="3:19" x14ac:dyDescent="0.25">
      <c r="C17" s="1">
        <v>2000</v>
      </c>
      <c r="D17" s="1">
        <v>8.8999999999999996E-2</v>
      </c>
      <c r="E17" s="1">
        <v>6.0000000000000001E-3</v>
      </c>
      <c r="F17" s="1">
        <f t="shared" si="3"/>
        <v>6.741573033707865E-2</v>
      </c>
      <c r="G17" s="1">
        <f t="shared" si="0"/>
        <v>-23.424775125225384</v>
      </c>
      <c r="I17" s="1">
        <v>2000</v>
      </c>
      <c r="J17" s="1">
        <v>9.1999999999999998E-2</v>
      </c>
      <c r="K17" s="1">
        <v>1.4999999999999999E-2</v>
      </c>
      <c r="L17" s="1">
        <f t="shared" si="4"/>
        <v>0.16304347826086957</v>
      </c>
      <c r="M17" s="1">
        <f t="shared" si="1"/>
        <v>-15.753931365797481</v>
      </c>
      <c r="O17" s="1">
        <v>2000</v>
      </c>
      <c r="P17" s="1">
        <v>0.06</v>
      </c>
      <c r="Q17" s="1">
        <v>0.441</v>
      </c>
      <c r="R17" s="1">
        <f t="shared" si="5"/>
        <v>7.3500000000000005</v>
      </c>
      <c r="S17" s="1">
        <f t="shared" si="2"/>
        <v>17.3257467816839</v>
      </c>
    </row>
    <row r="18" spans="3:19" x14ac:dyDescent="0.25">
      <c r="C18" s="1">
        <v>2500</v>
      </c>
      <c r="D18" s="1">
        <v>8.8999999999999996E-2</v>
      </c>
      <c r="E18" s="1">
        <v>6.0000000000000001E-3</v>
      </c>
      <c r="F18" s="1">
        <f t="shared" si="3"/>
        <v>6.741573033707865E-2</v>
      </c>
      <c r="G18" s="1">
        <f t="shared" si="0"/>
        <v>-23.424775125225384</v>
      </c>
      <c r="I18" s="1">
        <v>2500</v>
      </c>
      <c r="J18" s="1">
        <v>9.2999999999999999E-2</v>
      </c>
      <c r="K18" s="1">
        <v>1.4999999999999999E-2</v>
      </c>
      <c r="L18" s="1">
        <f t="shared" si="4"/>
        <v>0.16129032258064516</v>
      </c>
      <c r="M18" s="1">
        <f t="shared" si="1"/>
        <v>-15.847833789965078</v>
      </c>
      <c r="O18" s="1">
        <v>2500</v>
      </c>
      <c r="P18" s="1">
        <v>6.0999999999999999E-2</v>
      </c>
      <c r="Q18" s="1">
        <v>0.441</v>
      </c>
      <c r="R18" s="1">
        <f t="shared" si="5"/>
        <v>7.2295081967213113</v>
      </c>
      <c r="S18" s="1">
        <f t="shared" si="2"/>
        <v>17.182175089141431</v>
      </c>
    </row>
    <row r="19" spans="3:19" x14ac:dyDescent="0.25">
      <c r="C19" s="1">
        <v>3000</v>
      </c>
      <c r="D19" s="1">
        <v>8.8999999999999996E-2</v>
      </c>
      <c r="E19" s="1">
        <v>6.0000000000000001E-3</v>
      </c>
      <c r="F19" s="1">
        <f t="shared" si="3"/>
        <v>6.741573033707865E-2</v>
      </c>
      <c r="G19" s="1">
        <f t="shared" si="0"/>
        <v>-23.424775125225384</v>
      </c>
      <c r="I19" s="1">
        <v>5000</v>
      </c>
      <c r="J19" s="1">
        <v>9.5000000000000001E-2</v>
      </c>
      <c r="K19" s="1">
        <v>1.4999999999999999E-2</v>
      </c>
      <c r="L19" s="1">
        <f>K19/J19</f>
        <v>0.15789473684210525</v>
      </c>
      <c r="M19" s="1">
        <f>20*LOG10(L19)</f>
        <v>-16.032646924663332</v>
      </c>
      <c r="O19" s="1">
        <v>5000</v>
      </c>
      <c r="P19" s="1">
        <v>6.2E-2</v>
      </c>
      <c r="Q19" s="1">
        <v>0.442</v>
      </c>
      <c r="R19" s="1">
        <f t="shared" ref="R19:R25" si="6">Q19/P19</f>
        <v>7.129032258064516</v>
      </c>
      <c r="S19" s="1">
        <f t="shared" ref="S19:S25" si="7">20*LOG10(R19)</f>
        <v>17.060611597016759</v>
      </c>
    </row>
    <row r="20" spans="3:19" x14ac:dyDescent="0.25">
      <c r="C20" s="1">
        <v>5000</v>
      </c>
      <c r="D20" s="1">
        <v>8.8999999999999996E-2</v>
      </c>
      <c r="E20" s="1">
        <v>6.0000000000000001E-3</v>
      </c>
      <c r="F20" s="1">
        <f t="shared" si="3"/>
        <v>6.741573033707865E-2</v>
      </c>
      <c r="G20" s="1">
        <f t="shared" si="0"/>
        <v>-23.424775125225384</v>
      </c>
      <c r="I20" s="1">
        <v>7500</v>
      </c>
      <c r="J20" s="1">
        <v>9.6000000000000002E-2</v>
      </c>
      <c r="K20" s="1">
        <v>1.4999999999999999E-2</v>
      </c>
      <c r="L20" s="1">
        <f>K20/J20</f>
        <v>0.15625</v>
      </c>
      <c r="M20" s="1">
        <f>20*LOG10(L20)</f>
        <v>-16.123599479677743</v>
      </c>
      <c r="O20" s="1">
        <v>10000</v>
      </c>
      <c r="P20" s="1">
        <v>6.3E-2</v>
      </c>
      <c r="Q20" s="1">
        <v>0.443</v>
      </c>
      <c r="R20" s="1">
        <f t="shared" si="6"/>
        <v>7.0317460317460316</v>
      </c>
      <c r="S20" s="1">
        <f t="shared" si="7"/>
        <v>16.941263535389758</v>
      </c>
    </row>
    <row r="21" spans="3:19" x14ac:dyDescent="0.25">
      <c r="C21" s="1">
        <v>7500</v>
      </c>
      <c r="D21" s="1">
        <v>9.6000000000000002E-2</v>
      </c>
      <c r="E21" s="1">
        <v>6.0000000000000001E-3</v>
      </c>
      <c r="F21" s="1">
        <f t="shared" si="3"/>
        <v>6.25E-2</v>
      </c>
      <c r="G21" s="1">
        <f t="shared" si="0"/>
        <v>-24.082399653118497</v>
      </c>
      <c r="I21" s="1">
        <v>10000</v>
      </c>
      <c r="J21" s="1">
        <v>9.6000000000000002E-2</v>
      </c>
      <c r="K21" s="1">
        <v>1.4999999999999999E-2</v>
      </c>
      <c r="L21" s="1">
        <f>K21/J21</f>
        <v>0.15625</v>
      </c>
      <c r="M21" s="1">
        <f>20*LOG10(L21)</f>
        <v>-16.123599479677743</v>
      </c>
      <c r="O21" s="1">
        <v>25000</v>
      </c>
      <c r="P21" s="1">
        <v>6.3E-2</v>
      </c>
      <c r="Q21" s="1">
        <v>0.44500000000000001</v>
      </c>
      <c r="R21" s="1">
        <f t="shared" si="6"/>
        <v>7.0634920634920633</v>
      </c>
      <c r="S21" s="1">
        <f t="shared" si="7"/>
        <v>16.980389230546997</v>
      </c>
    </row>
    <row r="22" spans="3:19" x14ac:dyDescent="0.25">
      <c r="C22" s="1">
        <v>9000</v>
      </c>
      <c r="D22" s="1">
        <v>9.6000000000000002E-2</v>
      </c>
      <c r="E22" s="1">
        <v>6.0000000000000001E-3</v>
      </c>
      <c r="F22" s="1">
        <f t="shared" si="3"/>
        <v>6.25E-2</v>
      </c>
      <c r="G22" s="1">
        <f t="shared" si="0"/>
        <v>-24.082399653118497</v>
      </c>
      <c r="I22" s="1">
        <v>25000</v>
      </c>
      <c r="J22" s="1">
        <v>9.6000000000000002E-2</v>
      </c>
      <c r="K22" s="1">
        <v>1.4999999999999999E-2</v>
      </c>
      <c r="L22" s="1">
        <f>K22/J22</f>
        <v>0.15625</v>
      </c>
      <c r="M22" s="1">
        <f>20*LOG10(L22)</f>
        <v>-16.123599479677743</v>
      </c>
      <c r="O22" s="1">
        <v>50000</v>
      </c>
      <c r="P22" s="1">
        <v>6.3E-2</v>
      </c>
      <c r="Q22" s="1">
        <v>0.44700000000000001</v>
      </c>
      <c r="R22" s="1">
        <f t="shared" si="6"/>
        <v>7.0952380952380949</v>
      </c>
      <c r="S22" s="1">
        <f t="shared" si="7"/>
        <v>17.019339473567094</v>
      </c>
    </row>
    <row r="23" spans="3:19" x14ac:dyDescent="0.25">
      <c r="C23" s="1">
        <v>10000</v>
      </c>
      <c r="D23" s="1">
        <v>9.6000000000000002E-2</v>
      </c>
      <c r="E23" s="1">
        <v>6.0000000000000001E-3</v>
      </c>
      <c r="F23" s="1">
        <f t="shared" si="3"/>
        <v>6.25E-2</v>
      </c>
      <c r="G23" s="1">
        <f t="shared" si="0"/>
        <v>-24.082399653118497</v>
      </c>
      <c r="I23" s="1">
        <v>50000</v>
      </c>
      <c r="J23" s="1">
        <v>9.6000000000000002E-2</v>
      </c>
      <c r="K23" s="1">
        <v>1.4999999999999999E-2</v>
      </c>
      <c r="L23" s="1">
        <f>K23/J23</f>
        <v>0.15625</v>
      </c>
      <c r="M23" s="1">
        <f>20*LOG10(L23)</f>
        <v>-16.123599479677743</v>
      </c>
      <c r="O23" s="1">
        <v>100000</v>
      </c>
      <c r="P23" s="1">
        <v>6.3E-2</v>
      </c>
      <c r="Q23" s="1">
        <v>0.45200000000000001</v>
      </c>
      <c r="R23" s="1">
        <f t="shared" si="6"/>
        <v>7.1746031746031749</v>
      </c>
      <c r="S23" s="1">
        <f t="shared" si="7"/>
        <v>17.11595770715601</v>
      </c>
    </row>
    <row r="24" spans="3:19" x14ac:dyDescent="0.25">
      <c r="C24" s="1">
        <v>25000</v>
      </c>
      <c r="D24" s="1">
        <v>9.6000000000000002E-2</v>
      </c>
      <c r="E24" s="1">
        <v>6.0000000000000001E-3</v>
      </c>
      <c r="F24" s="1">
        <f t="shared" si="3"/>
        <v>6.25E-2</v>
      </c>
      <c r="G24" s="1">
        <f t="shared" si="0"/>
        <v>-24.082399653118497</v>
      </c>
      <c r="I24" s="1">
        <v>100000</v>
      </c>
      <c r="J24" s="1">
        <v>9.6000000000000002E-2</v>
      </c>
      <c r="K24" s="1">
        <v>1.4999999999999999E-2</v>
      </c>
      <c r="L24" s="1">
        <f>K24/J24</f>
        <v>0.15625</v>
      </c>
      <c r="M24" s="1">
        <f>20*LOG10(L24)</f>
        <v>-16.123599479677743</v>
      </c>
      <c r="O24" s="1">
        <v>200000</v>
      </c>
      <c r="P24" s="1">
        <v>6.3E-2</v>
      </c>
      <c r="Q24" s="1">
        <v>0.46300000000000002</v>
      </c>
      <c r="R24" s="1">
        <f t="shared" si="6"/>
        <v>7.3492063492063497</v>
      </c>
      <c r="S24" s="1">
        <f t="shared" si="7"/>
        <v>17.324808831287427</v>
      </c>
    </row>
    <row r="25" spans="3:19" x14ac:dyDescent="0.25">
      <c r="C25" s="1">
        <v>50000</v>
      </c>
      <c r="D25" s="1">
        <v>9.6000000000000002E-2</v>
      </c>
      <c r="E25" s="1">
        <v>6.0000000000000001E-3</v>
      </c>
      <c r="F25" s="1">
        <f t="shared" si="3"/>
        <v>6.25E-2</v>
      </c>
      <c r="G25" s="1">
        <f t="shared" si="0"/>
        <v>-24.082399653118497</v>
      </c>
      <c r="I25" s="1">
        <v>400000</v>
      </c>
      <c r="J25" s="1">
        <v>9.7000000000000003E-2</v>
      </c>
      <c r="K25" s="1">
        <v>1.54E-2</v>
      </c>
      <c r="L25" s="1">
        <f>K25/J25</f>
        <v>0.15876288659793814</v>
      </c>
      <c r="M25" s="1">
        <f>20*LOG10(L25)</f>
        <v>-15.985020268595635</v>
      </c>
      <c r="O25" s="1">
        <v>400000</v>
      </c>
      <c r="P25" s="1">
        <v>6.4000000000000001E-2</v>
      </c>
      <c r="Q25" s="1">
        <v>0.49099999999999999</v>
      </c>
      <c r="R25" s="1">
        <f t="shared" si="6"/>
        <v>7.671875</v>
      </c>
      <c r="S25" s="1">
        <f t="shared" si="7"/>
        <v>17.698030362781626</v>
      </c>
    </row>
    <row r="26" spans="3:19" x14ac:dyDescent="0.25">
      <c r="C26" s="1">
        <v>100000</v>
      </c>
      <c r="D26" s="1">
        <v>9.7000000000000003E-2</v>
      </c>
      <c r="E26" s="1">
        <v>6.0000000000000001E-3</v>
      </c>
      <c r="F26" s="1">
        <f>E26/D26</f>
        <v>6.1855670103092786E-2</v>
      </c>
      <c r="G26" s="1">
        <f>20*LOG10(F26)</f>
        <v>-24.172409677652023</v>
      </c>
      <c r="I26" s="1"/>
      <c r="J26" s="1"/>
      <c r="K26" s="1"/>
      <c r="L26" s="1"/>
      <c r="M26" s="1"/>
    </row>
    <row r="27" spans="3:19" x14ac:dyDescent="0.25">
      <c r="C27" s="1">
        <v>200000</v>
      </c>
      <c r="D27" s="1">
        <v>9.7000000000000003E-2</v>
      </c>
      <c r="E27" s="1">
        <v>6.0000000000000001E-3</v>
      </c>
      <c r="F27" s="1">
        <f>E27/D27</f>
        <v>6.1855670103092786E-2</v>
      </c>
      <c r="G27" s="1">
        <f t="shared" si="0"/>
        <v>-24.172409677652023</v>
      </c>
      <c r="O27" s="3"/>
      <c r="P27" s="3"/>
      <c r="Q27" s="3"/>
      <c r="R27" s="3"/>
      <c r="S27" s="3"/>
    </row>
    <row r="28" spans="3:19" x14ac:dyDescent="0.25">
      <c r="C28" s="1">
        <v>300000</v>
      </c>
      <c r="D28" s="1">
        <v>9.7000000000000003E-2</v>
      </c>
      <c r="E28" s="1">
        <v>6.0000000000000001E-3</v>
      </c>
      <c r="F28" s="1">
        <f t="shared" ref="F28:F29" si="8">E28/D28</f>
        <v>6.1855670103092786E-2</v>
      </c>
      <c r="G28" s="1">
        <f t="shared" si="0"/>
        <v>-24.172409677652023</v>
      </c>
      <c r="O28" s="3"/>
      <c r="P28" s="3"/>
      <c r="Q28" s="3"/>
      <c r="R28" s="3"/>
      <c r="S28" s="3"/>
    </row>
    <row r="29" spans="3:19" x14ac:dyDescent="0.25">
      <c r="C29" s="1">
        <v>400000</v>
      </c>
      <c r="D29" s="1">
        <v>9.7000000000000003E-2</v>
      </c>
      <c r="E29" s="1">
        <v>6.0000000000000001E-3</v>
      </c>
      <c r="F29" s="1">
        <f t="shared" si="8"/>
        <v>6.1855670103092786E-2</v>
      </c>
      <c r="G29" s="1">
        <f t="shared" si="0"/>
        <v>-24.172409677652023</v>
      </c>
      <c r="O29" s="3"/>
      <c r="P29" s="3"/>
      <c r="Q29" s="3"/>
      <c r="R29" s="3"/>
      <c r="S29" s="3"/>
    </row>
    <row r="30" spans="3:19" x14ac:dyDescent="0.25">
      <c r="C30" s="1"/>
      <c r="D30" s="1"/>
      <c r="E30" s="1"/>
      <c r="F30" s="1"/>
      <c r="G30" s="1"/>
      <c r="I30" s="3"/>
      <c r="J30" s="3"/>
      <c r="K30" s="3"/>
      <c r="L30" s="3"/>
      <c r="M30" s="3"/>
      <c r="O30" s="3"/>
      <c r="P30" s="3"/>
      <c r="Q30" s="3"/>
      <c r="R30" s="3"/>
      <c r="S30" s="3"/>
    </row>
    <row r="31" spans="3:19" x14ac:dyDescent="0.25">
      <c r="O31" s="3"/>
      <c r="P31" s="3"/>
      <c r="Q31" s="3"/>
      <c r="R31" s="3"/>
      <c r="S31" s="3"/>
    </row>
    <row r="32" spans="3:19" x14ac:dyDescent="0.25">
      <c r="O32" s="3"/>
      <c r="P32" s="3"/>
      <c r="Q32" s="3"/>
      <c r="R32" s="3"/>
      <c r="S32" s="3"/>
    </row>
    <row r="33" spans="15:19" x14ac:dyDescent="0.25">
      <c r="O33" s="3"/>
      <c r="P33" s="3"/>
      <c r="Q33" s="3"/>
      <c r="R33" s="3"/>
      <c r="S33" s="3"/>
    </row>
    <row r="34" spans="15:19" x14ac:dyDescent="0.25">
      <c r="O34" s="3"/>
      <c r="P34" s="3"/>
      <c r="Q34" s="3"/>
      <c r="R34" s="3"/>
      <c r="S34" s="3"/>
    </row>
    <row r="35" spans="15:19" x14ac:dyDescent="0.25">
      <c r="O35" s="3"/>
      <c r="P35" s="3"/>
      <c r="Q35" s="3"/>
      <c r="R35" s="3"/>
      <c r="S35" s="3"/>
    </row>
    <row r="36" spans="15:19" x14ac:dyDescent="0.25">
      <c r="O36" s="3"/>
      <c r="P36" s="3"/>
      <c r="Q36" s="3"/>
      <c r="R36" s="3"/>
      <c r="S36" s="3"/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2015-05-28T21:21:07Z</dcterms:modified>
</cp:coreProperties>
</file>