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Adam\pelicun\pelicun\tests\resources\io testing\P58 converter\source\"/>
    </mc:Choice>
  </mc:AlternateContent>
  <xr:revisionPtr revIDLastSave="0" documentId="13_ncr:1_{5F6D3FB7-2718-4E14-9324-B919EF9A1845}" xr6:coauthVersionLast="40" xr6:coauthVersionMax="40" xr10:uidLastSave="{00000000-0000-0000-0000-000000000000}"/>
  <bookViews>
    <workbookView xWindow="0" yWindow="2400" windowWidth="38400" windowHeight="19960" xr2:uid="{32F74AA7-8466-494B-B5CD-8421DF290B1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1" l="1"/>
  <c r="A10" i="1"/>
  <c r="B9" i="1" l="1"/>
  <c r="A9" i="1"/>
  <c r="B8" i="1"/>
  <c r="A8" i="1"/>
  <c r="B7" i="1"/>
  <c r="A7" i="1"/>
  <c r="B6" i="1"/>
  <c r="A6" i="1"/>
  <c r="B5" i="1"/>
  <c r="A5" i="1"/>
  <c r="B4" i="1"/>
  <c r="A4" i="1"/>
  <c r="B3" i="1"/>
  <c r="A3" i="1"/>
  <c r="B2" i="1"/>
  <c r="A2" i="1"/>
</calcChain>
</file>

<file path=xl/sharedStrings.xml><?xml version="1.0" encoding="utf-8"?>
<sst xmlns="http://schemas.openxmlformats.org/spreadsheetml/2006/main" count="681" uniqueCount="262">
  <si>
    <t>ID</t>
  </si>
  <si>
    <t>INDEX</t>
  </si>
  <si>
    <t>NISTIR Classification</t>
  </si>
  <si>
    <t>Component Description</t>
  </si>
  <si>
    <t>Construction Quality:</t>
  </si>
  <si>
    <t>Seismic Installation Conditions:</t>
  </si>
  <si>
    <t>Quantity Value:</t>
  </si>
  <si>
    <t>Quantity Unit:</t>
  </si>
  <si>
    <t>Demand Parameter (value):</t>
  </si>
  <si>
    <t>Demand Parameter (unit):</t>
  </si>
  <si>
    <t>Number of Damage States:</t>
  </si>
  <si>
    <t>DS 1</t>
  </si>
  <si>
    <t>DS 2</t>
  </si>
  <si>
    <t>DS 3</t>
  </si>
  <si>
    <t>DS 4</t>
  </si>
  <si>
    <t>DS 5</t>
  </si>
  <si>
    <t>DS 1, Type</t>
  </si>
  <si>
    <t>DS 2, Type</t>
  </si>
  <si>
    <t>DS 3, Type</t>
  </si>
  <si>
    <t>DS 4, Type</t>
  </si>
  <si>
    <t>DS 5, Type</t>
  </si>
  <si>
    <t>DS Hierarchy</t>
  </si>
  <si>
    <t>Line Number</t>
  </si>
  <si>
    <t>Fragility Unit of Measure</t>
  </si>
  <si>
    <t>Round to Intiger Unit?</t>
  </si>
  <si>
    <t>Multi-Occupancy Fragility, allow summation by Floor or Building?</t>
  </si>
  <si>
    <t>DS 1, Description</t>
  </si>
  <si>
    <t>DS 2, Description</t>
  </si>
  <si>
    <t>DS 3, Description</t>
  </si>
  <si>
    <t>DS 4, Description</t>
  </si>
  <si>
    <t>DS 5, Description</t>
  </si>
  <si>
    <t>DS 1, Probability</t>
  </si>
  <si>
    <t>DS 2, Probability</t>
  </si>
  <si>
    <t>DS 3, Probability</t>
  </si>
  <si>
    <t>DS 4, Probability</t>
  </si>
  <si>
    <t>DS 5, Probability</t>
  </si>
  <si>
    <t>DS 1, Median Demand</t>
  </si>
  <si>
    <t>DS 2, Median Demand</t>
  </si>
  <si>
    <t>DS 3, Median Demand</t>
  </si>
  <si>
    <t>DS 4, Median Demand</t>
  </si>
  <si>
    <t>DS 5, Median Demand</t>
  </si>
  <si>
    <t>DS 1, Data Dispersion</t>
  </si>
  <si>
    <t>DS 2, Data Dispersion</t>
  </si>
  <si>
    <t>DS 3, Data Dispersion</t>
  </si>
  <si>
    <t>DS 4, Data Dispersion</t>
  </si>
  <si>
    <t>DS 5, Data Dispersion</t>
  </si>
  <si>
    <t>DS 1, Uncertainty</t>
  </si>
  <si>
    <t>DS 2, Uncertainty</t>
  </si>
  <si>
    <t>DS 3, Uncertainty</t>
  </si>
  <si>
    <t>DS 4, Uncertainty</t>
  </si>
  <si>
    <t>DS 5, Uncertainty</t>
  </si>
  <si>
    <t>DS 1, Total Dispersion (Beta)</t>
  </si>
  <si>
    <t>DS 2, Total Dispersion (Beta)</t>
  </si>
  <si>
    <t>DS 3, Total Dispersion (Beta)</t>
  </si>
  <si>
    <t>DS 4, Total Dispersion (Beta)</t>
  </si>
  <si>
    <t>DS 5, Total Dispersion (Beta)</t>
  </si>
  <si>
    <t>Correlated?</t>
  </si>
  <si>
    <t>Directional?</t>
  </si>
  <si>
    <t>Data Quality</t>
  </si>
  <si>
    <t>Data Relevance</t>
  </si>
  <si>
    <t>Documentation Quality</t>
  </si>
  <si>
    <t>Rationality</t>
  </si>
  <si>
    <t>DS 1, Repair Description</t>
  </si>
  <si>
    <t>DS 2, Repair Description</t>
  </si>
  <si>
    <t>DS 3, Repair Description</t>
  </si>
  <si>
    <t>DS 4, Repair Description</t>
  </si>
  <si>
    <t>DS 5, Repair Description</t>
  </si>
  <si>
    <t>DS 1, Long Lead Time</t>
  </si>
  <si>
    <t>DS 2, Long Lead Time</t>
  </si>
  <si>
    <t>DS 3, Long Lead Time</t>
  </si>
  <si>
    <t>DS 4, Long Lead Time</t>
  </si>
  <si>
    <t>DS 5, Long Lead Time</t>
  </si>
  <si>
    <t>DS 1, Potential non-collapse casualty?</t>
  </si>
  <si>
    <t>DS 2, Potential non-collapse casualty?</t>
  </si>
  <si>
    <t>DS 3, Potential non-collapse casualty?</t>
  </si>
  <si>
    <t>DS 4, Potential non-collapse casualty?</t>
  </si>
  <si>
    <t>DS 5, Potential non-collapse casualty?</t>
  </si>
  <si>
    <t>DS 1 - Casualty Affected Area</t>
  </si>
  <si>
    <t>DS 2 - Casualty Affected Area</t>
  </si>
  <si>
    <t>DS 3 - Casualty Affected Area</t>
  </si>
  <si>
    <t>DS 4 - Casualty Affected Area</t>
  </si>
  <si>
    <t>DS 5 - Casualty Affected Area</t>
  </si>
  <si>
    <t>DS 1 Serious Injury Rate - Median</t>
  </si>
  <si>
    <t>DS 1 Serious Injury Rate - Dispersion</t>
  </si>
  <si>
    <t>DS 2 Serious Injury Rate - Median</t>
  </si>
  <si>
    <t>DS 2 Serious Injury Rate - Dispersion</t>
  </si>
  <si>
    <t>DS 3 Serious Injury Rate - Median</t>
  </si>
  <si>
    <t>DS 3 Serious Injury Rate - Dispersion</t>
  </si>
  <si>
    <t>DS 4 Serious Injury Rate - Median</t>
  </si>
  <si>
    <t>DS 4 Serious Injury Rate - Dispersion</t>
  </si>
  <si>
    <t>DS 5 Serious Injury Rate - Median</t>
  </si>
  <si>
    <t>DS 5 Serious Injury Rate - Dispersion</t>
  </si>
  <si>
    <t>DS 1 Loss of Life Rate - Median</t>
  </si>
  <si>
    <t>DS 1 Loss of Life Rate - Dispersion</t>
  </si>
  <si>
    <t>DS 2 Loss of Life Rate - Median</t>
  </si>
  <si>
    <t>DS 2 Loss of Life Rate - Dispersion</t>
  </si>
  <si>
    <t>DS 3 Loss of Life Rate - Median</t>
  </si>
  <si>
    <t>DS 3 Loss of Life Rate - Dispersion</t>
  </si>
  <si>
    <t>DS 4 Loss of Life Rate - Median</t>
  </si>
  <si>
    <t>DS 4 Loss of Life Rate - Dispersion</t>
  </si>
  <si>
    <t>DS 5 Loss of Life Rate - Median</t>
  </si>
  <si>
    <t>DS 5 Loss of Life Rate - Dispersion</t>
  </si>
  <si>
    <t>DS 1, Unsafe Placard Trigger Flag</t>
  </si>
  <si>
    <t>DS 2, Unsafe Placard Trigger Flag</t>
  </si>
  <si>
    <t>DS 3, Unsafe Placard Trigger Flag</t>
  </si>
  <si>
    <t>DS 4, Unsafe Placard Trigger Flag</t>
  </si>
  <si>
    <t>DS 5, Unsafe Placard Trigger Flag</t>
  </si>
  <si>
    <t>DS 1, Unsafe Placard Damage Median</t>
  </si>
  <si>
    <t>DS 2, Unsafe Placard Damage Median</t>
  </si>
  <si>
    <t>DS 3, Unsafe Placard Damage Median</t>
  </si>
  <si>
    <t>DS 4, Unsafe Placard Damage Median</t>
  </si>
  <si>
    <t>DS 5, Unsafe Placard Damage Median</t>
  </si>
  <si>
    <t>DS 1, Unsafe Placard Damage Dispersion</t>
  </si>
  <si>
    <t>DS 2, Unsafe Placard Damage Dispersion</t>
  </si>
  <si>
    <t>DS 3, Unsafe Placard Damage Dispersion</t>
  </si>
  <si>
    <t>DS 4, Unsafe Placard Damage Dispersion</t>
  </si>
  <si>
    <t>DS 5, Unsafe Placard Damage Dispersion</t>
  </si>
  <si>
    <t>Comments / Notes</t>
  </si>
  <si>
    <t>Date Created</t>
  </si>
  <si>
    <t>Approved</t>
  </si>
  <si>
    <t>Official</t>
  </si>
  <si>
    <t>Author</t>
  </si>
  <si>
    <t>DS1, Illustrations</t>
  </si>
  <si>
    <t>DS2, Illustrations</t>
  </si>
  <si>
    <t>DS3, Illustrations</t>
  </si>
  <si>
    <t>DS4, Illustrations</t>
  </si>
  <si>
    <t>DS5, Illustrations</t>
  </si>
  <si>
    <t>Demand Location (use floor above? Yes/No)</t>
  </si>
  <si>
    <t>Revision History</t>
  </si>
  <si>
    <t>Component Sub Types?</t>
  </si>
  <si>
    <t>B1031.001</t>
  </si>
  <si>
    <t>Bolted shear tab gravity connections</t>
  </si>
  <si>
    <t>Costing is on a per connection basis.  Costing does not include fireproofing removal or reapplication cost.</t>
  </si>
  <si>
    <t>Not Specified</t>
  </si>
  <si>
    <t>Each</t>
  </si>
  <si>
    <t>Story Drift Ratio</t>
  </si>
  <si>
    <t>Unit less</t>
  </si>
  <si>
    <t>DS1</t>
  </si>
  <si>
    <t>DS2</t>
  </si>
  <si>
    <t>DS3</t>
  </si>
  <si>
    <t>Sequential</t>
  </si>
  <si>
    <t>Seq(DS1,DS2,DS3)</t>
  </si>
  <si>
    <t>EA 1</t>
  </si>
  <si>
    <t>YES</t>
  </si>
  <si>
    <t>NO</t>
  </si>
  <si>
    <t xml:space="preserve">Yielding of shear tab and elongation of bolt holes, possible crack initiation around bolt holes or at shear tab weld. </t>
  </si>
  <si>
    <t>Partial tearing of shear tab and possibility of bolt shear failure (6-bolt or deeper connections).</t>
  </si>
  <si>
    <t xml:space="preserve">Complete separation of shear tab, close to complete loss of vertical load resistance. </t>
  </si>
  <si>
    <t>Not Available</t>
  </si>
  <si>
    <t>Superior</t>
  </si>
  <si>
    <t xml:space="preserve">Careful inspection and welded repair to any cracks and possible replacement of shear tab if bolt hole deformations are excessive (possible for deeper 6-bolt or deeper shear tabs). </t>
  </si>
  <si>
    <t>Repairs will include either welded repair of shear tab or possible complete replacement of shear tab and installation of new bolts.  Repairs may require shoring of beam.</t>
  </si>
  <si>
    <t>Repair will include complete replacement of shear tab and installation of new bolts. Repairs will require shoring of beam.</t>
  </si>
  <si>
    <t>Not Applicable</t>
  </si>
  <si>
    <t>None</t>
  </si>
  <si>
    <t>Not Given</t>
  </si>
  <si>
    <t>By User</t>
  </si>
  <si>
    <t>Greg Deierlein</t>
  </si>
  <si>
    <t>B1031.001-DS1-1.jpg</t>
  </si>
  <si>
    <t>B1031.001-DS2-1.jpg</t>
  </si>
  <si>
    <t>B1031.001-DS3-1.jpg</t>
  </si>
  <si>
    <t>No</t>
  </si>
  <si>
    <t>none</t>
  </si>
  <si>
    <t>Costing is on a per bay basis.  Costing does not include fireproofing removal or reapplication cost.</t>
  </si>
  <si>
    <t>DS4</t>
  </si>
  <si>
    <t>Average</t>
  </si>
  <si>
    <t>B1033.071a</t>
  </si>
  <si>
    <t>Braced frame, design for factored loads, no additional seismic detailing, Chevron Brace, Brace w &lt; 40 PLF</t>
  </si>
  <si>
    <t>Costing on a per bay basis, equivalent to current AISC R=3.  Braces may be HSS, WF, or Angle.  Costing does not include fireproofing removal or reapplication cost.</t>
  </si>
  <si>
    <t>Seq(DS1)</t>
  </si>
  <si>
    <t xml:space="preserve">Fracture of brace or gusset.  Buckling of gusset.  Substantial loss of lateral resistance.  </t>
  </si>
  <si>
    <t>Not Rated</t>
  </si>
  <si>
    <t>Brace and gusset are severely damaged with significant loss in stiffness and resistance, and both likely require replacement.  Yielding and local buckling of beams and columns may be repaired by heat straightening, stiffeners or reinforcement, if there is no cracking or tearing.  If cracking or tearing has initiated more substantial repair is needed.</t>
  </si>
  <si>
    <t>Performance data has 1 damage state where as the cost data has 3 damage states.  The performance data listed in DS1 appears to correspond to the cost data currently shown in DS3…  Please confirm if two additional damage state performances should be added or if only one cost damage state should be included.</t>
  </si>
  <si>
    <t>B1035.041</t>
  </si>
  <si>
    <t>Pre-Northridge WUF-B beam-column joint, beam one side of column, beam depth &lt;= W27</t>
  </si>
  <si>
    <t>DS5</t>
  </si>
  <si>
    <t>Mutually Exclusive</t>
  </si>
  <si>
    <t>Seq(MutEx(DS1,DS2),MutEx(DS3,DS4),DS5)</t>
  </si>
  <si>
    <t xml:space="preserve">Fracture of lower beam flange weld and failure of web bolts (shear tab connection), with fractures confined to the weld region. </t>
  </si>
  <si>
    <t>Similar to DS1, except that fracture propagates into column flanges.</t>
  </si>
  <si>
    <t xml:space="preserve">Fracture of upper beam flange weld, without DS1 type damage.  Fracture is confined to beam flange region. </t>
  </si>
  <si>
    <t>Similar to DS3, except that fracture propagates into column flanges.</t>
  </si>
  <si>
    <t xml:space="preserve">Fracture initiating at weld access hole and propagating through beam flange, possibly accompanied by local buckling deformations of web and flange. </t>
  </si>
  <si>
    <t>Repair will typically require gouging out and re-welding of the beam flange weld, repair of shear tab, and replacing shear bolts.</t>
  </si>
  <si>
    <t>DESCRIPTION IS NOT COMPLETE:  In addition to column measures for DS1, repairs to column will be necessary that will involve replacing a portion of the ….</t>
  </si>
  <si>
    <t>Repairs will be similar to those required for DS1, except that access to weld will likely require removal of a portion of the floor slab above the weld.</t>
  </si>
  <si>
    <t>In addition to column measures for DS3, repairs to column will be necessary that will involve replacing a portion of the column flange.</t>
  </si>
  <si>
    <t>Repair is similar to that for DS1 except that a portion of the beam web and flange may need to be heat straightened or replaced.</t>
  </si>
  <si>
    <t>B1035.041-DS1-1.JPG</t>
  </si>
  <si>
    <t>B1035.041-DS2-1.JPG</t>
  </si>
  <si>
    <t>B1041.001a</t>
  </si>
  <si>
    <t>ACI 318 SMF , Conc Col &amp; Bm = 24" x 24", Beam one side</t>
  </si>
  <si>
    <t>ACI318 Concrete SMF, ductile response.  Meets the requirements of ACI318 SMF.  Costing is on a per joint basis.</t>
  </si>
  <si>
    <t>Seq(DS1,DS2,MutEx(DS3,DS4))</t>
  </si>
  <si>
    <t>Beams or joints exhibit residual crack widths &gt; 0.06 in.  No significant spalling.  No fracture or buckling of reinforcing.</t>
  </si>
  <si>
    <t>Beams or joints exhibit residual crack widths &gt; 0.06 in. Spalling of cover concrete exposes beam and joint transverse reinforcement but not longitudinal reinforcement. No fracture or buckling of reinforcing.</t>
  </si>
  <si>
    <t>Beams or joints exhibit residual crack widths &gt; 0.06 in. Spalling of cover concrete exposes a significant length of beam longitudinal reinforcement. Crushing of core concrete may occur. Fracture or buckling of reinf. requiring replacement may occur.</t>
  </si>
  <si>
    <t>Remove furnishings, ceilings and mechanical, electrical and plumbing systems (as necessary) 8 feet either side of damaged area.  Clean area adjacent to the damaged concrete.  Prepare spalled concrete and adjacent cracks, as necessary, to be patched and to receive the epoxy injection.  Patch concrete with grout. Replace and repair finishes.  Replace furnishings, ceilings and mechanical, electrical and plumbing systems as necessary.</t>
  </si>
  <si>
    <t>Remove furnishings, ceilings and mechanical, electrical and
plumbing systems (as necessary) 15 feet either side of
damaged area. Shore damaged member(s) a min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t>
  </si>
  <si>
    <t xml:space="preserve">Remove furnishings, ceilings and mechanical, electrical and plumbing systems (as necessary) 15 feet either side of damaged component. Shore damaged member(s) a minimum of one level below (more levels may be required).  Remove damaged component.  Place and splice (as necessary) new reinforcing steel to existing, undamaged reinforcing.  Place concrete forms.  Place concrete.  Remove forms.  Remove shores after one week.  Replace and repair finishes.  Replace furnishings, ceilings and mechanical, electrical and plumbing systems (as necessary).
</t>
  </si>
  <si>
    <t>Remove furnishings, ceilings and mechanical, electrical and plumbing systems (as necessary) 15 feet either side of damaged area.  Shore damaged member(s) a min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t>
  </si>
  <si>
    <t>Note: DS4 is a copy of DS2 to create a mutually exclusive compliment to DS3.</t>
  </si>
  <si>
    <t>Laura Lowes</t>
  </si>
  <si>
    <t>B1041.001a-DS1-1.JPG</t>
  </si>
  <si>
    <t>B1041.001a-DS2-1.JPG</t>
  </si>
  <si>
    <t>B1041.001a-DS3-1.JPG</t>
  </si>
  <si>
    <t>B1041.001b</t>
  </si>
  <si>
    <t>ACI 318 SMF , Conc Col &amp; Bm = 24" x 24", Beam both sides</t>
  </si>
  <si>
    <t>B1041.002a</t>
  </si>
  <si>
    <t>ACI 318 SMF , Conc Col &amp; Bm = 24" x 36", Beam one side</t>
  </si>
  <si>
    <t>Normal</t>
  </si>
  <si>
    <t>Unknown</t>
  </si>
  <si>
    <t xml:space="preserve">Sequential </t>
  </si>
  <si>
    <t>LF 100</t>
  </si>
  <si>
    <t>Screws pop-out, minor cracking of wall board, warping or cracking of tape.</t>
  </si>
  <si>
    <t>Moderate cracking or crushing of gypsum wall boards (typically in corners and in corners of openings).</t>
  </si>
  <si>
    <t>Significant cracking and/or crushing of gypsum wall boards- buckling of studs and tearing of tracks.</t>
  </si>
  <si>
    <t>Remove full 100 foot length of wall board (both sides), install new wall board (both sides), tape, paste and repaint.</t>
  </si>
  <si>
    <t>Remove and replace full 100 foot length of metal stud wall, both sides of the gypsum wall board and any embedded utilities, and tape, paste and repaint.</t>
  </si>
  <si>
    <t>Peak Floor Acceleration</t>
  </si>
  <si>
    <t>Any</t>
  </si>
  <si>
    <t>g</t>
  </si>
  <si>
    <t>C1011.001a</t>
  </si>
  <si>
    <t>Wall Partition, Type: Gypsum with metal studs, Full Height, Fixed Below, Fixed Above</t>
  </si>
  <si>
    <t>Quantity is based upon 13'x100' Panels.  Quantity of wall damaged varies by damage state.</t>
  </si>
  <si>
    <t>Seq(DS1,MutEx(DS2,DS3),MutEx(DS4,DS5))</t>
  </si>
  <si>
    <t>Retape joints, paste and repaint both sides of  50 foot length of wall board.</t>
  </si>
  <si>
    <t>Remove 25 foot length of wall board (both sides), install new wall board (both sides), tape, paste and repaint.</t>
  </si>
  <si>
    <t>Remove and replace 25 foot length of metal stud wall, both sides of the gypsum wall board and any embedded utilities, and tape, paste and repaint.</t>
  </si>
  <si>
    <t>D1014.011</t>
  </si>
  <si>
    <t>Traction Elevator – Applies to most California Installations 1976 or later, most western states installations 1982 or later and most other U.S installations 1998 or later.</t>
  </si>
  <si>
    <t>Costing per elevator.  Elevator demand parameter shall be defined as the peak floor acceleration at the first floor.  The elevator fragility for a multiple story building should only be entered once on the first floor.</t>
  </si>
  <si>
    <t>Simultaneous</t>
  </si>
  <si>
    <t>Simul(DS1,DS2,DS3,DS4)</t>
  </si>
  <si>
    <t>BLDG</t>
  </si>
  <si>
    <t>Controller anchorage failed, and or machine anchorage failed, and or motor generator anchorage failed, and or governor anchorage failed, and or rope guard failures.</t>
  </si>
  <si>
    <t>Rail distortion, and or intermediate bracket separate and spread, and or counterweight bracket break or bend, and or car bracket break or bend, and or car guide shoes damaged, and or counterweight guide shoes damaged, and or counterweight frame distortion, and or tail sheave dislodged and/or twisted</t>
  </si>
  <si>
    <t>Cab stabilizers bent, or cab walls damaged, or cab doors damaged.</t>
  </si>
  <si>
    <t>Cab ceiling damaged.</t>
  </si>
  <si>
    <t>Multiple repairs possible (% change of each):  Reinstall or replace controller (4%), and or reinstall or replace motor generator (63%), and or Install new generator with appropriate anchors (23%), and or Install new governor (7%), and or Reinstall or replace rope guards (15%).</t>
  </si>
  <si>
    <t>Multiple repairs possible (% change of each):  Replace rail (62%), and or replace bracket or tie rod (28%), and or replace counterweight bracket 14%), and or replace intermediate bracket (28%), and or replace car guide shoes (35%), and or replace counterweight guide shoe (28%), and or repair or replace counterweight frame (28%), and or repair or replace tail sheave (1%)</t>
  </si>
  <si>
    <t xml:space="preserve">Multiple repairs possible (% change of each):  Repair or replace cab walls (3%), and or repair or replace cab doors (17%), and or repair or replace cab stabilizers (92%) </t>
  </si>
  <si>
    <t>Multiple repairs possible (% change of each):  Repair or replace cab ceiling (100%)</t>
  </si>
  <si>
    <t>40 SF</t>
  </si>
  <si>
    <t>D1014.010-DS1-1.JPG</t>
  </si>
  <si>
    <t>D1014.010-DS2-6.JPG</t>
  </si>
  <si>
    <t>D1014.010-DS4-1.JPG</t>
  </si>
  <si>
    <t>Component Name</t>
  </si>
  <si>
    <t>D2021.012a</t>
  </si>
  <si>
    <t>Cold Water Piping (dia &gt; 2.5 inches), SDC C, PIPING FRAGILITY</t>
  </si>
  <si>
    <t>Potable water.  Costing based upon 1000 ft segments of large diameter welded steel pipes assumed, smaller dia pipes are deemed rugged</t>
  </si>
  <si>
    <t>SDC C</t>
  </si>
  <si>
    <t>Seq(DS1,DS2)</t>
  </si>
  <si>
    <t>LF 1000</t>
  </si>
  <si>
    <t xml:space="preserve">Minor leakage at flange connections  -  1 leak per 1000 feet of pipe </t>
  </si>
  <si>
    <t xml:space="preserve">Pipe Break - 1 break per 1000 feet of pipe </t>
  </si>
  <si>
    <t>Marginal</t>
  </si>
  <si>
    <t>Retighten flange bolts at leaking joints.</t>
  </si>
  <si>
    <t>Replace 20 foot sections of pipe where breaks occur.</t>
  </si>
  <si>
    <t>By ATC</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</si>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</sst>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sz val="11"/>
      <color theme="1"/>
      <name val="Calibri"/>
      <family val="2"/>
      <scheme val="minor"/>
    </font>
    <font>
      <sz val="8"/>
      <name val="Arial"/>
      <family val="2"/>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applyFill="1" applyAlignment="1">
      <alignment horizontal="center"/>
    </xf>
    <xf numFmtId="0" fontId="0" fillId="0" borderId="0" xfId="0" applyFill="1" applyAlignment="1">
      <alignment horizontal="left" vertical="center" wrapText="1"/>
    </xf>
    <xf numFmtId="0" fontId="0" fillId="0" borderId="0" xfId="0" applyFill="1" applyAlignment="1">
      <alignment horizontal="center" vertical="center" wrapText="1"/>
    </xf>
    <xf numFmtId="0" fontId="2" fillId="0" borderId="0" xfId="0" applyFont="1" applyFill="1" applyAlignment="1">
      <alignment horizontal="left" vertical="center" wrapText="1"/>
    </xf>
    <xf numFmtId="0" fontId="0" fillId="0" borderId="0" xfId="0" applyFill="1"/>
    <xf numFmtId="0" fontId="0" fillId="0" borderId="0" xfId="0" applyFill="1" applyAlignment="1">
      <alignment horizontal="left"/>
    </xf>
    <xf numFmtId="0" fontId="0" fillId="0" borderId="0" xfId="0" applyFill="1" applyAlignment="1">
      <alignment horizontal="left" wrapText="1"/>
    </xf>
    <xf numFmtId="0" fontId="3" fillId="0" borderId="0" xfId="0" applyFont="1" applyFill="1" applyAlignment="1">
      <alignment horizontal="left"/>
    </xf>
    <xf numFmtId="0" fontId="3" fillId="0" borderId="0" xfId="0" quotePrefix="1" applyFont="1" applyFill="1" applyAlignment="1">
      <alignment horizontal="center"/>
    </xf>
    <xf numFmtId="0" fontId="3" fillId="0" borderId="0" xfId="0" applyFont="1" applyFill="1" applyAlignment="1">
      <alignment horizontal="center"/>
    </xf>
    <xf numFmtId="2" fontId="0" fillId="0" borderId="0" xfId="0" applyNumberFormat="1" applyFill="1" applyAlignment="1">
      <alignment horizontal="left"/>
    </xf>
    <xf numFmtId="164" fontId="0" fillId="0" borderId="0" xfId="0" applyNumberFormat="1" applyFill="1" applyAlignment="1">
      <alignment horizontal="left"/>
    </xf>
    <xf numFmtId="9" fontId="0" fillId="0" borderId="0" xfId="0" applyNumberFormat="1" applyFill="1" applyAlignment="1">
      <alignment horizontal="left"/>
    </xf>
    <xf numFmtId="14" fontId="0" fillId="0" borderId="0" xfId="0" applyNumberFormat="1" applyFill="1" applyAlignment="1">
      <alignment horizontal="left"/>
    </xf>
    <xf numFmtId="2" fontId="3" fillId="0" borderId="0" xfId="0" applyNumberFormat="1" applyFont="1" applyFill="1" applyAlignment="1">
      <alignment horizontal="left"/>
    </xf>
    <xf numFmtId="164" fontId="3" fillId="0" borderId="0" xfId="0" applyNumberFormat="1" applyFont="1" applyFill="1" applyAlignment="1">
      <alignment horizontal="left"/>
    </xf>
    <xf numFmtId="2" fontId="0" fillId="0" borderId="0" xfId="1" applyNumberFormat="1" applyFont="1" applyFill="1" applyAlignment="1">
      <alignment horizontal="left"/>
    </xf>
  </cellXfs>
  <cellStyles count="2">
    <cellStyle name="Normal" xfId="0" builtinId="0"/>
    <cellStyle name="Percent" xfId="1" builtinId="5"/>
  </cellStyles>
  <dxfs count="2">
    <dxf>
      <fill>
        <patternFill patternType="lightDown"/>
      </fill>
    </dxf>
    <dxf>
      <fill>
        <patternFill patternType="lightDown"/>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8DDF0-05D4-4AEB-AF6D-1C865D431974}">
  <dimension ref="A1:EA10"/>
  <sheetViews>
    <sheetView tabSelected="1" topLeftCell="A8" workbookViewId="0">
      <selection activeCell="G14" sqref="G14"/>
    </sheetView>
  </sheetViews>
  <sheetFormatPr defaultRowHeight="14.5" x14ac:dyDescent="0.35"/>
  <cols>
    <col min="3" max="3" width="11.08984375" bestFit="1" customWidth="1"/>
    <col min="4" max="4" width="8.7265625" customWidth="1"/>
  </cols>
  <sheetData>
    <row r="1" spans="1:131" ht="130.5" x14ac:dyDescent="0.35">
      <c r="A1" s="1" t="s">
        <v>0</v>
      </c>
      <c r="B1" s="1" t="s">
        <v>1</v>
      </c>
      <c r="C1" s="2" t="s">
        <v>2</v>
      </c>
      <c r="D1" s="2" t="s">
        <v>248</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3" t="s">
        <v>22</v>
      </c>
      <c r="Y1" s="3" t="s">
        <v>23</v>
      </c>
      <c r="Z1" s="3" t="s">
        <v>24</v>
      </c>
      <c r="AA1" s="3"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4" t="s">
        <v>67</v>
      </c>
      <c r="BR1" s="4" t="s">
        <v>68</v>
      </c>
      <c r="BS1" s="4" t="s">
        <v>69</v>
      </c>
      <c r="BT1" s="4" t="s">
        <v>70</v>
      </c>
      <c r="BU1" s="4" t="s">
        <v>71</v>
      </c>
      <c r="BV1" s="4" t="s">
        <v>72</v>
      </c>
      <c r="BW1" s="4" t="s">
        <v>73</v>
      </c>
      <c r="BX1" s="4" t="s">
        <v>74</v>
      </c>
      <c r="BY1" s="4" t="s">
        <v>75</v>
      </c>
      <c r="BZ1" s="4" t="s">
        <v>76</v>
      </c>
      <c r="CA1" s="4" t="s">
        <v>77</v>
      </c>
      <c r="CB1" s="4" t="s">
        <v>78</v>
      </c>
      <c r="CC1" s="4" t="s">
        <v>79</v>
      </c>
      <c r="CD1" s="4" t="s">
        <v>80</v>
      </c>
      <c r="CE1" s="4" t="s">
        <v>81</v>
      </c>
      <c r="CF1" s="4" t="s">
        <v>82</v>
      </c>
      <c r="CG1" s="4" t="s">
        <v>83</v>
      </c>
      <c r="CH1" s="4" t="s">
        <v>84</v>
      </c>
      <c r="CI1" s="4" t="s">
        <v>85</v>
      </c>
      <c r="CJ1" s="4" t="s">
        <v>86</v>
      </c>
      <c r="CK1" s="4" t="s">
        <v>87</v>
      </c>
      <c r="CL1" s="4" t="s">
        <v>88</v>
      </c>
      <c r="CM1" s="4" t="s">
        <v>89</v>
      </c>
      <c r="CN1" s="4" t="s">
        <v>90</v>
      </c>
      <c r="CO1" s="4" t="s">
        <v>91</v>
      </c>
      <c r="CP1" s="4" t="s">
        <v>92</v>
      </c>
      <c r="CQ1" s="4" t="s">
        <v>93</v>
      </c>
      <c r="CR1" s="4" t="s">
        <v>94</v>
      </c>
      <c r="CS1" s="4" t="s">
        <v>95</v>
      </c>
      <c r="CT1" s="4" t="s">
        <v>96</v>
      </c>
      <c r="CU1" s="4" t="s">
        <v>97</v>
      </c>
      <c r="CV1" s="4" t="s">
        <v>98</v>
      </c>
      <c r="CW1" s="4" t="s">
        <v>99</v>
      </c>
      <c r="CX1" s="4" t="s">
        <v>100</v>
      </c>
      <c r="CY1" s="4" t="s">
        <v>101</v>
      </c>
      <c r="CZ1" s="4" t="s">
        <v>102</v>
      </c>
      <c r="DA1" s="4" t="s">
        <v>103</v>
      </c>
      <c r="DB1" s="4" t="s">
        <v>104</v>
      </c>
      <c r="DC1" s="4" t="s">
        <v>105</v>
      </c>
      <c r="DD1" s="4" t="s">
        <v>106</v>
      </c>
      <c r="DE1" s="4" t="s">
        <v>107</v>
      </c>
      <c r="DF1" s="4" t="s">
        <v>108</v>
      </c>
      <c r="DG1" s="4" t="s">
        <v>109</v>
      </c>
      <c r="DH1" s="4" t="s">
        <v>110</v>
      </c>
      <c r="DI1" s="4" t="s">
        <v>111</v>
      </c>
      <c r="DJ1" s="4" t="s">
        <v>112</v>
      </c>
      <c r="DK1" s="4" t="s">
        <v>113</v>
      </c>
      <c r="DL1" s="4" t="s">
        <v>114</v>
      </c>
      <c r="DM1" s="4" t="s">
        <v>115</v>
      </c>
      <c r="DN1" s="4" t="s">
        <v>116</v>
      </c>
      <c r="DO1" s="4" t="s">
        <v>117</v>
      </c>
      <c r="DP1" s="4" t="s">
        <v>118</v>
      </c>
      <c r="DQ1" s="4" t="s">
        <v>119</v>
      </c>
      <c r="DR1" s="4" t="s">
        <v>120</v>
      </c>
      <c r="DS1" s="4" t="s">
        <v>121</v>
      </c>
      <c r="DT1" s="4" t="s">
        <v>122</v>
      </c>
      <c r="DU1" s="4" t="s">
        <v>123</v>
      </c>
      <c r="DV1" s="4" t="s">
        <v>124</v>
      </c>
      <c r="DW1" s="4" t="s">
        <v>125</v>
      </c>
      <c r="DX1" s="4" t="s">
        <v>126</v>
      </c>
      <c r="DY1" s="4" t="s">
        <v>127</v>
      </c>
      <c r="DZ1" s="4" t="s">
        <v>128</v>
      </c>
      <c r="EA1" s="4" t="s">
        <v>129</v>
      </c>
    </row>
    <row r="2" spans="1:131" ht="29" x14ac:dyDescent="0.35">
      <c r="A2" s="5" t="str">
        <f>MID(C2, 1, 4)</f>
        <v>B103</v>
      </c>
      <c r="B2" s="5" t="str">
        <f t="shared" ref="B2" si="0">CONCATENATE(C2, "    ", D2)</f>
        <v>B1031.001    Bolted shear tab gravity connections</v>
      </c>
      <c r="C2" s="6" t="s">
        <v>130</v>
      </c>
      <c r="D2" s="6" t="s">
        <v>131</v>
      </c>
      <c r="E2" s="6" t="s">
        <v>132</v>
      </c>
      <c r="F2" s="6" t="s">
        <v>133</v>
      </c>
      <c r="G2" s="6" t="s">
        <v>133</v>
      </c>
      <c r="H2" s="6" t="s">
        <v>134</v>
      </c>
      <c r="I2" s="6" t="s">
        <v>134</v>
      </c>
      <c r="J2" s="6" t="s">
        <v>135</v>
      </c>
      <c r="K2" s="6" t="s">
        <v>136</v>
      </c>
      <c r="L2" s="6">
        <v>3</v>
      </c>
      <c r="M2" s="6" t="s">
        <v>137</v>
      </c>
      <c r="N2" s="6" t="s">
        <v>138</v>
      </c>
      <c r="O2" s="6" t="s">
        <v>139</v>
      </c>
      <c r="P2" s="7"/>
      <c r="Q2" s="6"/>
      <c r="R2" s="6" t="s">
        <v>140</v>
      </c>
      <c r="S2" s="7" t="s">
        <v>140</v>
      </c>
      <c r="T2" s="7" t="s">
        <v>140</v>
      </c>
      <c r="U2" s="7"/>
      <c r="V2" s="7"/>
      <c r="W2" s="6" t="s">
        <v>141</v>
      </c>
      <c r="X2" s="1">
        <v>1</v>
      </c>
      <c r="Y2" s="8" t="s">
        <v>142</v>
      </c>
      <c r="Z2" s="9" t="s">
        <v>143</v>
      </c>
      <c r="AA2" s="10" t="s">
        <v>144</v>
      </c>
      <c r="AB2" s="11" t="s">
        <v>145</v>
      </c>
      <c r="AC2" s="12" t="s">
        <v>146</v>
      </c>
      <c r="AD2" s="12" t="s">
        <v>147</v>
      </c>
      <c r="AE2" s="12"/>
      <c r="AF2" s="12"/>
      <c r="AG2" s="11">
        <v>1</v>
      </c>
      <c r="AH2" s="11">
        <v>1</v>
      </c>
      <c r="AI2" s="11">
        <v>1</v>
      </c>
      <c r="AJ2" s="11"/>
      <c r="AK2" s="11"/>
      <c r="AL2" s="6">
        <v>0.04</v>
      </c>
      <c r="AM2" s="6">
        <v>0.08</v>
      </c>
      <c r="AN2" s="6">
        <v>0.11</v>
      </c>
      <c r="AO2" s="6"/>
      <c r="AP2" s="6"/>
      <c r="AQ2" s="6" t="s">
        <v>148</v>
      </c>
      <c r="AR2" s="11" t="s">
        <v>148</v>
      </c>
      <c r="AS2" s="11" t="s">
        <v>148</v>
      </c>
      <c r="AT2" s="11"/>
      <c r="AU2" s="11"/>
      <c r="AV2" s="11">
        <v>0.4</v>
      </c>
      <c r="AW2" s="6">
        <v>0.4</v>
      </c>
      <c r="AX2" s="6">
        <v>0.4</v>
      </c>
      <c r="AY2" s="6"/>
      <c r="AZ2" s="6"/>
      <c r="BA2" s="6">
        <v>0.4</v>
      </c>
      <c r="BB2" s="6">
        <v>0.4</v>
      </c>
      <c r="BC2" s="6">
        <v>0.4</v>
      </c>
      <c r="BD2" s="6"/>
      <c r="BE2" s="6"/>
      <c r="BF2" s="6" t="s">
        <v>144</v>
      </c>
      <c r="BG2" s="6" t="s">
        <v>143</v>
      </c>
      <c r="BH2" s="6" t="s">
        <v>149</v>
      </c>
      <c r="BI2" s="6" t="s">
        <v>149</v>
      </c>
      <c r="BJ2" s="6" t="s">
        <v>149</v>
      </c>
      <c r="BK2" s="6" t="s">
        <v>149</v>
      </c>
      <c r="BL2" s="6" t="s">
        <v>150</v>
      </c>
      <c r="BM2" s="6" t="s">
        <v>151</v>
      </c>
      <c r="BN2" s="6" t="s">
        <v>152</v>
      </c>
      <c r="BO2" s="6"/>
      <c r="BP2" s="6"/>
      <c r="BQ2" s="6" t="s">
        <v>144</v>
      </c>
      <c r="BR2" s="6" t="s">
        <v>144</v>
      </c>
      <c r="BS2" s="6" t="s">
        <v>144</v>
      </c>
      <c r="BT2" s="6"/>
      <c r="BU2" s="6"/>
      <c r="BV2" s="6" t="s">
        <v>144</v>
      </c>
      <c r="BW2" s="6" t="s">
        <v>144</v>
      </c>
      <c r="BX2" s="6" t="s">
        <v>144</v>
      </c>
      <c r="BY2" s="6"/>
      <c r="BZ2" s="6"/>
      <c r="CA2" s="6" t="s">
        <v>153</v>
      </c>
      <c r="CB2" s="6" t="s">
        <v>153</v>
      </c>
      <c r="CC2" s="6" t="s">
        <v>153</v>
      </c>
      <c r="CD2" s="6"/>
      <c r="CE2" s="6"/>
      <c r="CF2" s="13">
        <v>0</v>
      </c>
      <c r="CG2" s="6">
        <v>0</v>
      </c>
      <c r="CH2" s="13">
        <v>0</v>
      </c>
      <c r="CI2" s="6">
        <v>0</v>
      </c>
      <c r="CJ2" s="13">
        <v>0</v>
      </c>
      <c r="CK2" s="6">
        <v>0</v>
      </c>
      <c r="CL2" s="13"/>
      <c r="CM2" s="6"/>
      <c r="CN2" s="13"/>
      <c r="CO2" s="6"/>
      <c r="CP2" s="13">
        <v>0</v>
      </c>
      <c r="CQ2" s="6">
        <v>0</v>
      </c>
      <c r="CR2" s="13">
        <v>0</v>
      </c>
      <c r="CS2" s="6">
        <v>0</v>
      </c>
      <c r="CT2" s="13">
        <v>0</v>
      </c>
      <c r="CU2" s="6">
        <v>0</v>
      </c>
      <c r="CV2" s="13"/>
      <c r="CW2" s="6"/>
      <c r="CX2" s="13"/>
      <c r="CY2" s="6"/>
      <c r="CZ2" s="6" t="s">
        <v>144</v>
      </c>
      <c r="DA2" s="6" t="s">
        <v>143</v>
      </c>
      <c r="DB2" s="14" t="s">
        <v>143</v>
      </c>
      <c r="DC2" s="6"/>
      <c r="DD2" s="6"/>
      <c r="DE2" s="13">
        <v>0</v>
      </c>
      <c r="DF2" s="13">
        <v>0.2</v>
      </c>
      <c r="DG2" s="13">
        <v>0.1</v>
      </c>
      <c r="DH2" s="13"/>
      <c r="DI2" s="13"/>
      <c r="DJ2" s="11">
        <v>0</v>
      </c>
      <c r="DK2" s="11">
        <v>0.5</v>
      </c>
      <c r="DL2" s="11">
        <v>0.5</v>
      </c>
      <c r="DM2" s="11"/>
      <c r="DN2" s="11"/>
      <c r="DO2" s="14" t="s">
        <v>154</v>
      </c>
      <c r="DP2" s="14" t="s">
        <v>155</v>
      </c>
      <c r="DQ2" s="2" t="s">
        <v>156</v>
      </c>
      <c r="DR2" s="2" t="s">
        <v>156</v>
      </c>
      <c r="DS2" s="2" t="s">
        <v>157</v>
      </c>
      <c r="DT2" s="6" t="s">
        <v>158</v>
      </c>
      <c r="DU2" s="6" t="s">
        <v>159</v>
      </c>
      <c r="DV2" s="6" t="s">
        <v>160</v>
      </c>
      <c r="DW2" s="2"/>
      <c r="DX2" s="2"/>
      <c r="DY2" s="5" t="s">
        <v>161</v>
      </c>
      <c r="DZ2" s="5" t="s">
        <v>154</v>
      </c>
      <c r="EA2" s="1" t="s">
        <v>144</v>
      </c>
    </row>
    <row r="3" spans="1:131" ht="29" x14ac:dyDescent="0.35">
      <c r="A3" s="5" t="str">
        <f t="shared" ref="A3:A7" si="1">MID(C3, 1, 4)</f>
        <v>B103</v>
      </c>
      <c r="B3" s="5" t="str">
        <f t="shared" ref="B3:B7" si="2">CONCATENATE(C3, "    ", D3)</f>
        <v>B1033.071a    Braced frame, design for factored loads, no additional seismic detailing, Chevron Brace, Brace w &lt; 40 PLF</v>
      </c>
      <c r="C3" s="6" t="s">
        <v>166</v>
      </c>
      <c r="D3" s="6" t="s">
        <v>167</v>
      </c>
      <c r="E3" s="6" t="s">
        <v>168</v>
      </c>
      <c r="F3" s="6" t="s">
        <v>133</v>
      </c>
      <c r="G3" s="6" t="s">
        <v>133</v>
      </c>
      <c r="H3" s="6" t="s">
        <v>134</v>
      </c>
      <c r="I3" s="6" t="s">
        <v>134</v>
      </c>
      <c r="J3" s="6" t="s">
        <v>135</v>
      </c>
      <c r="K3" s="6" t="s">
        <v>136</v>
      </c>
      <c r="L3" s="6">
        <v>1</v>
      </c>
      <c r="M3" s="6" t="s">
        <v>137</v>
      </c>
      <c r="N3" s="6"/>
      <c r="O3" s="6"/>
      <c r="P3" s="7"/>
      <c r="Q3" s="6"/>
      <c r="R3" s="6" t="s">
        <v>140</v>
      </c>
      <c r="S3" s="7"/>
      <c r="T3" s="7"/>
      <c r="U3" s="7"/>
      <c r="V3" s="7"/>
      <c r="W3" s="6" t="s">
        <v>169</v>
      </c>
      <c r="X3" s="1">
        <v>71</v>
      </c>
      <c r="Y3" s="8" t="s">
        <v>142</v>
      </c>
      <c r="Z3" s="9" t="s">
        <v>143</v>
      </c>
      <c r="AA3" s="10" t="s">
        <v>144</v>
      </c>
      <c r="AB3" s="11" t="s">
        <v>170</v>
      </c>
      <c r="AC3" s="12"/>
      <c r="AD3" s="12"/>
      <c r="AE3" s="12"/>
      <c r="AF3" s="12"/>
      <c r="AG3" s="11">
        <v>1</v>
      </c>
      <c r="AH3" s="11"/>
      <c r="AI3" s="11"/>
      <c r="AJ3" s="11"/>
      <c r="AK3" s="11"/>
      <c r="AL3" s="6">
        <v>4.1999999999999997E-3</v>
      </c>
      <c r="AM3" s="6"/>
      <c r="AN3" s="6"/>
      <c r="AO3" s="6"/>
      <c r="AP3" s="6"/>
      <c r="AQ3" s="6" t="s">
        <v>153</v>
      </c>
      <c r="AR3" s="11"/>
      <c r="AS3" s="11"/>
      <c r="AT3" s="11"/>
      <c r="AU3" s="11"/>
      <c r="AV3" s="11">
        <v>0.25</v>
      </c>
      <c r="AW3" s="6"/>
      <c r="AX3" s="6"/>
      <c r="AY3" s="6"/>
      <c r="AZ3" s="6"/>
      <c r="BA3" s="6">
        <v>0.25</v>
      </c>
      <c r="BB3" s="6"/>
      <c r="BC3" s="6"/>
      <c r="BD3" s="6"/>
      <c r="BE3" s="6"/>
      <c r="BF3" s="6" t="s">
        <v>144</v>
      </c>
      <c r="BG3" s="6" t="s">
        <v>143</v>
      </c>
      <c r="BH3" s="6" t="s">
        <v>171</v>
      </c>
      <c r="BI3" s="6" t="s">
        <v>165</v>
      </c>
      <c r="BJ3" s="6" t="s">
        <v>165</v>
      </c>
      <c r="BK3" s="6" t="s">
        <v>149</v>
      </c>
      <c r="BL3" s="6" t="s">
        <v>172</v>
      </c>
      <c r="BM3" s="6"/>
      <c r="BN3" s="6"/>
      <c r="BO3" s="6"/>
      <c r="BP3" s="6"/>
      <c r="BQ3" s="6" t="s">
        <v>144</v>
      </c>
      <c r="BR3" s="6"/>
      <c r="BS3" s="6"/>
      <c r="BT3" s="6"/>
      <c r="BU3" s="6"/>
      <c r="BV3" s="6" t="s">
        <v>144</v>
      </c>
      <c r="BW3" s="6"/>
      <c r="BX3" s="6"/>
      <c r="BY3" s="6"/>
      <c r="BZ3" s="6"/>
      <c r="CA3" s="6" t="s">
        <v>153</v>
      </c>
      <c r="CB3" s="6"/>
      <c r="CC3" s="6"/>
      <c r="CD3" s="6"/>
      <c r="CE3" s="6"/>
      <c r="CF3" s="13">
        <v>0</v>
      </c>
      <c r="CG3" s="6">
        <v>0</v>
      </c>
      <c r="CH3" s="13"/>
      <c r="CI3" s="6"/>
      <c r="CJ3" s="13"/>
      <c r="CK3" s="6"/>
      <c r="CL3" s="13"/>
      <c r="CM3" s="6"/>
      <c r="CN3" s="13"/>
      <c r="CO3" s="6"/>
      <c r="CP3" s="13">
        <v>0</v>
      </c>
      <c r="CQ3" s="6">
        <v>0</v>
      </c>
      <c r="CR3" s="13"/>
      <c r="CS3" s="6"/>
      <c r="CT3" s="13"/>
      <c r="CU3" s="6"/>
      <c r="CV3" s="13"/>
      <c r="CW3" s="6"/>
      <c r="CX3" s="13"/>
      <c r="CY3" s="6"/>
      <c r="CZ3" s="6" t="s">
        <v>143</v>
      </c>
      <c r="DA3" s="6"/>
      <c r="DB3" s="14"/>
      <c r="DC3" s="6"/>
      <c r="DD3" s="6"/>
      <c r="DE3" s="13">
        <v>0.2</v>
      </c>
      <c r="DF3" s="13"/>
      <c r="DG3" s="13"/>
      <c r="DH3" s="13"/>
      <c r="DI3" s="13"/>
      <c r="DJ3" s="11">
        <v>0.5</v>
      </c>
      <c r="DK3" s="11"/>
      <c r="DL3" s="11"/>
      <c r="DM3" s="11"/>
      <c r="DN3" s="11"/>
      <c r="DO3" s="14" t="s">
        <v>173</v>
      </c>
      <c r="DP3" s="14" t="s">
        <v>155</v>
      </c>
      <c r="DQ3" s="2" t="s">
        <v>156</v>
      </c>
      <c r="DR3" s="2" t="s">
        <v>156</v>
      </c>
      <c r="DS3" s="2" t="s">
        <v>155</v>
      </c>
      <c r="DT3" s="2" t="s">
        <v>162</v>
      </c>
      <c r="DU3" s="2"/>
      <c r="DV3" s="2"/>
      <c r="DW3" s="2"/>
      <c r="DX3" s="2"/>
      <c r="DY3" s="5" t="s">
        <v>161</v>
      </c>
      <c r="DZ3" s="5" t="s">
        <v>154</v>
      </c>
      <c r="EA3" s="1" t="s">
        <v>143</v>
      </c>
    </row>
    <row r="4" spans="1:131" ht="304.5" x14ac:dyDescent="0.35">
      <c r="A4" s="5" t="str">
        <f t="shared" si="1"/>
        <v>B103</v>
      </c>
      <c r="B4" s="5" t="str">
        <f t="shared" si="2"/>
        <v>B1035.041    Pre-Northridge WUF-B beam-column joint, beam one side of column, beam depth &lt;= W27</v>
      </c>
      <c r="C4" s="6" t="s">
        <v>174</v>
      </c>
      <c r="D4" s="6" t="s">
        <v>175</v>
      </c>
      <c r="E4" s="6" t="s">
        <v>163</v>
      </c>
      <c r="F4" s="6" t="s">
        <v>133</v>
      </c>
      <c r="G4" s="6" t="s">
        <v>133</v>
      </c>
      <c r="H4" s="6" t="s">
        <v>134</v>
      </c>
      <c r="I4" s="6" t="s">
        <v>134</v>
      </c>
      <c r="J4" s="6" t="s">
        <v>135</v>
      </c>
      <c r="K4" s="6" t="s">
        <v>136</v>
      </c>
      <c r="L4" s="6">
        <v>5</v>
      </c>
      <c r="M4" s="6" t="s">
        <v>137</v>
      </c>
      <c r="N4" s="6" t="s">
        <v>138</v>
      </c>
      <c r="O4" s="6" t="s">
        <v>139</v>
      </c>
      <c r="P4" s="7" t="s">
        <v>164</v>
      </c>
      <c r="Q4" s="6" t="s">
        <v>176</v>
      </c>
      <c r="R4" s="6" t="s">
        <v>177</v>
      </c>
      <c r="S4" s="7" t="s">
        <v>177</v>
      </c>
      <c r="T4" s="7" t="s">
        <v>177</v>
      </c>
      <c r="U4" s="7" t="s">
        <v>177</v>
      </c>
      <c r="V4" s="7" t="s">
        <v>140</v>
      </c>
      <c r="W4" s="6" t="s">
        <v>178</v>
      </c>
      <c r="X4" s="1">
        <v>94</v>
      </c>
      <c r="Y4" s="8" t="s">
        <v>142</v>
      </c>
      <c r="Z4" s="9" t="s">
        <v>143</v>
      </c>
      <c r="AA4" s="10" t="s">
        <v>144</v>
      </c>
      <c r="AB4" s="11" t="s">
        <v>179</v>
      </c>
      <c r="AC4" s="12" t="s">
        <v>180</v>
      </c>
      <c r="AD4" s="12" t="s">
        <v>181</v>
      </c>
      <c r="AE4" s="12" t="s">
        <v>182</v>
      </c>
      <c r="AF4" s="12" t="s">
        <v>183</v>
      </c>
      <c r="AG4" s="11">
        <v>0.75</v>
      </c>
      <c r="AH4" s="11">
        <v>0.25</v>
      </c>
      <c r="AI4" s="11">
        <v>0.75</v>
      </c>
      <c r="AJ4" s="17">
        <v>0.25</v>
      </c>
      <c r="AK4" s="17">
        <v>1</v>
      </c>
      <c r="AL4" s="6">
        <v>1.7000000000000001E-2</v>
      </c>
      <c r="AM4" s="6">
        <v>1.7000000000000001E-2</v>
      </c>
      <c r="AN4" s="6">
        <v>2.5000000000000001E-2</v>
      </c>
      <c r="AO4" s="6">
        <v>2.5000000000000001E-2</v>
      </c>
      <c r="AP4" s="6">
        <v>0.03</v>
      </c>
      <c r="AQ4" s="6" t="s">
        <v>148</v>
      </c>
      <c r="AR4" s="11" t="s">
        <v>148</v>
      </c>
      <c r="AS4" s="11" t="s">
        <v>148</v>
      </c>
      <c r="AT4" s="11" t="s">
        <v>148</v>
      </c>
      <c r="AU4" s="11" t="s">
        <v>148</v>
      </c>
      <c r="AV4" s="11">
        <v>0.4</v>
      </c>
      <c r="AW4" s="6">
        <v>0.4</v>
      </c>
      <c r="AX4" s="6">
        <v>0.4</v>
      </c>
      <c r="AY4" s="6">
        <v>0.4</v>
      </c>
      <c r="AZ4" s="6">
        <v>0.4</v>
      </c>
      <c r="BA4" s="6">
        <v>0.4</v>
      </c>
      <c r="BB4" s="6">
        <v>0.4</v>
      </c>
      <c r="BC4" s="6">
        <v>0.4</v>
      </c>
      <c r="BD4" s="6">
        <v>0.4</v>
      </c>
      <c r="BE4" s="6">
        <v>0.4</v>
      </c>
      <c r="BF4" s="6" t="s">
        <v>144</v>
      </c>
      <c r="BG4" s="6" t="s">
        <v>143</v>
      </c>
      <c r="BH4" s="6" t="s">
        <v>165</v>
      </c>
      <c r="BI4" s="6" t="s">
        <v>165</v>
      </c>
      <c r="BJ4" s="6" t="s">
        <v>149</v>
      </c>
      <c r="BK4" s="6" t="s">
        <v>149</v>
      </c>
      <c r="BL4" s="7" t="s">
        <v>184</v>
      </c>
      <c r="BM4" s="7" t="s">
        <v>185</v>
      </c>
      <c r="BN4" s="7" t="s">
        <v>186</v>
      </c>
      <c r="BO4" s="7" t="s">
        <v>187</v>
      </c>
      <c r="BP4" s="6" t="s">
        <v>188</v>
      </c>
      <c r="BQ4" s="6" t="s">
        <v>144</v>
      </c>
      <c r="BR4" s="6" t="s">
        <v>144</v>
      </c>
      <c r="BS4" s="6" t="s">
        <v>144</v>
      </c>
      <c r="BT4" s="6" t="s">
        <v>144</v>
      </c>
      <c r="BU4" s="6" t="s">
        <v>144</v>
      </c>
      <c r="BV4" s="6" t="s">
        <v>144</v>
      </c>
      <c r="BW4" s="6" t="s">
        <v>144</v>
      </c>
      <c r="BX4" s="6" t="s">
        <v>144</v>
      </c>
      <c r="BY4" s="6" t="s">
        <v>144</v>
      </c>
      <c r="BZ4" s="6" t="s">
        <v>144</v>
      </c>
      <c r="CA4" s="6" t="s">
        <v>153</v>
      </c>
      <c r="CB4" s="6" t="s">
        <v>153</v>
      </c>
      <c r="CC4" s="6" t="s">
        <v>153</v>
      </c>
      <c r="CD4" s="6" t="s">
        <v>153</v>
      </c>
      <c r="CE4" s="6" t="s">
        <v>153</v>
      </c>
      <c r="CF4" s="13">
        <v>0</v>
      </c>
      <c r="CG4" s="6">
        <v>0</v>
      </c>
      <c r="CH4" s="13">
        <v>0</v>
      </c>
      <c r="CI4" s="6">
        <v>0</v>
      </c>
      <c r="CJ4" s="13">
        <v>0</v>
      </c>
      <c r="CK4" s="6">
        <v>0</v>
      </c>
      <c r="CL4" s="13">
        <v>0</v>
      </c>
      <c r="CM4" s="6">
        <v>0</v>
      </c>
      <c r="CN4" s="13">
        <v>0</v>
      </c>
      <c r="CO4" s="6">
        <v>0</v>
      </c>
      <c r="CP4" s="13">
        <v>0</v>
      </c>
      <c r="CQ4" s="6">
        <v>0</v>
      </c>
      <c r="CR4" s="13">
        <v>0</v>
      </c>
      <c r="CS4" s="6">
        <v>0</v>
      </c>
      <c r="CT4" s="13">
        <v>0</v>
      </c>
      <c r="CU4" s="6">
        <v>0</v>
      </c>
      <c r="CV4" s="13">
        <v>0</v>
      </c>
      <c r="CW4" s="6">
        <v>0</v>
      </c>
      <c r="CX4" s="13">
        <v>0</v>
      </c>
      <c r="CY4" s="6">
        <v>0</v>
      </c>
      <c r="CZ4" s="6" t="s">
        <v>143</v>
      </c>
      <c r="DA4" s="6" t="s">
        <v>143</v>
      </c>
      <c r="DB4" s="14" t="s">
        <v>143</v>
      </c>
      <c r="DC4" s="6" t="s">
        <v>143</v>
      </c>
      <c r="DD4" s="6" t="s">
        <v>143</v>
      </c>
      <c r="DE4" s="13">
        <v>0.5</v>
      </c>
      <c r="DF4" s="13">
        <v>0.5</v>
      </c>
      <c r="DG4" s="13">
        <v>0.5</v>
      </c>
      <c r="DH4" s="13">
        <v>0.5</v>
      </c>
      <c r="DI4" s="13">
        <v>0.5</v>
      </c>
      <c r="DJ4" s="11">
        <v>0.5</v>
      </c>
      <c r="DK4" s="11">
        <v>0.5</v>
      </c>
      <c r="DL4" s="11">
        <v>0.5</v>
      </c>
      <c r="DM4" s="13">
        <v>0.5</v>
      </c>
      <c r="DN4" s="11">
        <v>0.5</v>
      </c>
      <c r="DO4" s="14" t="s">
        <v>154</v>
      </c>
      <c r="DP4" s="14" t="s">
        <v>155</v>
      </c>
      <c r="DQ4" s="2" t="s">
        <v>156</v>
      </c>
      <c r="DR4" s="2" t="s">
        <v>156</v>
      </c>
      <c r="DS4" s="2" t="s">
        <v>157</v>
      </c>
      <c r="DT4" s="6" t="s">
        <v>189</v>
      </c>
      <c r="DU4" s="6" t="s">
        <v>190</v>
      </c>
      <c r="DV4" s="6" t="s">
        <v>162</v>
      </c>
      <c r="DW4" s="6" t="s">
        <v>162</v>
      </c>
      <c r="DX4" s="2" t="s">
        <v>162</v>
      </c>
      <c r="DY4" s="5" t="s">
        <v>161</v>
      </c>
      <c r="DZ4" s="5" t="s">
        <v>154</v>
      </c>
      <c r="EA4" s="1" t="s">
        <v>143</v>
      </c>
    </row>
    <row r="5" spans="1:131" ht="409.5" x14ac:dyDescent="0.35">
      <c r="A5" s="5" t="str">
        <f t="shared" si="1"/>
        <v>B104</v>
      </c>
      <c r="B5" s="5" t="str">
        <f t="shared" si="2"/>
        <v>B1041.001a    ACI 318 SMF , Conc Col &amp; Bm = 24" x 24", Beam one side</v>
      </c>
      <c r="C5" s="6" t="s">
        <v>191</v>
      </c>
      <c r="D5" s="6" t="s">
        <v>192</v>
      </c>
      <c r="E5" s="6" t="s">
        <v>193</v>
      </c>
      <c r="F5" s="6" t="s">
        <v>133</v>
      </c>
      <c r="G5" s="6" t="s">
        <v>133</v>
      </c>
      <c r="H5" s="6" t="s">
        <v>134</v>
      </c>
      <c r="I5" s="6" t="s">
        <v>134</v>
      </c>
      <c r="J5" s="6" t="s">
        <v>135</v>
      </c>
      <c r="K5" s="6" t="s">
        <v>136</v>
      </c>
      <c r="L5" s="6">
        <v>4</v>
      </c>
      <c r="M5" s="6" t="s">
        <v>137</v>
      </c>
      <c r="N5" s="6" t="s">
        <v>138</v>
      </c>
      <c r="O5" s="6" t="s">
        <v>139</v>
      </c>
      <c r="P5" s="7" t="s">
        <v>164</v>
      </c>
      <c r="Q5" s="6"/>
      <c r="R5" s="6" t="s">
        <v>140</v>
      </c>
      <c r="S5" s="7" t="s">
        <v>140</v>
      </c>
      <c r="T5" s="7" t="s">
        <v>177</v>
      </c>
      <c r="U5" s="7" t="s">
        <v>177</v>
      </c>
      <c r="V5" s="7"/>
      <c r="W5" s="6" t="s">
        <v>194</v>
      </c>
      <c r="X5" s="1">
        <v>102</v>
      </c>
      <c r="Y5" s="8" t="s">
        <v>142</v>
      </c>
      <c r="Z5" s="9" t="s">
        <v>143</v>
      </c>
      <c r="AA5" s="10" t="s">
        <v>144</v>
      </c>
      <c r="AB5" s="11" t="s">
        <v>195</v>
      </c>
      <c r="AC5" s="12" t="s">
        <v>196</v>
      </c>
      <c r="AD5" s="12" t="s">
        <v>197</v>
      </c>
      <c r="AE5" s="12" t="s">
        <v>196</v>
      </c>
      <c r="AF5" s="12"/>
      <c r="AG5" s="11">
        <v>1</v>
      </c>
      <c r="AH5" s="11">
        <v>1</v>
      </c>
      <c r="AI5" s="11">
        <v>0.8</v>
      </c>
      <c r="AJ5" s="17">
        <v>0.2</v>
      </c>
      <c r="AK5" s="11"/>
      <c r="AL5" s="6">
        <v>0.02</v>
      </c>
      <c r="AM5" s="6">
        <v>2.75E-2</v>
      </c>
      <c r="AN5" s="6">
        <v>0.05</v>
      </c>
      <c r="AO5" s="6">
        <v>0.05</v>
      </c>
      <c r="AP5" s="6"/>
      <c r="AQ5" s="6" t="s">
        <v>148</v>
      </c>
      <c r="AR5" s="11">
        <v>0.28000000000000003</v>
      </c>
      <c r="AS5" s="11">
        <v>0.15</v>
      </c>
      <c r="AT5" s="11">
        <v>0.28000000000000003</v>
      </c>
      <c r="AU5" s="11"/>
      <c r="AV5" s="11">
        <v>0.4</v>
      </c>
      <c r="AW5" s="6">
        <v>0.1</v>
      </c>
      <c r="AX5" s="6">
        <v>0.25</v>
      </c>
      <c r="AY5" s="6">
        <v>0.1</v>
      </c>
      <c r="AZ5" s="6"/>
      <c r="BA5" s="6">
        <v>0.4</v>
      </c>
      <c r="BB5" s="6">
        <v>0.3</v>
      </c>
      <c r="BC5" s="6">
        <v>0.3</v>
      </c>
      <c r="BD5" s="6">
        <v>0.3</v>
      </c>
      <c r="BE5" s="6"/>
      <c r="BF5" s="6" t="s">
        <v>144</v>
      </c>
      <c r="BG5" s="6" t="s">
        <v>143</v>
      </c>
      <c r="BH5" s="6" t="s">
        <v>165</v>
      </c>
      <c r="BI5" s="6" t="s">
        <v>165</v>
      </c>
      <c r="BJ5" s="6" t="s">
        <v>149</v>
      </c>
      <c r="BK5" s="6" t="s">
        <v>149</v>
      </c>
      <c r="BL5" s="7" t="s">
        <v>198</v>
      </c>
      <c r="BM5" s="7" t="s">
        <v>199</v>
      </c>
      <c r="BN5" s="7" t="s">
        <v>200</v>
      </c>
      <c r="BO5" s="7" t="s">
        <v>201</v>
      </c>
      <c r="BP5" s="6"/>
      <c r="BQ5" s="6" t="s">
        <v>144</v>
      </c>
      <c r="BR5" s="6" t="s">
        <v>144</v>
      </c>
      <c r="BS5" s="6" t="s">
        <v>144</v>
      </c>
      <c r="BT5" s="6" t="s">
        <v>144</v>
      </c>
      <c r="BU5" s="6"/>
      <c r="BV5" s="6" t="s">
        <v>144</v>
      </c>
      <c r="BW5" s="6" t="s">
        <v>144</v>
      </c>
      <c r="BX5" s="6" t="s">
        <v>144</v>
      </c>
      <c r="BY5" s="6" t="s">
        <v>144</v>
      </c>
      <c r="BZ5" s="6"/>
      <c r="CA5" s="6" t="s">
        <v>153</v>
      </c>
      <c r="CB5" s="6" t="s">
        <v>153</v>
      </c>
      <c r="CC5" s="6" t="s">
        <v>153</v>
      </c>
      <c r="CD5" s="6" t="s">
        <v>153</v>
      </c>
      <c r="CE5" s="6"/>
      <c r="CF5" s="13">
        <v>0</v>
      </c>
      <c r="CG5" s="6">
        <v>0</v>
      </c>
      <c r="CH5" s="13">
        <v>0</v>
      </c>
      <c r="CI5" s="6">
        <v>0</v>
      </c>
      <c r="CJ5" s="13">
        <v>0</v>
      </c>
      <c r="CK5" s="6">
        <v>0</v>
      </c>
      <c r="CL5" s="13">
        <v>0</v>
      </c>
      <c r="CM5" s="6">
        <v>0</v>
      </c>
      <c r="CN5" s="13"/>
      <c r="CO5" s="6"/>
      <c r="CP5" s="13">
        <v>0</v>
      </c>
      <c r="CQ5" s="6">
        <v>0</v>
      </c>
      <c r="CR5" s="13">
        <v>0</v>
      </c>
      <c r="CS5" s="6">
        <v>0</v>
      </c>
      <c r="CT5" s="13">
        <v>0</v>
      </c>
      <c r="CU5" s="6">
        <v>0</v>
      </c>
      <c r="CV5" s="13">
        <v>0</v>
      </c>
      <c r="CW5" s="6">
        <v>0</v>
      </c>
      <c r="CX5" s="13"/>
      <c r="CY5" s="6"/>
      <c r="CZ5" s="6" t="s">
        <v>144</v>
      </c>
      <c r="DA5" s="6" t="s">
        <v>144</v>
      </c>
      <c r="DB5" s="14" t="s">
        <v>143</v>
      </c>
      <c r="DC5" s="6" t="s">
        <v>144</v>
      </c>
      <c r="DD5" s="6"/>
      <c r="DE5" s="13">
        <v>0</v>
      </c>
      <c r="DF5" s="13">
        <v>0</v>
      </c>
      <c r="DG5" s="13">
        <v>0.2</v>
      </c>
      <c r="DH5" s="13">
        <v>0</v>
      </c>
      <c r="DI5" s="13"/>
      <c r="DJ5" s="11">
        <v>0</v>
      </c>
      <c r="DK5" s="11">
        <v>0</v>
      </c>
      <c r="DL5" s="11">
        <v>0.5</v>
      </c>
      <c r="DM5" s="13">
        <v>0</v>
      </c>
      <c r="DN5" s="11"/>
      <c r="DO5" s="14" t="s">
        <v>202</v>
      </c>
      <c r="DP5" s="14" t="s">
        <v>155</v>
      </c>
      <c r="DQ5" s="2" t="s">
        <v>156</v>
      </c>
      <c r="DR5" s="2" t="s">
        <v>156</v>
      </c>
      <c r="DS5" s="2" t="s">
        <v>203</v>
      </c>
      <c r="DT5" s="6" t="s">
        <v>204</v>
      </c>
      <c r="DU5" s="6" t="s">
        <v>205</v>
      </c>
      <c r="DV5" s="6" t="s">
        <v>206</v>
      </c>
      <c r="DW5" s="6" t="s">
        <v>205</v>
      </c>
      <c r="DX5" s="2"/>
      <c r="DY5" s="5" t="s">
        <v>161</v>
      </c>
      <c r="DZ5" s="5" t="s">
        <v>154</v>
      </c>
      <c r="EA5" s="1" t="s">
        <v>143</v>
      </c>
    </row>
    <row r="6" spans="1:131" ht="409.5" x14ac:dyDescent="0.35">
      <c r="A6" s="5" t="str">
        <f t="shared" si="1"/>
        <v>B104</v>
      </c>
      <c r="B6" s="5" t="str">
        <f t="shared" si="2"/>
        <v>B1041.001b    ACI 318 SMF , Conc Col &amp; Bm = 24" x 24", Beam both sides</v>
      </c>
      <c r="C6" s="6" t="s">
        <v>207</v>
      </c>
      <c r="D6" s="6" t="s">
        <v>208</v>
      </c>
      <c r="E6" s="6" t="s">
        <v>193</v>
      </c>
      <c r="F6" s="6" t="s">
        <v>133</v>
      </c>
      <c r="G6" s="6" t="s">
        <v>133</v>
      </c>
      <c r="H6" s="6" t="s">
        <v>134</v>
      </c>
      <c r="I6" s="6" t="s">
        <v>134</v>
      </c>
      <c r="J6" s="6" t="s">
        <v>135</v>
      </c>
      <c r="K6" s="6" t="s">
        <v>136</v>
      </c>
      <c r="L6" s="6">
        <v>4</v>
      </c>
      <c r="M6" s="6" t="s">
        <v>137</v>
      </c>
      <c r="N6" s="6" t="s">
        <v>138</v>
      </c>
      <c r="O6" s="6" t="s">
        <v>139</v>
      </c>
      <c r="P6" s="7" t="s">
        <v>164</v>
      </c>
      <c r="Q6" s="6"/>
      <c r="R6" s="6" t="s">
        <v>140</v>
      </c>
      <c r="S6" s="7" t="s">
        <v>140</v>
      </c>
      <c r="T6" s="7" t="s">
        <v>177</v>
      </c>
      <c r="U6" s="7" t="s">
        <v>177</v>
      </c>
      <c r="V6" s="7"/>
      <c r="W6" s="6" t="s">
        <v>194</v>
      </c>
      <c r="X6" s="1">
        <v>103</v>
      </c>
      <c r="Y6" s="8" t="s">
        <v>142</v>
      </c>
      <c r="Z6" s="9" t="s">
        <v>143</v>
      </c>
      <c r="AA6" s="10" t="s">
        <v>144</v>
      </c>
      <c r="AB6" s="11" t="s">
        <v>195</v>
      </c>
      <c r="AC6" s="12" t="s">
        <v>196</v>
      </c>
      <c r="AD6" s="12" t="s">
        <v>197</v>
      </c>
      <c r="AE6" s="12" t="s">
        <v>196</v>
      </c>
      <c r="AF6" s="12"/>
      <c r="AG6" s="11">
        <v>1</v>
      </c>
      <c r="AH6" s="11">
        <v>1</v>
      </c>
      <c r="AI6" s="11">
        <v>0.8</v>
      </c>
      <c r="AJ6" s="17">
        <v>0.2</v>
      </c>
      <c r="AK6" s="11"/>
      <c r="AL6" s="6">
        <v>0.02</v>
      </c>
      <c r="AM6" s="6">
        <v>2.75E-2</v>
      </c>
      <c r="AN6" s="6">
        <v>0.05</v>
      </c>
      <c r="AO6" s="6">
        <v>0.05</v>
      </c>
      <c r="AP6" s="6"/>
      <c r="AQ6" s="6" t="s">
        <v>148</v>
      </c>
      <c r="AR6" s="11">
        <v>0.28000000000000003</v>
      </c>
      <c r="AS6" s="11">
        <v>0.15</v>
      </c>
      <c r="AT6" s="11">
        <v>0.28000000000000003</v>
      </c>
      <c r="AU6" s="11"/>
      <c r="AV6" s="11">
        <v>0.4</v>
      </c>
      <c r="AW6" s="6">
        <v>0.1</v>
      </c>
      <c r="AX6" s="6">
        <v>0.25</v>
      </c>
      <c r="AY6" s="6">
        <v>0.1</v>
      </c>
      <c r="AZ6" s="6"/>
      <c r="BA6" s="6">
        <v>0.4</v>
      </c>
      <c r="BB6" s="6">
        <v>0.3</v>
      </c>
      <c r="BC6" s="6">
        <v>0.3</v>
      </c>
      <c r="BD6" s="6">
        <v>0.3</v>
      </c>
      <c r="BE6" s="6"/>
      <c r="BF6" s="6" t="s">
        <v>144</v>
      </c>
      <c r="BG6" s="6" t="s">
        <v>143</v>
      </c>
      <c r="BH6" s="6" t="s">
        <v>165</v>
      </c>
      <c r="BI6" s="6" t="s">
        <v>165</v>
      </c>
      <c r="BJ6" s="6" t="s">
        <v>149</v>
      </c>
      <c r="BK6" s="6" t="s">
        <v>149</v>
      </c>
      <c r="BL6" s="7" t="s">
        <v>198</v>
      </c>
      <c r="BM6" s="7" t="s">
        <v>199</v>
      </c>
      <c r="BN6" s="7" t="s">
        <v>200</v>
      </c>
      <c r="BO6" s="7" t="s">
        <v>201</v>
      </c>
      <c r="BP6" s="6"/>
      <c r="BQ6" s="6" t="s">
        <v>144</v>
      </c>
      <c r="BR6" s="6" t="s">
        <v>144</v>
      </c>
      <c r="BS6" s="6" t="s">
        <v>144</v>
      </c>
      <c r="BT6" s="6" t="s">
        <v>144</v>
      </c>
      <c r="BU6" s="6"/>
      <c r="BV6" s="6" t="s">
        <v>144</v>
      </c>
      <c r="BW6" s="6" t="s">
        <v>144</v>
      </c>
      <c r="BX6" s="6" t="s">
        <v>144</v>
      </c>
      <c r="BY6" s="6" t="s">
        <v>144</v>
      </c>
      <c r="BZ6" s="6"/>
      <c r="CA6" s="6" t="s">
        <v>153</v>
      </c>
      <c r="CB6" s="6" t="s">
        <v>153</v>
      </c>
      <c r="CC6" s="6" t="s">
        <v>153</v>
      </c>
      <c r="CD6" s="6" t="s">
        <v>153</v>
      </c>
      <c r="CE6" s="6"/>
      <c r="CF6" s="13">
        <v>0</v>
      </c>
      <c r="CG6" s="6">
        <v>0</v>
      </c>
      <c r="CH6" s="13">
        <v>0</v>
      </c>
      <c r="CI6" s="6">
        <v>0</v>
      </c>
      <c r="CJ6" s="13">
        <v>0</v>
      </c>
      <c r="CK6" s="6">
        <v>0</v>
      </c>
      <c r="CL6" s="13">
        <v>0</v>
      </c>
      <c r="CM6" s="6">
        <v>0</v>
      </c>
      <c r="CN6" s="13"/>
      <c r="CO6" s="6"/>
      <c r="CP6" s="13">
        <v>0</v>
      </c>
      <c r="CQ6" s="6">
        <v>0</v>
      </c>
      <c r="CR6" s="13">
        <v>0</v>
      </c>
      <c r="CS6" s="6">
        <v>0</v>
      </c>
      <c r="CT6" s="13">
        <v>0</v>
      </c>
      <c r="CU6" s="6">
        <v>0</v>
      </c>
      <c r="CV6" s="13">
        <v>0</v>
      </c>
      <c r="CW6" s="6">
        <v>0</v>
      </c>
      <c r="CX6" s="13"/>
      <c r="CY6" s="6"/>
      <c r="CZ6" s="6" t="s">
        <v>144</v>
      </c>
      <c r="DA6" s="6" t="s">
        <v>144</v>
      </c>
      <c r="DB6" s="14" t="s">
        <v>143</v>
      </c>
      <c r="DC6" s="6" t="s">
        <v>144</v>
      </c>
      <c r="DD6" s="6"/>
      <c r="DE6" s="13">
        <v>0</v>
      </c>
      <c r="DF6" s="13">
        <v>0</v>
      </c>
      <c r="DG6" s="13">
        <v>0.2</v>
      </c>
      <c r="DH6" s="13">
        <v>0</v>
      </c>
      <c r="DI6" s="13"/>
      <c r="DJ6" s="11">
        <v>0</v>
      </c>
      <c r="DK6" s="11">
        <v>0</v>
      </c>
      <c r="DL6" s="11">
        <v>0.5</v>
      </c>
      <c r="DM6" s="13">
        <v>0</v>
      </c>
      <c r="DN6" s="11"/>
      <c r="DO6" s="14" t="s">
        <v>202</v>
      </c>
      <c r="DP6" s="14" t="s">
        <v>155</v>
      </c>
      <c r="DQ6" s="2" t="s">
        <v>156</v>
      </c>
      <c r="DR6" s="2" t="s">
        <v>156</v>
      </c>
      <c r="DS6" s="2" t="s">
        <v>203</v>
      </c>
      <c r="DT6" s="6" t="s">
        <v>204</v>
      </c>
      <c r="DU6" s="6" t="s">
        <v>205</v>
      </c>
      <c r="DV6" s="6" t="s">
        <v>206</v>
      </c>
      <c r="DW6" s="6" t="s">
        <v>205</v>
      </c>
      <c r="DX6" s="2"/>
      <c r="DY6" s="5" t="s">
        <v>161</v>
      </c>
      <c r="DZ6" s="5" t="s">
        <v>154</v>
      </c>
      <c r="EA6" s="1" t="s">
        <v>143</v>
      </c>
    </row>
    <row r="7" spans="1:131" ht="409.5" x14ac:dyDescent="0.35">
      <c r="A7" s="5" t="str">
        <f t="shared" si="1"/>
        <v>B104</v>
      </c>
      <c r="B7" s="5" t="str">
        <f t="shared" si="2"/>
        <v>B1041.002a    ACI 318 SMF , Conc Col &amp; Bm = 24" x 36", Beam one side</v>
      </c>
      <c r="C7" s="6" t="s">
        <v>209</v>
      </c>
      <c r="D7" s="6" t="s">
        <v>210</v>
      </c>
      <c r="E7" s="6" t="s">
        <v>193</v>
      </c>
      <c r="F7" s="6" t="s">
        <v>133</v>
      </c>
      <c r="G7" s="6" t="s">
        <v>133</v>
      </c>
      <c r="H7" s="6" t="s">
        <v>134</v>
      </c>
      <c r="I7" s="6" t="s">
        <v>134</v>
      </c>
      <c r="J7" s="6" t="s">
        <v>135</v>
      </c>
      <c r="K7" s="6" t="s">
        <v>136</v>
      </c>
      <c r="L7" s="6">
        <v>4</v>
      </c>
      <c r="M7" s="6" t="s">
        <v>137</v>
      </c>
      <c r="N7" s="6" t="s">
        <v>138</v>
      </c>
      <c r="O7" s="6" t="s">
        <v>139</v>
      </c>
      <c r="P7" s="7" t="s">
        <v>164</v>
      </c>
      <c r="Q7" s="6"/>
      <c r="R7" s="6" t="s">
        <v>140</v>
      </c>
      <c r="S7" s="7" t="s">
        <v>140</v>
      </c>
      <c r="T7" s="7" t="s">
        <v>177</v>
      </c>
      <c r="U7" s="7" t="s">
        <v>177</v>
      </c>
      <c r="V7" s="7"/>
      <c r="W7" s="6" t="s">
        <v>194</v>
      </c>
      <c r="X7" s="1">
        <v>104</v>
      </c>
      <c r="Y7" s="8" t="s">
        <v>142</v>
      </c>
      <c r="Z7" s="9" t="s">
        <v>143</v>
      </c>
      <c r="AA7" s="10" t="s">
        <v>144</v>
      </c>
      <c r="AB7" s="11" t="s">
        <v>195</v>
      </c>
      <c r="AC7" s="12" t="s">
        <v>196</v>
      </c>
      <c r="AD7" s="12" t="s">
        <v>197</v>
      </c>
      <c r="AE7" s="12" t="s">
        <v>196</v>
      </c>
      <c r="AF7" s="12"/>
      <c r="AG7" s="11">
        <v>1</v>
      </c>
      <c r="AH7" s="11">
        <v>1</v>
      </c>
      <c r="AI7" s="11">
        <v>0.8</v>
      </c>
      <c r="AJ7" s="17">
        <v>0.2</v>
      </c>
      <c r="AK7" s="11"/>
      <c r="AL7" s="6">
        <v>0.02</v>
      </c>
      <c r="AM7" s="6">
        <v>2.75E-2</v>
      </c>
      <c r="AN7" s="6">
        <v>0.05</v>
      </c>
      <c r="AO7" s="6">
        <v>0.05</v>
      </c>
      <c r="AP7" s="6"/>
      <c r="AQ7" s="6" t="s">
        <v>148</v>
      </c>
      <c r="AR7" s="11">
        <v>0.28000000000000003</v>
      </c>
      <c r="AS7" s="11">
        <v>0.15</v>
      </c>
      <c r="AT7" s="11">
        <v>0.28000000000000003</v>
      </c>
      <c r="AU7" s="11"/>
      <c r="AV7" s="11">
        <v>0.4</v>
      </c>
      <c r="AW7" s="6">
        <v>0.1</v>
      </c>
      <c r="AX7" s="6">
        <v>0.25</v>
      </c>
      <c r="AY7" s="6">
        <v>0.1</v>
      </c>
      <c r="AZ7" s="6"/>
      <c r="BA7" s="6">
        <v>0.4</v>
      </c>
      <c r="BB7" s="6">
        <v>0.3</v>
      </c>
      <c r="BC7" s="6">
        <v>0.3</v>
      </c>
      <c r="BD7" s="6">
        <v>0.3</v>
      </c>
      <c r="BE7" s="6"/>
      <c r="BF7" s="6" t="s">
        <v>144</v>
      </c>
      <c r="BG7" s="6" t="s">
        <v>143</v>
      </c>
      <c r="BH7" s="6" t="s">
        <v>165</v>
      </c>
      <c r="BI7" s="6" t="s">
        <v>165</v>
      </c>
      <c r="BJ7" s="6" t="s">
        <v>149</v>
      </c>
      <c r="BK7" s="6" t="s">
        <v>149</v>
      </c>
      <c r="BL7" s="7" t="s">
        <v>198</v>
      </c>
      <c r="BM7" s="7" t="s">
        <v>199</v>
      </c>
      <c r="BN7" s="7" t="s">
        <v>200</v>
      </c>
      <c r="BO7" s="7" t="s">
        <v>201</v>
      </c>
      <c r="BP7" s="6"/>
      <c r="BQ7" s="6" t="s">
        <v>144</v>
      </c>
      <c r="BR7" s="6" t="s">
        <v>144</v>
      </c>
      <c r="BS7" s="6" t="s">
        <v>144</v>
      </c>
      <c r="BT7" s="6" t="s">
        <v>144</v>
      </c>
      <c r="BU7" s="6"/>
      <c r="BV7" s="6" t="s">
        <v>144</v>
      </c>
      <c r="BW7" s="6" t="s">
        <v>144</v>
      </c>
      <c r="BX7" s="6" t="s">
        <v>144</v>
      </c>
      <c r="BY7" s="6" t="s">
        <v>144</v>
      </c>
      <c r="BZ7" s="6"/>
      <c r="CA7" s="6" t="s">
        <v>153</v>
      </c>
      <c r="CB7" s="6" t="s">
        <v>153</v>
      </c>
      <c r="CC7" s="6" t="s">
        <v>153</v>
      </c>
      <c r="CD7" s="6" t="s">
        <v>153</v>
      </c>
      <c r="CE7" s="6"/>
      <c r="CF7" s="13">
        <v>0</v>
      </c>
      <c r="CG7" s="6">
        <v>0</v>
      </c>
      <c r="CH7" s="13">
        <v>0</v>
      </c>
      <c r="CI7" s="6">
        <v>0</v>
      </c>
      <c r="CJ7" s="13">
        <v>0</v>
      </c>
      <c r="CK7" s="6">
        <v>0</v>
      </c>
      <c r="CL7" s="13">
        <v>0</v>
      </c>
      <c r="CM7" s="6">
        <v>0</v>
      </c>
      <c r="CN7" s="13"/>
      <c r="CO7" s="6"/>
      <c r="CP7" s="13">
        <v>0</v>
      </c>
      <c r="CQ7" s="6">
        <v>0</v>
      </c>
      <c r="CR7" s="13">
        <v>0</v>
      </c>
      <c r="CS7" s="6">
        <v>0</v>
      </c>
      <c r="CT7" s="13">
        <v>0</v>
      </c>
      <c r="CU7" s="6">
        <v>0</v>
      </c>
      <c r="CV7" s="13">
        <v>0</v>
      </c>
      <c r="CW7" s="6">
        <v>0</v>
      </c>
      <c r="CX7" s="13"/>
      <c r="CY7" s="6"/>
      <c r="CZ7" s="6" t="s">
        <v>144</v>
      </c>
      <c r="DA7" s="6" t="s">
        <v>144</v>
      </c>
      <c r="DB7" s="14" t="s">
        <v>143</v>
      </c>
      <c r="DC7" s="6" t="s">
        <v>144</v>
      </c>
      <c r="DD7" s="6"/>
      <c r="DE7" s="13">
        <v>0</v>
      </c>
      <c r="DF7" s="13">
        <v>0</v>
      </c>
      <c r="DG7" s="13">
        <v>0.2</v>
      </c>
      <c r="DH7" s="13">
        <v>0</v>
      </c>
      <c r="DI7" s="13"/>
      <c r="DJ7" s="11">
        <v>0</v>
      </c>
      <c r="DK7" s="11">
        <v>0</v>
      </c>
      <c r="DL7" s="11">
        <v>0.5</v>
      </c>
      <c r="DM7" s="13">
        <v>0</v>
      </c>
      <c r="DN7" s="11"/>
      <c r="DO7" s="14" t="s">
        <v>202</v>
      </c>
      <c r="DP7" s="14" t="s">
        <v>155</v>
      </c>
      <c r="DQ7" s="2" t="s">
        <v>156</v>
      </c>
      <c r="DR7" s="2" t="s">
        <v>156</v>
      </c>
      <c r="DS7" s="2" t="s">
        <v>203</v>
      </c>
      <c r="DT7" s="6" t="s">
        <v>204</v>
      </c>
      <c r="DU7" s="6" t="s">
        <v>205</v>
      </c>
      <c r="DV7" s="6" t="s">
        <v>206</v>
      </c>
      <c r="DW7" s="6" t="s">
        <v>205</v>
      </c>
      <c r="DX7" s="2"/>
      <c r="DY7" s="5" t="s">
        <v>161</v>
      </c>
      <c r="DZ7" s="5" t="s">
        <v>154</v>
      </c>
      <c r="EA7" s="1" t="s">
        <v>143</v>
      </c>
    </row>
    <row r="8" spans="1:131" ht="29" x14ac:dyDescent="0.35">
      <c r="A8" s="5" t="str">
        <f t="shared" ref="A8" si="3">MID(C8, 1, 4)</f>
        <v>C101</v>
      </c>
      <c r="B8" s="5" t="str">
        <f t="shared" ref="B8" si="4">CONCATENATE(C8, "    ", D8)</f>
        <v>C1011.001a    Wall Partition, Type: Gypsum with metal studs, Full Height, Fixed Below, Fixed Above</v>
      </c>
      <c r="C8" s="6" t="s">
        <v>223</v>
      </c>
      <c r="D8" s="6" t="s">
        <v>224</v>
      </c>
      <c r="E8" s="6" t="s">
        <v>225</v>
      </c>
      <c r="F8" s="6" t="s">
        <v>211</v>
      </c>
      <c r="G8" s="6" t="s">
        <v>212</v>
      </c>
      <c r="H8" s="6" t="s">
        <v>134</v>
      </c>
      <c r="I8" s="6" t="s">
        <v>134</v>
      </c>
      <c r="J8" s="6" t="s">
        <v>135</v>
      </c>
      <c r="K8" s="6" t="s">
        <v>136</v>
      </c>
      <c r="L8" s="6">
        <v>5</v>
      </c>
      <c r="M8" s="6" t="s">
        <v>137</v>
      </c>
      <c r="N8" s="6" t="s">
        <v>138</v>
      </c>
      <c r="O8" s="6" t="s">
        <v>139</v>
      </c>
      <c r="P8" s="7" t="s">
        <v>164</v>
      </c>
      <c r="Q8" s="6" t="s">
        <v>176</v>
      </c>
      <c r="R8" s="6" t="s">
        <v>213</v>
      </c>
      <c r="S8" s="7" t="s">
        <v>177</v>
      </c>
      <c r="T8" s="7" t="s">
        <v>177</v>
      </c>
      <c r="U8" s="7" t="s">
        <v>177</v>
      </c>
      <c r="V8" s="7" t="s">
        <v>177</v>
      </c>
      <c r="W8" s="6" t="s">
        <v>226</v>
      </c>
      <c r="X8" s="1">
        <v>356</v>
      </c>
      <c r="Y8" s="8" t="s">
        <v>214</v>
      </c>
      <c r="Z8" s="9" t="s">
        <v>144</v>
      </c>
      <c r="AA8" s="10" t="s">
        <v>144</v>
      </c>
      <c r="AB8" s="11" t="s">
        <v>215</v>
      </c>
      <c r="AC8" s="12" t="s">
        <v>216</v>
      </c>
      <c r="AD8" s="12" t="s">
        <v>216</v>
      </c>
      <c r="AE8" s="12" t="s">
        <v>217</v>
      </c>
      <c r="AF8" s="12" t="s">
        <v>217</v>
      </c>
      <c r="AG8" s="11">
        <v>1</v>
      </c>
      <c r="AH8" s="11">
        <v>0.8</v>
      </c>
      <c r="AI8" s="11">
        <v>0.2</v>
      </c>
      <c r="AJ8" s="11">
        <v>0.8</v>
      </c>
      <c r="AK8" s="11">
        <v>0.2</v>
      </c>
      <c r="AL8" s="6">
        <v>2.0999999999999999E-3</v>
      </c>
      <c r="AM8" s="6">
        <v>7.1000000000000004E-3</v>
      </c>
      <c r="AN8" s="6">
        <v>7.1000000000000004E-3</v>
      </c>
      <c r="AO8" s="6">
        <v>1.2E-2</v>
      </c>
      <c r="AP8" s="6">
        <v>1.2E-2</v>
      </c>
      <c r="AQ8" s="6" t="s">
        <v>133</v>
      </c>
      <c r="AR8" s="11" t="s">
        <v>133</v>
      </c>
      <c r="AS8" s="11" t="s">
        <v>133</v>
      </c>
      <c r="AT8" s="11"/>
      <c r="AU8" s="11"/>
      <c r="AV8" s="11" t="s">
        <v>133</v>
      </c>
      <c r="AW8" s="6" t="s">
        <v>133</v>
      </c>
      <c r="AX8" s="6" t="s">
        <v>133</v>
      </c>
      <c r="AY8" s="6"/>
      <c r="AZ8" s="6"/>
      <c r="BA8" s="6">
        <v>0.6</v>
      </c>
      <c r="BB8" s="6">
        <v>0.45</v>
      </c>
      <c r="BC8" s="6">
        <v>0.45</v>
      </c>
      <c r="BD8" s="6">
        <v>0.45</v>
      </c>
      <c r="BE8" s="6">
        <v>0.45</v>
      </c>
      <c r="BF8" s="6" t="s">
        <v>144</v>
      </c>
      <c r="BG8" s="6" t="s">
        <v>143</v>
      </c>
      <c r="BH8" s="6" t="s">
        <v>149</v>
      </c>
      <c r="BI8" s="6" t="s">
        <v>149</v>
      </c>
      <c r="BJ8" s="6" t="s">
        <v>149</v>
      </c>
      <c r="BK8" s="6" t="s">
        <v>171</v>
      </c>
      <c r="BL8" s="6" t="s">
        <v>227</v>
      </c>
      <c r="BM8" s="6" t="s">
        <v>228</v>
      </c>
      <c r="BN8" s="6" t="s">
        <v>218</v>
      </c>
      <c r="BO8" s="6" t="s">
        <v>229</v>
      </c>
      <c r="BP8" s="6" t="s">
        <v>219</v>
      </c>
      <c r="BQ8" s="6" t="s">
        <v>144</v>
      </c>
      <c r="BR8" s="6" t="s">
        <v>144</v>
      </c>
      <c r="BS8" s="6" t="s">
        <v>144</v>
      </c>
      <c r="BT8" s="6" t="s">
        <v>144</v>
      </c>
      <c r="BU8" s="6" t="s">
        <v>144</v>
      </c>
      <c r="BV8" s="6" t="s">
        <v>144</v>
      </c>
      <c r="BW8" s="6" t="s">
        <v>144</v>
      </c>
      <c r="BX8" s="6" t="s">
        <v>144</v>
      </c>
      <c r="BY8" s="6" t="s">
        <v>144</v>
      </c>
      <c r="BZ8" s="6" t="s">
        <v>144</v>
      </c>
      <c r="CA8" s="6" t="s">
        <v>153</v>
      </c>
      <c r="CB8" s="6" t="s">
        <v>153</v>
      </c>
      <c r="CC8" s="6" t="s">
        <v>153</v>
      </c>
      <c r="CD8" s="6" t="s">
        <v>153</v>
      </c>
      <c r="CE8" s="6" t="s">
        <v>153</v>
      </c>
      <c r="CF8" s="13">
        <v>0</v>
      </c>
      <c r="CG8" s="6">
        <v>0</v>
      </c>
      <c r="CH8" s="13">
        <v>0</v>
      </c>
      <c r="CI8" s="6">
        <v>0</v>
      </c>
      <c r="CJ8" s="13">
        <v>0</v>
      </c>
      <c r="CK8" s="6">
        <v>0</v>
      </c>
      <c r="CL8" s="13">
        <v>0</v>
      </c>
      <c r="CM8" s="6">
        <v>0</v>
      </c>
      <c r="CN8" s="13">
        <v>0</v>
      </c>
      <c r="CO8" s="6">
        <v>0</v>
      </c>
      <c r="CP8" s="13">
        <v>0</v>
      </c>
      <c r="CQ8" s="6">
        <v>0</v>
      </c>
      <c r="CR8" s="13">
        <v>0</v>
      </c>
      <c r="CS8" s="6">
        <v>0</v>
      </c>
      <c r="CT8" s="13">
        <v>0</v>
      </c>
      <c r="CU8" s="6">
        <v>0</v>
      </c>
      <c r="CV8" s="13">
        <v>0</v>
      </c>
      <c r="CW8" s="6">
        <v>0</v>
      </c>
      <c r="CX8" s="13">
        <v>0</v>
      </c>
      <c r="CY8" s="6">
        <v>0</v>
      </c>
      <c r="CZ8" s="6" t="s">
        <v>144</v>
      </c>
      <c r="DA8" s="6" t="s">
        <v>144</v>
      </c>
      <c r="DB8" s="6" t="s">
        <v>144</v>
      </c>
      <c r="DC8" s="6" t="s">
        <v>144</v>
      </c>
      <c r="DD8" s="6" t="s">
        <v>144</v>
      </c>
      <c r="DE8" s="13">
        <v>0</v>
      </c>
      <c r="DF8" s="13">
        <v>0</v>
      </c>
      <c r="DG8" s="13">
        <v>0</v>
      </c>
      <c r="DH8" s="13">
        <v>0</v>
      </c>
      <c r="DI8" s="13">
        <v>0</v>
      </c>
      <c r="DJ8" s="11">
        <v>0</v>
      </c>
      <c r="DK8" s="11">
        <v>0</v>
      </c>
      <c r="DL8" s="11">
        <v>0</v>
      </c>
      <c r="DM8" s="11">
        <v>0</v>
      </c>
      <c r="DN8" s="11">
        <v>0</v>
      </c>
      <c r="DO8" s="14" t="s">
        <v>154</v>
      </c>
      <c r="DP8" s="14" t="s">
        <v>155</v>
      </c>
      <c r="DQ8" s="2" t="s">
        <v>156</v>
      </c>
      <c r="DR8" s="2" t="s">
        <v>156</v>
      </c>
      <c r="DS8" s="2" t="s">
        <v>155</v>
      </c>
      <c r="DT8" s="2" t="s">
        <v>162</v>
      </c>
      <c r="DU8" s="2" t="s">
        <v>162</v>
      </c>
      <c r="DV8" s="2" t="s">
        <v>162</v>
      </c>
      <c r="DW8" s="2" t="s">
        <v>162</v>
      </c>
      <c r="DX8" s="2" t="s">
        <v>162</v>
      </c>
      <c r="DY8" s="5" t="s">
        <v>161</v>
      </c>
      <c r="DZ8" s="5" t="s">
        <v>154</v>
      </c>
      <c r="EA8" s="1" t="s">
        <v>143</v>
      </c>
    </row>
    <row r="9" spans="1:131" ht="43.5" x14ac:dyDescent="0.35">
      <c r="A9" s="5" t="str">
        <f t="shared" ref="A9:A10" si="5">MID(C9, 1, 4)</f>
        <v>D101</v>
      </c>
      <c r="B9" s="5" t="str">
        <f t="shared" ref="B9:B10" si="6">CONCATENATE(C9, "    ", D9)</f>
        <v>D1014.011    Traction Elevator – Applies to most California Installations 1976 or later, most western states installations 1982 or later and most other U.S installations 1998 or later.</v>
      </c>
      <c r="C9" s="6" t="s">
        <v>230</v>
      </c>
      <c r="D9" s="6" t="s">
        <v>231</v>
      </c>
      <c r="E9" s="6" t="s">
        <v>232</v>
      </c>
      <c r="F9" s="6" t="s">
        <v>221</v>
      </c>
      <c r="G9" s="6" t="s">
        <v>221</v>
      </c>
      <c r="H9" s="6" t="s">
        <v>134</v>
      </c>
      <c r="I9" s="6" t="s">
        <v>134</v>
      </c>
      <c r="J9" s="6" t="s">
        <v>220</v>
      </c>
      <c r="K9" s="6" t="s">
        <v>222</v>
      </c>
      <c r="L9" s="6">
        <v>4</v>
      </c>
      <c r="M9" s="6" t="s">
        <v>137</v>
      </c>
      <c r="N9" s="6" t="s">
        <v>138</v>
      </c>
      <c r="O9" s="6" t="s">
        <v>139</v>
      </c>
      <c r="P9" s="7" t="s">
        <v>164</v>
      </c>
      <c r="Q9" s="6"/>
      <c r="R9" s="6" t="s">
        <v>233</v>
      </c>
      <c r="S9" s="7" t="s">
        <v>233</v>
      </c>
      <c r="T9" s="7" t="s">
        <v>233</v>
      </c>
      <c r="U9" s="7" t="s">
        <v>233</v>
      </c>
      <c r="V9" s="7"/>
      <c r="W9" s="6" t="s">
        <v>234</v>
      </c>
      <c r="X9" s="1">
        <v>423</v>
      </c>
      <c r="Y9" s="8" t="s">
        <v>142</v>
      </c>
      <c r="Z9" s="9" t="s">
        <v>143</v>
      </c>
      <c r="AA9" s="10" t="s">
        <v>235</v>
      </c>
      <c r="AB9" s="15" t="s">
        <v>236</v>
      </c>
      <c r="AC9" s="16" t="s">
        <v>237</v>
      </c>
      <c r="AD9" s="12" t="s">
        <v>238</v>
      </c>
      <c r="AE9" s="12" t="s">
        <v>239</v>
      </c>
      <c r="AF9" s="12"/>
      <c r="AG9" s="11">
        <v>0.26</v>
      </c>
      <c r="AH9" s="11">
        <v>0.79</v>
      </c>
      <c r="AI9" s="11">
        <v>0.68</v>
      </c>
      <c r="AJ9" s="11">
        <v>0.17</v>
      </c>
      <c r="AK9" s="11"/>
      <c r="AL9" s="6">
        <v>0.39</v>
      </c>
      <c r="AM9" s="6"/>
      <c r="AN9" s="6"/>
      <c r="AO9" s="6"/>
      <c r="AP9" s="6"/>
      <c r="AQ9" s="6">
        <v>0.4</v>
      </c>
      <c r="AR9" s="11"/>
      <c r="AS9" s="11"/>
      <c r="AT9" s="11"/>
      <c r="AU9" s="11"/>
      <c r="AV9" s="11">
        <v>0.1</v>
      </c>
      <c r="AW9" s="6"/>
      <c r="AX9" s="6"/>
      <c r="AY9" s="6"/>
      <c r="AZ9" s="6"/>
      <c r="BA9" s="6">
        <v>0.45</v>
      </c>
      <c r="BB9" s="6"/>
      <c r="BC9" s="6"/>
      <c r="BD9" s="6"/>
      <c r="BE9" s="6"/>
      <c r="BF9" s="6" t="s">
        <v>144</v>
      </c>
      <c r="BG9" s="6" t="s">
        <v>144</v>
      </c>
      <c r="BH9" s="6" t="s">
        <v>171</v>
      </c>
      <c r="BI9" s="6" t="s">
        <v>171</v>
      </c>
      <c r="BJ9" s="6" t="s">
        <v>171</v>
      </c>
      <c r="BK9" s="6" t="s">
        <v>171</v>
      </c>
      <c r="BL9" s="6" t="s">
        <v>240</v>
      </c>
      <c r="BM9" s="6" t="s">
        <v>241</v>
      </c>
      <c r="BN9" s="6" t="s">
        <v>242</v>
      </c>
      <c r="BO9" s="6" t="s">
        <v>243</v>
      </c>
      <c r="BP9" s="6"/>
      <c r="BQ9" s="6" t="s">
        <v>143</v>
      </c>
      <c r="BR9" s="6" t="s">
        <v>143</v>
      </c>
      <c r="BS9" s="6" t="s">
        <v>143</v>
      </c>
      <c r="BT9" s="6" t="s">
        <v>143</v>
      </c>
      <c r="BU9" s="6"/>
      <c r="BV9" s="6" t="s">
        <v>144</v>
      </c>
      <c r="BW9" s="6" t="s">
        <v>144</v>
      </c>
      <c r="BX9" s="6" t="s">
        <v>144</v>
      </c>
      <c r="BY9" s="6" t="s">
        <v>143</v>
      </c>
      <c r="BZ9" s="6"/>
      <c r="CA9" s="6" t="s">
        <v>153</v>
      </c>
      <c r="CB9" s="6" t="s">
        <v>153</v>
      </c>
      <c r="CC9" s="6" t="s">
        <v>153</v>
      </c>
      <c r="CD9" s="6" t="s">
        <v>244</v>
      </c>
      <c r="CE9" s="6"/>
      <c r="CF9" s="13">
        <v>0</v>
      </c>
      <c r="CG9" s="6">
        <v>0</v>
      </c>
      <c r="CH9" s="13">
        <v>0</v>
      </c>
      <c r="CI9" s="6">
        <v>0</v>
      </c>
      <c r="CJ9" s="13">
        <v>0</v>
      </c>
      <c r="CK9" s="6">
        <v>0</v>
      </c>
      <c r="CL9" s="13">
        <v>0.1</v>
      </c>
      <c r="CM9" s="6">
        <v>0.5</v>
      </c>
      <c r="CN9" s="13"/>
      <c r="CO9" s="6"/>
      <c r="CP9" s="13">
        <v>0</v>
      </c>
      <c r="CQ9" s="6">
        <v>0</v>
      </c>
      <c r="CR9" s="13">
        <v>0</v>
      </c>
      <c r="CS9" s="6">
        <v>0</v>
      </c>
      <c r="CT9" s="13">
        <v>0</v>
      </c>
      <c r="CU9" s="6">
        <v>0</v>
      </c>
      <c r="CV9" s="13">
        <v>0.05</v>
      </c>
      <c r="CW9" s="6">
        <v>0.5</v>
      </c>
      <c r="CX9" s="13"/>
      <c r="CY9" s="6"/>
      <c r="CZ9" s="6" t="s">
        <v>144</v>
      </c>
      <c r="DA9" s="6" t="s">
        <v>144</v>
      </c>
      <c r="DB9" s="14" t="s">
        <v>144</v>
      </c>
      <c r="DC9" s="6" t="s">
        <v>144</v>
      </c>
      <c r="DD9" s="6"/>
      <c r="DE9" s="13">
        <v>0</v>
      </c>
      <c r="DF9" s="13">
        <v>0</v>
      </c>
      <c r="DG9" s="13">
        <v>0</v>
      </c>
      <c r="DH9" s="13">
        <v>0</v>
      </c>
      <c r="DI9" s="13"/>
      <c r="DJ9" s="11">
        <v>0</v>
      </c>
      <c r="DK9" s="11">
        <v>0</v>
      </c>
      <c r="DL9" s="11">
        <v>0</v>
      </c>
      <c r="DM9" s="11">
        <v>0</v>
      </c>
      <c r="DN9" s="11"/>
      <c r="DO9" s="14" t="s">
        <v>154</v>
      </c>
      <c r="DP9" s="14" t="s">
        <v>155</v>
      </c>
      <c r="DQ9" s="2" t="s">
        <v>156</v>
      </c>
      <c r="DR9" s="2" t="s">
        <v>156</v>
      </c>
      <c r="DS9" s="2" t="s">
        <v>155</v>
      </c>
      <c r="DT9" s="2" t="s">
        <v>245</v>
      </c>
      <c r="DU9" s="2" t="s">
        <v>246</v>
      </c>
      <c r="DV9" s="2" t="s">
        <v>162</v>
      </c>
      <c r="DW9" s="2" t="s">
        <v>247</v>
      </c>
      <c r="DX9" s="2"/>
      <c r="DY9" s="5" t="s">
        <v>161</v>
      </c>
      <c r="DZ9" s="5" t="s">
        <v>154</v>
      </c>
      <c r="EA9" s="1" t="s">
        <v>143</v>
      </c>
    </row>
    <row r="10" spans="1:131" x14ac:dyDescent="0.35">
      <c r="A10" s="5" t="str">
        <f t="shared" si="5"/>
        <v>D202</v>
      </c>
      <c r="B10" s="5" t="str">
        <f t="shared" si="6"/>
        <v>D2021.012a    Cold Water Piping (dia &gt; 2.5 inches), SDC C, PIPING FRAGILITY</v>
      </c>
      <c r="C10" s="6" t="s">
        <v>249</v>
      </c>
      <c r="D10" s="6" t="s">
        <v>250</v>
      </c>
      <c r="E10" s="6" t="s">
        <v>251</v>
      </c>
      <c r="F10" s="6" t="s">
        <v>211</v>
      </c>
      <c r="G10" s="6" t="s">
        <v>252</v>
      </c>
      <c r="H10" s="6" t="s">
        <v>134</v>
      </c>
      <c r="I10" s="6" t="s">
        <v>134</v>
      </c>
      <c r="J10" s="6" t="s">
        <v>220</v>
      </c>
      <c r="K10" s="6" t="s">
        <v>222</v>
      </c>
      <c r="L10" s="6">
        <v>2</v>
      </c>
      <c r="M10" s="6" t="s">
        <v>137</v>
      </c>
      <c r="N10" s="6" t="s">
        <v>138</v>
      </c>
      <c r="O10" s="6"/>
      <c r="P10" s="7"/>
      <c r="Q10" s="6"/>
      <c r="R10" s="6" t="s">
        <v>140</v>
      </c>
      <c r="S10" s="6" t="s">
        <v>140</v>
      </c>
      <c r="T10" s="7"/>
      <c r="U10" s="7"/>
      <c r="V10" s="7"/>
      <c r="W10" s="6" t="s">
        <v>253</v>
      </c>
      <c r="X10" s="1">
        <v>709</v>
      </c>
      <c r="Y10" s="8" t="s">
        <v>254</v>
      </c>
      <c r="Z10" s="9" t="s">
        <v>144</v>
      </c>
      <c r="AA10" s="10" t="s">
        <v>144</v>
      </c>
      <c r="AB10" s="11" t="s">
        <v>255</v>
      </c>
      <c r="AC10" s="12" t="s">
        <v>256</v>
      </c>
      <c r="AD10" s="12"/>
      <c r="AE10" s="12"/>
      <c r="AF10" s="12"/>
      <c r="AG10" s="17">
        <v>1</v>
      </c>
      <c r="AH10" s="17">
        <v>1</v>
      </c>
      <c r="AI10" s="17"/>
      <c r="AJ10" s="17"/>
      <c r="AK10" s="17"/>
      <c r="AL10" s="6">
        <v>1.5</v>
      </c>
      <c r="AM10" s="6">
        <v>2.6</v>
      </c>
      <c r="AN10" s="6"/>
      <c r="AO10" s="6"/>
      <c r="AP10" s="6"/>
      <c r="AQ10" s="6">
        <v>0.4</v>
      </c>
      <c r="AR10" s="11">
        <v>0.4</v>
      </c>
      <c r="AS10" s="11"/>
      <c r="AT10" s="11"/>
      <c r="AU10" s="11"/>
      <c r="AV10" s="6" t="s">
        <v>144</v>
      </c>
      <c r="AW10" s="6" t="s">
        <v>144</v>
      </c>
      <c r="AX10" s="6" t="s">
        <v>257</v>
      </c>
      <c r="AY10" s="6" t="s">
        <v>149</v>
      </c>
      <c r="AZ10" s="6" t="s">
        <v>257</v>
      </c>
      <c r="BA10" s="6" t="s">
        <v>257</v>
      </c>
      <c r="BB10" s="6" t="s">
        <v>258</v>
      </c>
      <c r="BC10" s="6" t="s">
        <v>259</v>
      </c>
      <c r="BD10" s="6"/>
      <c r="BE10" s="6"/>
      <c r="BF10" s="6"/>
      <c r="BG10" s="6" t="s">
        <v>144</v>
      </c>
      <c r="BH10" s="6" t="s">
        <v>144</v>
      </c>
      <c r="BI10" s="6"/>
      <c r="BJ10" s="6"/>
      <c r="BK10" s="6"/>
      <c r="BL10" s="6" t="s">
        <v>144</v>
      </c>
      <c r="BM10" s="6" t="s">
        <v>144</v>
      </c>
      <c r="BN10" s="6"/>
      <c r="BO10" s="6"/>
      <c r="BP10" s="6"/>
      <c r="BQ10" s="6" t="s">
        <v>153</v>
      </c>
      <c r="BR10" s="6" t="s">
        <v>153</v>
      </c>
      <c r="BS10" s="6"/>
      <c r="BT10" s="6"/>
      <c r="BU10" s="6"/>
      <c r="BV10" s="6">
        <v>0</v>
      </c>
      <c r="BW10" s="6">
        <v>0</v>
      </c>
      <c r="BX10" s="6">
        <v>0</v>
      </c>
      <c r="BY10" s="6">
        <v>0</v>
      </c>
      <c r="BZ10" s="6"/>
      <c r="CA10" s="6"/>
      <c r="CB10" s="6"/>
      <c r="CC10" s="6"/>
      <c r="CD10" s="6"/>
      <c r="CE10" s="6"/>
      <c r="CF10" s="6">
        <v>0</v>
      </c>
      <c r="CG10" s="6">
        <v>0</v>
      </c>
      <c r="CH10" s="13">
        <v>0</v>
      </c>
      <c r="CI10" s="6">
        <v>0</v>
      </c>
      <c r="CJ10" s="13"/>
      <c r="CK10" s="6"/>
      <c r="CL10" s="13"/>
      <c r="CM10" s="6"/>
      <c r="CN10" s="13"/>
      <c r="CO10" s="6"/>
      <c r="CP10" s="6" t="s">
        <v>144</v>
      </c>
      <c r="CQ10" s="6" t="s">
        <v>144</v>
      </c>
      <c r="CR10" s="13"/>
      <c r="CS10" s="6"/>
      <c r="CT10" s="13"/>
      <c r="CU10" s="6">
        <v>0</v>
      </c>
      <c r="CV10" s="13">
        <v>0</v>
      </c>
      <c r="CW10" s="6"/>
      <c r="CX10" s="13"/>
      <c r="CY10" s="6"/>
      <c r="CZ10" s="6">
        <v>0</v>
      </c>
      <c r="DA10" s="6">
        <v>0</v>
      </c>
      <c r="DB10" s="14"/>
      <c r="DC10" s="6"/>
      <c r="DD10" s="6"/>
      <c r="DE10" s="13" t="s">
        <v>154</v>
      </c>
      <c r="DF10" s="6" t="s">
        <v>155</v>
      </c>
      <c r="DG10" s="13" t="s">
        <v>260</v>
      </c>
      <c r="DH10" s="13" t="s">
        <v>260</v>
      </c>
      <c r="DI10" s="13" t="s">
        <v>155</v>
      </c>
      <c r="DJ10" s="11" t="s">
        <v>162</v>
      </c>
      <c r="DK10" s="6" t="s">
        <v>162</v>
      </c>
      <c r="DL10" s="11"/>
      <c r="DM10" s="11"/>
      <c r="DN10" s="11"/>
      <c r="DO10" s="14" t="s">
        <v>261</v>
      </c>
      <c r="DP10" s="14" t="s">
        <v>154</v>
      </c>
      <c r="DQ10" s="2" t="s">
        <v>156</v>
      </c>
      <c r="DR10" s="2" t="s">
        <v>156</v>
      </c>
      <c r="DS10" s="2"/>
      <c r="DT10" s="2"/>
      <c r="DU10" s="6"/>
      <c r="DV10" s="2"/>
      <c r="DW10" s="2"/>
      <c r="DX10" s="2"/>
      <c r="DY10" s="5"/>
      <c r="DZ10" s="5"/>
      <c r="EA10" s="1"/>
    </row>
  </sheetData>
  <conditionalFormatting sqref="C2:DX9">
    <cfRule type="cellIs" dxfId="1" priority="6" stopIfTrue="1" operator="equal">
      <formula>""</formula>
    </cfRule>
  </conditionalFormatting>
  <conditionalFormatting sqref="C10:DX10">
    <cfRule type="cellIs" dxfId="0" priority="1" stopIfTrue="1" operator="equal">
      <formula>""</formula>
    </cfRule>
  </conditionalFormatting>
  <dataValidations count="2">
    <dataValidation type="list" allowBlank="1" showInputMessage="1" showErrorMessage="1" sqref="EA2:EA10 Z2:Z10" xr:uid="{29D5C2D4-3D22-4841-A2B8-B4FBC77431E0}">
      <formula1>"YES, NO"</formula1>
    </dataValidation>
    <dataValidation type="list" allowBlank="1" showInputMessage="1" showErrorMessage="1" sqref="AA2:AA10" xr:uid="{22EA26B3-BFC9-4651-918E-25516DF2CCBF}">
      <formula1>"NO, FLR, BLDG"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Zsarnoczay</dc:creator>
  <cp:lastModifiedBy>Adam Zsarnoczay</cp:lastModifiedBy>
  <dcterms:created xsi:type="dcterms:W3CDTF">2019-01-29T19:42:44Z</dcterms:created>
  <dcterms:modified xsi:type="dcterms:W3CDTF">2019-01-31T01:49:19Z</dcterms:modified>
</cp:coreProperties>
</file>