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my" sheetId="1" state="visible" r:id="rId2"/>
    <sheet name="IADS" sheetId="2" state="visible" r:id="rId3"/>
    <sheet name="Airforce" sheetId="3" state="visible" r:id="rId4"/>
    <sheet name="Navy" sheetId="4" state="visible" r:id="rId5"/>
  </sheets>
  <definedNames>
    <definedName function="false" hidden="true" localSheetId="2" name="_xlnm._FilterDatabase" vbProcedure="false">Airforce!$A$2:$I$12</definedName>
    <definedName function="false" hidden="true" localSheetId="0" name="_xlnm._FilterDatabase" vbProcedure="false">Army!$A$2:$AR$62</definedName>
    <definedName function="false" hidden="true" localSheetId="1" name="_xlnm._FilterDatabase" vbProcedure="false">IADS!$A$2:$AH$36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  </r>
      </text>
    </comment>
    <comment ref="D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D4.2-051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 xml:space="preserve">Comment:
 D1.1 Professor AAR
D5.1-1
D5.2-33
D6.1-27 (=70/71/72)
D6.2-8/7/6/9/42, D6.2 VENOM 1-1 AAR (correlated with cm)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D4.2-055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OPAR-D2.2-020
D4.2 Marky AAR
D5.1-? (Keppler)
D5.2-15
D5.2-20/21/22/23/25/26
D6.1-3/60/76 (assumed likely mis-ID)
D7 D&amp;G, D6.2-26/27/28/29/30/31/38, D6.2 AXE 5-1 AAR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D4.2-015
D4.2-040/068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OPAR-D1.2-009/010
Hansolo AAR D1.2
Rifle AAR D1.2
D2.1-007/008
D2.1 MISTY AAR
CJTF Guidance D3 (ground forces) 
D4.2-030
D6.1-6/7
D7 D&amp;G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D2.1-009</t>
        </r>
      </text>
    </comment>
    <comment ref="H2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- OPAR-D2.2-011
- D5.2-16
- D6.2-41</t>
        </r>
      </text>
    </comment>
    <comment ref="H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OPAR-D2.2-017</t>
        </r>
      </text>
    </comment>
    <comment ref="H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D3.1-022
D3.1-024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?
D6.1-4/5
D7 D&amp;G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D4.2-001
D4.2-050
D5.2-41
D6.2-8/9, D6.2 VENOM 1-1 AAR (correlated with cm)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OPAR-D2.2-019
D4.1 Artur AAR
D4.1 Banko AAR
D5.1-3
D5.1-8
D5.1-9
D5.2-7
D5.2-19/27
D5.2-31/32
D5.2-39
D7 D&amp;G, D6.2-39/40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D1.2-008
D2.1 WARRIOR recollection
D4.1-024
D4.1-025
D5.2-36
D6.2-60/63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D4.2-007</t>
        </r>
      </text>
    </comment>
    <comment ref="L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D1.1 MADMAN reports
D3.1-023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D5.2-2/3
D6.1-22/27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D1.1-057
D4.2-026 - previous BDA likely mis-ID
D4.2-057, -058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OPAR-D1.2-040
- OPAR-D2.2-009
- D4.1 Artur AAR
- It appears some reinforcements arrived around D3.2
- D4.2-004, -011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D4.1-031
D4.1 Artur AAR
D4.1 Artur AAR
D4.2-005
D7 D&amp;G,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D4.2-015
D4.2-068 and Keppler AAR
D5.1-17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D4.2-006
D5.2-34
D6.1-15 (2 reported dest but 1 reported remaining)
D6.2-55/57 - another reported destroyed but still one left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D1.2-010
Hansolo AAR D1.2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D1.2-019
Rifle AAR D1.2
D4.1-025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From D1.1 Taipan AAR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Q2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  </r>
      </text>
    </comment>
    <comment ref="Q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 D1.1-074
OPAR D1.2-021
D4.1-021
D4.2-025 one seen remaining.
D6.2-20</t>
        </r>
      </text>
    </comment>
    <comment ref="Q3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OPAR-D1.2-041
D4.2-025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D5.2-1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D4.1-024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 xml:space="preserve">D5.2-38
D6.1-76
D7 D&amp;G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hnewer version of Excel. Learn more: https://go.microsoft.com/fwlink/?linkid=870924
Comment:
 D1.2-008/010
D2.1-007
D2.1 MISTY AAR
D6.2 AXE 5-1 AAR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U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D3.1-023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 xml:space="preserve">?
D6.1-23
D6.2 VENOM 1-1 AAR correlated with .cm, D6.2-7/10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Z18" authorId="0">
      <text>
        <r>
          <rPr>
            <sz val="11"/>
            <color rgb="FF000000"/>
            <rFont val="Calibri"/>
            <family val="2"/>
            <charset val="1"/>
          </rPr>
          <t xml:space="preserve">D5.2-17 (assessed Heavy Rckt HQ due to location)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 xml:space="preserve">D5.1-5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D4.2-012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 xml:space="preserve">D5.2-35</t>
        </r>
      </text>
    </comment>
    <comment ref="AL2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OPAR-D1.2-004</t>
        </r>
      </text>
    </comment>
    <comment ref="AM3" authorId="0">
      <text>
        <r>
          <rPr>
            <sz val="11"/>
            <color rgb="FF000000"/>
            <rFont val="Calibri"/>
            <family val="2"/>
            <charset val="1"/>
          </rPr>
          <t xml:space="preserve">D6.2-1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D4.1-003</t>
        </r>
      </text>
    </comment>
    <comment ref="D2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D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E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VIDSUM D3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
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D1.1-037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L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D3.1-003</t>
        </r>
      </text>
    </comment>
    <comment ref="L2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D3.2-034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P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OPAR-D2.2-003,4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U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Y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4" authorId="0">
      <text>
        <r>
          <rPr>
            <sz val="11"/>
            <color rgb="FF000000"/>
            <rFont val="Calibri"/>
            <family val="2"/>
            <charset val="1"/>
          </rPr>
          <t xml:space="preserve">Quax:
</t>
        </r>
        <r>
          <rPr>
            <sz val="9"/>
            <color rgb="FF000000"/>
            <rFont val="Segoe UI"/>
            <family val="2"/>
            <charset val="1"/>
          </rPr>
          <t xml:space="preserve">D6.1-32
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Quax:
</t>
        </r>
        <r>
          <rPr>
            <sz val="9"/>
            <color rgb="FF000000"/>
            <rFont val="Segoe UI"/>
            <family val="2"/>
            <charset val="1"/>
          </rPr>
          <t xml:space="preserve">D6.1-32</t>
        </r>
      </text>
    </commen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Looney AAR D1.2
- MAGIC/PANTHER 4-1/2 AAR D2.1
- OPAR-D2.2-001+002
- Corrected as 2 ship seen flying south D3.1 Darkstar AAR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D3.1 Darkstar AAR
Quax:
D6.2-64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D1.1-058, plus D1.1 Taipan AAR
D2.1 PANTHER 4-1 AAR
D3.1 DARKSTAR AAR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D2.1 PANTHER 4-1 AAR
- D2.2 Artur AAR
- D3.2-036</t>
        </r>
      </text>
    </comment>
    <comment ref="H1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 Bear AAR
Quax:
D6.2-65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 Darkstar AAR
D3.2-037</t>
        </r>
      </text>
    </comment>
    <comment ref="H18" authorId="0">
      <text>
        <r>
          <rPr>
            <sz val="11"/>
            <color rgb="FF000000"/>
            <rFont val="Calibri"/>
            <family val="2"/>
            <charset val="1"/>
          </rPr>
          <t xml:space="preserve">Quax:
D6.1-39
D6.1-40
D6.2-64</t>
        </r>
      </text>
    </comment>
    <comment ref="H2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D4.2-020</t>
        </r>
      </text>
    </comment>
    <comment ref="I16" authorId="0">
      <text>
        <r>
          <rPr>
            <sz val="11"/>
            <color rgb="FF000000"/>
            <rFont val="Calibri"/>
            <family val="2"/>
            <charset val="1"/>
          </rPr>
          <t xml:space="preserve">D5.1 Darkstar and Paladin 4-3 AAR - assumed MiG-23 from Shayrat rather than MiG-21 as reported by pilot.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D3.1-010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D3.1-013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D3.1-012</t>
        </r>
      </text>
    </comment>
  </commentList>
</comments>
</file>

<file path=xl/sharedStrings.xml><?xml version="1.0" encoding="utf-8"?>
<sst xmlns="http://schemas.openxmlformats.org/spreadsheetml/2006/main" count="955" uniqueCount="276">
  <si>
    <t xml:space="preserve">Manoeuvre Units</t>
  </si>
  <si>
    <t xml:space="preserve">Air Defence Units</t>
  </si>
  <si>
    <t xml:space="preserve">Logistics/C2 Units</t>
  </si>
  <si>
    <t xml:space="preserve">Recon</t>
  </si>
  <si>
    <t xml:space="preserve">Corps</t>
  </si>
  <si>
    <t xml:space="preserve">Division</t>
  </si>
  <si>
    <t xml:space="preserve">Subunit</t>
  </si>
  <si>
    <t xml:space="preserve">Location</t>
  </si>
  <si>
    <t xml:space="preserve">Disposition</t>
  </si>
  <si>
    <t xml:space="preserve">Unit</t>
  </si>
  <si>
    <t xml:space="preserve">Init</t>
  </si>
  <si>
    <t xml:space="preserve">Attr</t>
  </si>
  <si>
    <t xml:space="preserve">Str</t>
  </si>
  <si>
    <t xml:space="preserve">1st Corps</t>
  </si>
  <si>
    <t xml:space="preserve">HQ</t>
  </si>
  <si>
    <t xml:space="preserve">Coords known, Minakh AB</t>
  </si>
  <si>
    <t xml:space="preserve">CP URAL 375 PBU</t>
  </si>
  <si>
    <t xml:space="preserve">10th Armour</t>
  </si>
  <si>
    <t xml:space="preserve">HQ + Log Bn</t>
  </si>
  <si>
    <t xml:space="preserve">Minakh AB (SA-15s still there D4.2-002)</t>
  </si>
  <si>
    <t xml:space="preserve">SA-15</t>
  </si>
  <si>
    <t xml:space="preserve">DE</t>
  </si>
  <si>
    <t xml:space="preserve">Fuel Tk</t>
  </si>
  <si>
    <t xml:space="preserve">Sup Tk</t>
  </si>
  <si>
    <t xml:space="preserve">Am Tk</t>
  </si>
  <si>
    <t xml:space="preserve">Armour Brigades</t>
  </si>
  <si>
    <t xml:space="preserve">IVO Minakh AB</t>
  </si>
  <si>
    <t xml:space="preserve">Staging</t>
  </si>
  <si>
    <t xml:space="preserve">T-72</t>
  </si>
  <si>
    <t xml:space="preserve">Arty</t>
  </si>
  <si>
    <t xml:space="preserve">ZSU-23</t>
  </si>
  <si>
    <t xml:space="preserve">SA-19</t>
  </si>
  <si>
    <t xml:space="preserve">GAZ-66</t>
  </si>
  <si>
    <t xml:space="preserve">BOMAN</t>
  </si>
  <si>
    <t xml:space="preserve">Detatched Brigade</t>
  </si>
  <si>
    <t xml:space="preserve">IVO Attaturk Dam</t>
  </si>
  <si>
    <t xml:space="preserve">Attached to 12th DIV</t>
  </si>
  <si>
    <t xml:space="preserve">T72</t>
  </si>
  <si>
    <t xml:space="preserve">105th Rocket Arty Bn</t>
  </si>
  <si>
    <t xml:space="preserve">LIKELY at Minakh with SA-8</t>
  </si>
  <si>
    <t xml:space="preserve">GRAD</t>
  </si>
  <si>
    <t xml:space="preserve">SA-8</t>
  </si>
  <si>
    <t xml:space="preserve">URAL-4320T</t>
  </si>
  <si>
    <t xml:space="preserve">CP URAL-375 PBU</t>
  </si>
  <si>
    <t xml:space="preserve">11th Mech</t>
  </si>
  <si>
    <t xml:space="preserve">Coords known Gaziantep</t>
  </si>
  <si>
    <t xml:space="preserve">Mech Brigades</t>
  </si>
  <si>
    <t xml:space="preserve">?</t>
  </si>
  <si>
    <t xml:space="preserve">BMP-2</t>
  </si>
  <si>
    <t xml:space="preserve">SA-13</t>
  </si>
  <si>
    <t xml:space="preserve">115th Rocket Arty Bn</t>
  </si>
  <si>
    <t xml:space="preserve">Gazientep Intl</t>
  </si>
  <si>
    <t xml:space="preserve">12th Mot</t>
  </si>
  <si>
    <t xml:space="preserve">Coords known nr dam.  SA-15 still there D4.2</t>
  </si>
  <si>
    <t xml:space="preserve">Mot Brigades</t>
  </si>
  <si>
    <t xml:space="preserve">BTR-80</t>
  </si>
  <si>
    <t xml:space="preserve">SA-9</t>
  </si>
  <si>
    <t xml:space="preserve">BDRM-2</t>
  </si>
  <si>
    <t xml:space="preserve">125th Rocket Arty Bn</t>
  </si>
  <si>
    <t xml:space="preserve">Known from Assaf</t>
  </si>
  <si>
    <t xml:space="preserve">13th Air Defence</t>
  </si>
  <si>
    <t xml:space="preserve">SA-6 Bn</t>
  </si>
  <si>
    <t xml:space="preserve">Minakh AB</t>
  </si>
  <si>
    <t xml:space="preserve">SA-6 LN</t>
  </si>
  <si>
    <t xml:space="preserve">SA-6 STR</t>
  </si>
  <si>
    <t xml:space="preserve">SA-11 By</t>
  </si>
  <si>
    <t xml:space="preserve">SA-11 LN</t>
  </si>
  <si>
    <t xml:space="preserve">SA-11 SR</t>
  </si>
  <si>
    <t xml:space="preserve">SA-11 CC</t>
  </si>
  <si>
    <t xml:space="preserve">HQ Bn</t>
  </si>
  <si>
    <t xml:space="preserve">CP SKP 11 ATC</t>
  </si>
  <si>
    <t xml:space="preserve">GPU APA-5D</t>
  </si>
  <si>
    <t xml:space="preserve">14th Heavy Rocket Reg</t>
  </si>
  <si>
    <t xml:space="preserve">Heavy Rocket Bn</t>
  </si>
  <si>
    <t xml:space="preserve">Firing</t>
  </si>
  <si>
    <t xml:space="preserve">SMERCH</t>
  </si>
  <si>
    <t xml:space="preserve">URAGAN</t>
  </si>
  <si>
    <t xml:space="preserve">URAL 4320T</t>
  </si>
  <si>
    <t xml:space="preserve">16th Helicopter Reg</t>
  </si>
  <si>
    <t xml:space="preserve">Attack Helicopter Sqn</t>
  </si>
  <si>
    <t xml:space="preserve">Mi-24</t>
  </si>
  <si>
    <t xml:space="preserve">Transport Helicopter Sqn</t>
  </si>
  <si>
    <t xml:space="preserve">Minakh</t>
  </si>
  <si>
    <t xml:space="preserve">Mi-26</t>
  </si>
  <si>
    <t xml:space="preserve">17th Logistics Reg</t>
  </si>
  <si>
    <t xml:space="preserve">2nd Corps</t>
  </si>
  <si>
    <t xml:space="preserve">21st Mech</t>
  </si>
  <si>
    <t xml:space="preserve">Mech units observed east of Hatay plain, south of 10th DIV</t>
  </si>
  <si>
    <r>
      <rPr>
        <sz val="11"/>
        <color rgb="FF000000"/>
        <rFont val="Calibri"/>
        <family val="2"/>
        <charset val="1"/>
      </rPr>
      <t xml:space="preserve">215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</si>
  <si>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22nd Mot</t>
  </si>
  <si>
    <t xml:space="preserve">Observed south of Hatay</t>
  </si>
  <si>
    <t xml:space="preserve">South of Hatay</t>
  </si>
  <si>
    <t xml:space="preserve">Staging - Bns observed in close formation near tents.</t>
  </si>
  <si>
    <r>
      <rPr>
        <sz val="11"/>
        <color rgb="FF000000"/>
        <rFont val="Calibri"/>
        <family val="2"/>
        <charset val="1"/>
      </rPr>
      <t xml:space="preserve">225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</si>
  <si>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Close to DIV HQ Location</t>
  </si>
  <si>
    <t xml:space="preserve">26th Helicopter Reg</t>
  </si>
  <si>
    <t xml:space="preserve">27th Logistics Reg</t>
  </si>
  <si>
    <t xml:space="preserve">3rd Corps</t>
  </si>
  <si>
    <t xml:space="preserve">30th Armour</t>
  </si>
  <si>
    <t xml:space="preserve">Defensive positions south and west of Damascus</t>
  </si>
  <si>
    <t xml:space="preserve">31st Mech</t>
  </si>
  <si>
    <t xml:space="preserve">32nd Mot</t>
  </si>
  <si>
    <t xml:space="preserve">33rd Air Defence</t>
  </si>
  <si>
    <t xml:space="preserve">34th Rocket Arty</t>
  </si>
  <si>
    <t xml:space="preserve">35th Recon Reg</t>
  </si>
  <si>
    <t xml:space="preserve">36th Helicopter Reg</t>
  </si>
  <si>
    <t xml:space="preserve">37th Logistics Reg</t>
  </si>
  <si>
    <t xml:space="preserve">4th Corps</t>
  </si>
  <si>
    <t xml:space="preserve">41st Mech</t>
  </si>
  <si>
    <t xml:space="preserve">Rear duty assignments and protecting Damascus</t>
  </si>
  <si>
    <t xml:space="preserve">BMP-1</t>
  </si>
  <si>
    <t xml:space="preserve">42nd Mech</t>
  </si>
  <si>
    <t xml:space="preserve">BMP-3</t>
  </si>
  <si>
    <t xml:space="preserve">43rd Mot</t>
  </si>
  <si>
    <t xml:space="preserve">5th Corps</t>
  </si>
  <si>
    <t xml:space="preserve">50th Armour</t>
  </si>
  <si>
    <t xml:space="preserve">At base in Palmyra, finishing work-up for deployment</t>
  </si>
  <si>
    <t xml:space="preserve">51st Armour</t>
  </si>
  <si>
    <t xml:space="preserve">52nd Mech</t>
  </si>
  <si>
    <t xml:space="preserve">53rd Air Defence</t>
  </si>
  <si>
    <t xml:space="preserve">54th Rocket Arty</t>
  </si>
  <si>
    <t xml:space="preserve">55th Recon Reg</t>
  </si>
  <si>
    <t xml:space="preserve">56th Helicopter Reg</t>
  </si>
  <si>
    <t xml:space="preserve">57th Logistics Reg</t>
  </si>
  <si>
    <t xml:space="preserve">Indep</t>
  </si>
  <si>
    <t xml:space="preserve">91st Rep Gd Armour</t>
  </si>
  <si>
    <t xml:space="preserve">T-80</t>
  </si>
  <si>
    <t xml:space="preserve">922nd S2S Missile Reg</t>
  </si>
  <si>
    <t xml:space="preserve">SCUD</t>
  </si>
  <si>
    <t xml:space="preserve">ATZ-10</t>
  </si>
  <si>
    <t xml:space="preserve">923rd S2S Missile Reg</t>
  </si>
  <si>
    <t xml:space="preserve">924th S2S Missile Reg</t>
  </si>
  <si>
    <t xml:space="preserve">Sector</t>
  </si>
  <si>
    <t xml:space="preserve">West</t>
  </si>
  <si>
    <t xml:space="preserve">SCC</t>
  </si>
  <si>
    <t xml:space="preserve">Aleppo - see JTL for coords</t>
  </si>
  <si>
    <t xml:space="preserve">SA-2 Bn</t>
  </si>
  <si>
    <t xml:space="preserve">N35 44.4 E037 07.4 - Abu al-Duhur</t>
  </si>
  <si>
    <t xml:space="preserve">SA-2 TR</t>
  </si>
  <si>
    <t xml:space="preserve">Flatface SR</t>
  </si>
  <si>
    <t xml:space="preserve">SA-2 LN</t>
  </si>
  <si>
    <t xml:space="preserve">N34 33.9 E036 34.5 - Al Qusayr</t>
  </si>
  <si>
    <t xml:space="preserve">SA-3 Bn</t>
  </si>
  <si>
    <t xml:space="preserve">N35 50.409 E036 47.258</t>
  </si>
  <si>
    <t xml:space="preserve">Low Blow TR</t>
  </si>
  <si>
    <t xml:space="preserve">SA-3 LN</t>
  </si>
  <si>
    <t xml:space="preserve">N36 10.5 E037 04.75</t>
  </si>
  <si>
    <t xml:space="preserve">Straight Flush STR</t>
  </si>
  <si>
    <t xml:space="preserve">SA-6 Ln</t>
  </si>
  <si>
    <t xml:space="preserve">Aleppo</t>
  </si>
  <si>
    <t xml:space="preserve">Hama</t>
  </si>
  <si>
    <t xml:space="preserve">SA-11 Ln</t>
  </si>
  <si>
    <t xml:space="preserve">ADF Battery (2 x pl)</t>
  </si>
  <si>
    <t xml:space="preserve">SA-15/19</t>
  </si>
  <si>
    <t xml:space="preserve">ZSU-23/4 / SA-19</t>
  </si>
  <si>
    <t xml:space="preserve">EWR Bn</t>
  </si>
  <si>
    <t xml:space="preserve">55G6 EWR</t>
  </si>
  <si>
    <t xml:space="preserve">East</t>
  </si>
  <si>
    <t xml:space="preserve">Tabquah - see JTL for coords</t>
  </si>
  <si>
    <t xml:space="preserve">??? - was N36 06.2 E037 55.8 - Jirah</t>
  </si>
  <si>
    <t xml:space="preserve">Moving, destination unkn</t>
  </si>
  <si>
    <t xml:space="preserve">N35 47.4 E038 38.1 - Tabqah</t>
  </si>
  <si>
    <t xml:space="preserve">N 36 11.408 E 037 35.149 - Near Jirah</t>
  </si>
  <si>
    <t xml:space="preserve">Could be moving with SA-2 Bn?</t>
  </si>
  <si>
    <t xml:space="preserve">N 36 04.258 E 037 20.459 - near Jirah</t>
  </si>
  <si>
    <t xml:space="preserve">N35 56.940 E039 04.370 - near Tabqah</t>
  </si>
  <si>
    <t xml:space="preserve">Tabqa</t>
  </si>
  <si>
    <t xml:space="preserve">South</t>
  </si>
  <si>
    <t xml:space="preserve">Damascus - see JTL for coords</t>
  </si>
  <si>
    <t xml:space="preserve">SA-5 Bn</t>
  </si>
  <si>
    <t xml:space="preserve">N33 36.4 E036 45.3 - Damascus</t>
  </si>
  <si>
    <t xml:space="preserve">SA-5 TR</t>
  </si>
  <si>
    <t xml:space="preserve">SA-5 SR</t>
  </si>
  <si>
    <t xml:space="preserve">SA-5 LN</t>
  </si>
  <si>
    <t xml:space="preserve">N33 38.5 E036 53.153 - Al Dumayr</t>
  </si>
  <si>
    <t xml:space="preserve">N33 26.1 E036 30.9 - Damascus</t>
  </si>
  <si>
    <t xml:space="preserve">ADCC</t>
  </si>
  <si>
    <t xml:space="preserve">Aircraft</t>
  </si>
  <si>
    <t xml:space="preserve">Regiment</t>
  </si>
  <si>
    <t xml:space="preserve">Sqn</t>
  </si>
  <si>
    <t xml:space="preserve">60th A-A</t>
  </si>
  <si>
    <t xml:space="preserve">1st Fighter</t>
  </si>
  <si>
    <t xml:space="preserve">601st Fighter Sqn</t>
  </si>
  <si>
    <t xml:space="preserve">Tiyas AB (orig Jirah AB)</t>
  </si>
  <si>
    <t xml:space="preserve">Night, Exp</t>
  </si>
  <si>
    <t xml:space="preserve">MiG-29</t>
  </si>
  <si>
    <t xml:space="preserve">602nd Fighter Sqn</t>
  </si>
  <si>
    <t xml:space="preserve">Tiyas AB</t>
  </si>
  <si>
    <t xml:space="preserve">Exp</t>
  </si>
  <si>
    <t xml:space="preserve">D7.1-0709; D7.1-0720; D7.1-0722</t>
  </si>
  <si>
    <t xml:space="preserve">603rd Fighter Sqn</t>
  </si>
  <si>
    <t xml:space="preserve">Khalkhalah AB</t>
  </si>
  <si>
    <t xml:space="preserve">2nd Fighter</t>
  </si>
  <si>
    <t xml:space="preserve">611st Fighter Sqn</t>
  </si>
  <si>
    <t xml:space="preserve">Marj Ruhayl / Khalkhalah AB ?</t>
  </si>
  <si>
    <t xml:space="preserve">MiG-21</t>
  </si>
  <si>
    <t xml:space="preserve">One swapped with 732nd</t>
  </si>
  <si>
    <t xml:space="preserve">612nd Fighter Sqn</t>
  </si>
  <si>
    <t xml:space="preserve">613rd Fighter Sqn</t>
  </si>
  <si>
    <t xml:space="preserve">Abu al-Duhur</t>
  </si>
  <si>
    <t xml:space="preserve">3rd Int'or</t>
  </si>
  <si>
    <t xml:space="preserve">621st Int'r Sqn</t>
  </si>
  <si>
    <t xml:space="preserve">Tabqa AB</t>
  </si>
  <si>
    <t xml:space="preserve">Night</t>
  </si>
  <si>
    <t xml:space="preserve">MiG-25</t>
  </si>
  <si>
    <t xml:space="preserve">622nd Int'r Sqn</t>
  </si>
  <si>
    <t xml:space="preserve">An Nasiriyah AB</t>
  </si>
  <si>
    <t xml:space="preserve">Mystery Sqn</t>
  </si>
  <si>
    <t xml:space="preserve">Palmyra</t>
  </si>
  <si>
    <t xml:space="preserve">MiG-29?</t>
  </si>
  <si>
    <t xml:space="preserve">8 observed landing at night D4.2; D7.1-0719; D7.1-0733; D7.1-0735; D7.1-0750; D7.1-0753</t>
  </si>
  <si>
    <t xml:space="preserve">Deir-es-Zor AB</t>
  </si>
  <si>
    <t xml:space="preserve">1 observed landing at night D6.1-35 from Palmyra</t>
  </si>
  <si>
    <t xml:space="preserve">70th A-G</t>
  </si>
  <si>
    <t xml:space="preserve">4th Fighter</t>
  </si>
  <si>
    <t xml:space="preserve">701st Fighter Sqn</t>
  </si>
  <si>
    <t xml:space="preserve">Shayrat AB</t>
  </si>
  <si>
    <t xml:space="preserve">Night, Exp, (can escort)</t>
  </si>
  <si>
    <t xml:space="preserve">MiG-23</t>
  </si>
  <si>
    <t xml:space="preserve">Al Quasayr AB</t>
  </si>
  <si>
    <t xml:space="preserve">702nd Fighter Sqn</t>
  </si>
  <si>
    <t xml:space="preserve">(can escort)</t>
  </si>
  <si>
    <t xml:space="preserve">D6.1-37; D6.1-38; D6.1-40; D7.1-0711; D7.1-0720; D7.1-0721</t>
  </si>
  <si>
    <t xml:space="preserve">5th Assault</t>
  </si>
  <si>
    <t xml:space="preserve">711st Assualt Sqn</t>
  </si>
  <si>
    <t xml:space="preserve">Night, F/A, Exp</t>
  </si>
  <si>
    <t xml:space="preserve">712nd Assault Sqn</t>
  </si>
  <si>
    <t xml:space="preserve">Night, F/A</t>
  </si>
  <si>
    <t xml:space="preserve">6th Assualt</t>
  </si>
  <si>
    <t xml:space="preserve">721st Assault Sqn</t>
  </si>
  <si>
    <t xml:space="preserve">An Nasiriya AB</t>
  </si>
  <si>
    <t xml:space="preserve">722nd Assualt Sqn</t>
  </si>
  <si>
    <t xml:space="preserve">7th Bomber</t>
  </si>
  <si>
    <t xml:space="preserve">731st Bomber Sqn</t>
  </si>
  <si>
    <t xml:space="preserve">SU-24</t>
  </si>
  <si>
    <t xml:space="preserve">732nd Bomber Sqn</t>
  </si>
  <si>
    <t xml:space="preserve">Marj Ruhayl</t>
  </si>
  <si>
    <t xml:space="preserve">D6.1-21; D6.1-42; D7.1-0729; D7.1-0731; D7.1-0750; D7.1-0752</t>
  </si>
  <si>
    <t xml:space="preserve">8th Int'r</t>
  </si>
  <si>
    <t xml:space="preserve">741st Int'r Sqn</t>
  </si>
  <si>
    <t xml:space="preserve">Al Dumary Mil</t>
  </si>
  <si>
    <t xml:space="preserve">742nd Int'r Sqn</t>
  </si>
  <si>
    <t xml:space="preserve">Hama Mil AB</t>
  </si>
  <si>
    <t xml:space="preserve">80th Suppt</t>
  </si>
  <si>
    <t xml:space="preserve">9th Transp.</t>
  </si>
  <si>
    <t xml:space="preserve">801st Transport Sqn</t>
  </si>
  <si>
    <t xml:space="preserve">IL-76</t>
  </si>
  <si>
    <t xml:space="preserve">802nd Transport Sqn</t>
  </si>
  <si>
    <t xml:space="preserve">AN-26B</t>
  </si>
  <si>
    <t xml:space="preserve">811st Transport Sqn</t>
  </si>
  <si>
    <t xml:space="preserve">YAK-40</t>
  </si>
  <si>
    <t xml:space="preserve">Mystery (Russian?) Sqn</t>
  </si>
  <si>
    <t xml:space="preserve">Bassel Al-Assad</t>
  </si>
  <si>
    <t xml:space="preserve">Unknown Fighter</t>
  </si>
  <si>
    <t xml:space="preserve">Squadron</t>
  </si>
  <si>
    <t xml:space="preserve">1st Patrol</t>
  </si>
  <si>
    <t xml:space="preserve">Molniya 1</t>
  </si>
  <si>
    <t xml:space="preserve">Latakia naval base</t>
  </si>
  <si>
    <t xml:space="preserve">Damage D3.1 - 4-5 x 500lb bomb - assess back in action around D10.1</t>
  </si>
  <si>
    <t xml:space="preserve">Molniya</t>
  </si>
  <si>
    <t xml:space="preserve">Molniya 2</t>
  </si>
  <si>
    <t xml:space="preserve">Damage D3.1 - 2 x 500lb bomb - assess back in action around D7.1</t>
  </si>
  <si>
    <t xml:space="preserve">Molniya 3</t>
  </si>
  <si>
    <t xml:space="preserve">Unknown</t>
  </si>
  <si>
    <t xml:space="preserve">Sailing south from Latakia D3.1</t>
  </si>
  <si>
    <t xml:space="preserve">Molniya 4</t>
  </si>
  <si>
    <t xml:space="preserve">Sunk at N34 53.640 E035 18.574</t>
  </si>
  <si>
    <t xml:space="preserve">Sunk</t>
  </si>
  <si>
    <t xml:space="preserve">Molniya 5</t>
  </si>
  <si>
    <t xml:space="preserve">2nd Frigate</t>
  </si>
  <si>
    <t xml:space="preserve">Rezny 1</t>
  </si>
  <si>
    <t xml:space="preserve">Sunk at N 35 18.165 E035 23.080</t>
  </si>
  <si>
    <t xml:space="preserve">Rezny</t>
  </si>
  <si>
    <t xml:space="preserve">Rezny 2</t>
  </si>
  <si>
    <t xml:space="preserve">In port on D4.2</t>
  </si>
  <si>
    <t xml:space="preserve">Rezny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</si>
</sst>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  <font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B4C7E7"/>
        <bgColor rgb="FF9FC5E8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DBDBDB"/>
      </patternFill>
    </fill>
    <fill>
      <patternFill patternType="solid">
        <fgColor rgb="FFAFABAB"/>
        <bgColor rgb="FFB4C7E7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rgb="FF9FC5E8"/>
        <bgColor rgb="FFB4C7E7"/>
      </patternFill>
    </fill>
    <fill>
      <patternFill patternType="solid">
        <fgColor rgb="FFD1A4F0"/>
        <bgColor rgb="FFAFABAB"/>
      </patternFill>
    </fill>
    <fill>
      <patternFill patternType="solid">
        <fgColor rgb="FFE8D1F7"/>
        <bgColor rgb="FFDBDBD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 style="thick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B4C7E7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FC5E8"/>
      <rgbColor rgb="FFE8D1F7"/>
      <rgbColor rgb="FFD1A4F0"/>
      <rgbColor rgb="FFF8CBAD"/>
      <rgbColor rgb="FF3366FF"/>
      <rgbColor rgb="FF33CCCC"/>
      <rgbColor rgb="FFC5E0B4"/>
      <rgbColor rgb="FFDBDBDB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" activePane="bottomRight" state="frozen"/>
      <selection pane="topLeft" activeCell="A1" activeCellId="0" sqref="A1"/>
      <selection pane="topRight" activeCell="D1" activeCellId="0" sqref="D1"/>
      <selection pane="bottomLeft" activeCell="A1" activeCellId="0" sqref="A1"/>
      <selection pane="bottomRight" activeCell="K24" activeCellId="1" sqref="L2:N2 K24"/>
    </sheetView>
  </sheetViews>
  <sheetFormatPr defaultColWidth="8.789062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9.94"/>
    <col collapsed="false" customWidth="true" hidden="false" outlineLevel="0" max="3" min="3" style="0" width="21.64"/>
    <col collapsed="false" customWidth="true" hidden="false" outlineLevel="0" max="4" min="4" style="0" width="23.19"/>
    <col collapsed="false" customWidth="true" hidden="false" outlineLevel="0" max="5" min="5" style="0" width="25.45"/>
    <col collapsed="false" customWidth="true" hidden="false" outlineLevel="0" max="6" min="6" style="1" width="7.78"/>
    <col collapsed="false" customWidth="true" hidden="false" outlineLevel="0" max="7" min="7" style="2" width="5.37"/>
    <col collapsed="false" customWidth="true" hidden="false" outlineLevel="0" max="8" min="8" style="2" width="6.09"/>
    <col collapsed="false" customWidth="true" hidden="false" outlineLevel="0" max="9" min="9" style="3" width="7.22"/>
    <col collapsed="false" customWidth="true" hidden="false" outlineLevel="0" max="10" min="10" style="1" width="8.34"/>
    <col collapsed="false" customWidth="true" hidden="false" outlineLevel="0" max="11" min="11" style="2" width="5.37"/>
    <col collapsed="false" customWidth="true" hidden="false" outlineLevel="0" max="12" min="12" style="2" width="6.09"/>
    <col collapsed="false" customWidth="true" hidden="false" outlineLevel="0" max="13" min="13" style="3" width="6.79"/>
    <col collapsed="false" customWidth="true" hidden="false" outlineLevel="0" max="14" min="14" style="2" width="0.7"/>
    <col collapsed="false" customWidth="true" hidden="false" outlineLevel="0" max="15" min="15" style="1" width="8.06"/>
    <col collapsed="false" customWidth="true" hidden="false" outlineLevel="0" max="16" min="16" style="2" width="5.37"/>
    <col collapsed="false" customWidth="true" hidden="false" outlineLevel="0" max="17" min="17" style="2" width="6.09"/>
    <col collapsed="false" customWidth="true" hidden="false" outlineLevel="0" max="18" min="18" style="3" width="6.79"/>
    <col collapsed="false" customWidth="true" hidden="false" outlineLevel="0" max="19" min="19" style="1" width="7.92"/>
    <col collapsed="false" customWidth="true" hidden="false" outlineLevel="0" max="20" min="20" style="2" width="5.37"/>
    <col collapsed="false" customWidth="true" hidden="false" outlineLevel="0" max="21" min="21" style="2" width="6.09"/>
    <col collapsed="false" customWidth="true" hidden="false" outlineLevel="0" max="22" min="22" style="3" width="6.79"/>
    <col collapsed="false" customWidth="true" hidden="false" outlineLevel="0" max="23" min="23" style="2" width="0.7"/>
    <col collapsed="false" customWidth="true" hidden="false" outlineLevel="0" max="24" min="24" style="1" width="14.71"/>
    <col collapsed="false" customWidth="true" hidden="false" outlineLevel="0" max="25" min="25" style="2" width="5.37"/>
    <col collapsed="false" customWidth="true" hidden="false" outlineLevel="0" max="26" min="26" style="2" width="6.09"/>
    <col collapsed="false" customWidth="true" hidden="false" outlineLevel="0" max="27" min="27" style="3" width="5.52"/>
    <col collapsed="false" customWidth="true" hidden="false" outlineLevel="0" max="28" min="28" style="1" width="14.85"/>
    <col collapsed="false" customWidth="true" hidden="false" outlineLevel="0" max="29" min="29" style="2" width="5.37"/>
    <col collapsed="false" customWidth="true" hidden="false" outlineLevel="0" max="30" min="30" style="2" width="6.09"/>
    <col collapsed="false" customWidth="true" hidden="false" outlineLevel="0" max="31" min="31" style="3" width="5.52"/>
    <col collapsed="false" customWidth="true" hidden="false" outlineLevel="0" max="32" min="32" style="1" width="8.21"/>
    <col collapsed="false" customWidth="true" hidden="false" outlineLevel="0" max="33" min="33" style="2" width="5.37"/>
    <col collapsed="false" customWidth="true" hidden="false" outlineLevel="0" max="34" min="34" style="2" width="6.22"/>
    <col collapsed="false" customWidth="true" hidden="false" outlineLevel="0" max="35" min="35" style="3" width="5.23"/>
    <col collapsed="false" customWidth="true" hidden="false" outlineLevel="0" max="36" min="36" style="1" width="6.79"/>
    <col collapsed="false" customWidth="true" hidden="false" outlineLevel="0" max="37" min="37" style="2" width="5.37"/>
    <col collapsed="false" customWidth="true" hidden="false" outlineLevel="0" max="38" min="38" style="2" width="6.09"/>
    <col collapsed="false" customWidth="true" hidden="false" outlineLevel="0" max="39" min="39" style="3" width="5.23"/>
    <col collapsed="false" customWidth="true" hidden="false" outlineLevel="0" max="40" min="40" style="2" width="0.85"/>
    <col collapsed="false" customWidth="true" hidden="false" outlineLevel="0" max="41" min="41" style="1" width="7.22"/>
    <col collapsed="false" customWidth="true" hidden="false" outlineLevel="0" max="42" min="42" style="2" width="5.37"/>
    <col collapsed="false" customWidth="true" hidden="false" outlineLevel="0" max="43" min="43" style="2" width="6.09"/>
    <col collapsed="false" customWidth="true" hidden="false" outlineLevel="0" max="44" min="44" style="3" width="5.8"/>
    <col collapsed="false" customWidth="true" hidden="false" outlineLevel="0" max="45" min="45" style="2" width="6.22"/>
  </cols>
  <sheetData>
    <row r="1" customFormat="false" ht="15" hidden="false" customHeight="false" outlineLevel="0" collapsed="false">
      <c r="F1" s="4" t="s">
        <v>0</v>
      </c>
      <c r="G1" s="4"/>
      <c r="H1" s="4"/>
      <c r="I1" s="4"/>
      <c r="J1" s="4"/>
      <c r="K1" s="4"/>
      <c r="L1" s="4"/>
      <c r="M1" s="4"/>
      <c r="N1" s="5"/>
      <c r="O1" s="4" t="s">
        <v>1</v>
      </c>
      <c r="P1" s="4"/>
      <c r="Q1" s="4"/>
      <c r="R1" s="4"/>
      <c r="S1" s="4"/>
      <c r="T1" s="4"/>
      <c r="U1" s="4"/>
      <c r="V1" s="4"/>
      <c r="W1" s="5"/>
      <c r="X1" s="4" t="s">
        <v>2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4" t="s">
        <v>3</v>
      </c>
      <c r="AP1" s="4"/>
      <c r="AQ1" s="4"/>
      <c r="AR1" s="4"/>
    </row>
    <row r="2" s="6" customFormat="true" ht="15" hidden="false" customHeight="false" outlineLevel="0" collapsed="false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8"/>
      <c r="O2" s="7" t="s">
        <v>9</v>
      </c>
      <c r="P2" s="8" t="s">
        <v>10</v>
      </c>
      <c r="Q2" s="8" t="s">
        <v>11</v>
      </c>
      <c r="R2" s="9" t="s">
        <v>12</v>
      </c>
      <c r="S2" s="7" t="s">
        <v>9</v>
      </c>
      <c r="T2" s="8" t="s">
        <v>10</v>
      </c>
      <c r="U2" s="8" t="s">
        <v>11</v>
      </c>
      <c r="V2" s="9" t="s">
        <v>12</v>
      </c>
      <c r="W2" s="8"/>
      <c r="X2" s="7" t="s">
        <v>9</v>
      </c>
      <c r="Y2" s="8" t="s">
        <v>10</v>
      </c>
      <c r="Z2" s="8" t="s">
        <v>11</v>
      </c>
      <c r="AA2" s="9" t="s">
        <v>12</v>
      </c>
      <c r="AB2" s="7" t="s">
        <v>9</v>
      </c>
      <c r="AC2" s="8" t="s">
        <v>10</v>
      </c>
      <c r="AD2" s="8" t="s">
        <v>11</v>
      </c>
      <c r="AE2" s="9" t="s">
        <v>12</v>
      </c>
      <c r="AF2" s="7" t="s">
        <v>9</v>
      </c>
      <c r="AG2" s="8" t="s">
        <v>10</v>
      </c>
      <c r="AH2" s="8" t="s">
        <v>11</v>
      </c>
      <c r="AI2" s="9" t="s">
        <v>12</v>
      </c>
      <c r="AJ2" s="7" t="s">
        <v>9</v>
      </c>
      <c r="AK2" s="8" t="s">
        <v>10</v>
      </c>
      <c r="AL2" s="8" t="s">
        <v>11</v>
      </c>
      <c r="AM2" s="9" t="s">
        <v>12</v>
      </c>
      <c r="AN2" s="8"/>
      <c r="AO2" s="7" t="s">
        <v>9</v>
      </c>
      <c r="AP2" s="8" t="s">
        <v>10</v>
      </c>
      <c r="AQ2" s="8" t="s">
        <v>11</v>
      </c>
      <c r="AR2" s="9" t="s">
        <v>12</v>
      </c>
      <c r="AS2" s="5"/>
    </row>
    <row r="3" s="10" customFormat="true" ht="15" hidden="false" customHeight="false" outlineLevel="0" collapsed="false">
      <c r="A3" s="10" t="s">
        <v>13</v>
      </c>
      <c r="C3" s="10" t="s">
        <v>14</v>
      </c>
      <c r="D3" s="10" t="s">
        <v>15</v>
      </c>
      <c r="F3" s="11"/>
      <c r="G3" s="12"/>
      <c r="H3" s="12"/>
      <c r="I3" s="13" t="str">
        <f aca="false">IFERROR((G3-H3)/G3,"")</f>
        <v/>
      </c>
      <c r="J3" s="11"/>
      <c r="K3" s="12"/>
      <c r="L3" s="12"/>
      <c r="M3" s="13" t="str">
        <f aca="false">IFERROR((K3-L3)/K3,"")</f>
        <v/>
      </c>
      <c r="N3" s="14"/>
      <c r="O3" s="11"/>
      <c r="P3" s="12"/>
      <c r="Q3" s="12"/>
      <c r="R3" s="13" t="str">
        <f aca="false">IFERROR((P3-Q3)/P3,"")</f>
        <v/>
      </c>
      <c r="S3" s="11"/>
      <c r="T3" s="12"/>
      <c r="U3" s="12"/>
      <c r="V3" s="13" t="str">
        <f aca="false">IFERROR((T3-U3)/T3,"")</f>
        <v/>
      </c>
      <c r="W3" s="14"/>
      <c r="X3" s="11"/>
      <c r="Y3" s="12"/>
      <c r="Z3" s="12"/>
      <c r="AA3" s="15"/>
      <c r="AB3" s="11"/>
      <c r="AC3" s="12"/>
      <c r="AD3" s="12"/>
      <c r="AE3" s="13" t="str">
        <f aca="false">IFERROR((AC3-AD3)/AC3,"")</f>
        <v/>
      </c>
      <c r="AF3" s="11"/>
      <c r="AG3" s="12"/>
      <c r="AH3" s="12"/>
      <c r="AI3" s="13" t="str">
        <f aca="false">IFERROR((AG3-AH3)/AG3,"")</f>
        <v/>
      </c>
      <c r="AJ3" s="11" t="s">
        <v>14</v>
      </c>
      <c r="AK3" s="12" t="n">
        <v>1</v>
      </c>
      <c r="AL3" s="12" t="n">
        <v>1</v>
      </c>
      <c r="AM3" s="13" t="n">
        <f aca="false">IFERROR((AK3-AL3)/AK3,"")</f>
        <v>0</v>
      </c>
      <c r="AN3" s="14"/>
      <c r="AO3" s="16" t="s">
        <v>16</v>
      </c>
      <c r="AP3" s="12" t="n">
        <v>18</v>
      </c>
      <c r="AQ3" s="12"/>
      <c r="AR3" s="13" t="n">
        <f aca="false">IFERROR((AP3-AQ3)/AP3,"")</f>
        <v>1</v>
      </c>
      <c r="AS3" s="12"/>
    </row>
    <row r="4" s="24" customFormat="true" ht="15" hidden="false" customHeight="false" outlineLevel="0" collapsed="false">
      <c r="A4" s="17" t="s">
        <v>13</v>
      </c>
      <c r="B4" s="17" t="s">
        <v>17</v>
      </c>
      <c r="C4" s="17" t="s">
        <v>18</v>
      </c>
      <c r="D4" s="17" t="s">
        <v>19</v>
      </c>
      <c r="E4" s="17"/>
      <c r="F4" s="18"/>
      <c r="G4" s="19"/>
      <c r="H4" s="19"/>
      <c r="I4" s="20"/>
      <c r="J4" s="18"/>
      <c r="K4" s="19"/>
      <c r="L4" s="19"/>
      <c r="M4" s="20"/>
      <c r="N4" s="19"/>
      <c r="O4" s="18" t="s">
        <v>20</v>
      </c>
      <c r="P4" s="19" t="n">
        <v>4</v>
      </c>
      <c r="Q4" s="19" t="n">
        <f aca="false">2+2</f>
        <v>4</v>
      </c>
      <c r="R4" s="21" t="n">
        <f aca="false">IFERROR((P4-Q4)/P4,"")</f>
        <v>0</v>
      </c>
      <c r="S4" s="18" t="s">
        <v>21</v>
      </c>
      <c r="T4" s="19" t="n">
        <v>1</v>
      </c>
      <c r="U4" s="19" t="n">
        <v>1</v>
      </c>
      <c r="V4" s="21" t="n">
        <f aca="false">IFERROR((T4-U4)/T4,"")</f>
        <v>0</v>
      </c>
      <c r="W4" s="22"/>
      <c r="X4" s="18" t="s">
        <v>22</v>
      </c>
      <c r="Y4" s="19" t="n">
        <v>6</v>
      </c>
      <c r="Z4" s="19"/>
      <c r="AA4" s="21" t="n">
        <f aca="false">IFERROR((Y4-Z4)/Y4,"")</f>
        <v>1</v>
      </c>
      <c r="AB4" s="18" t="s">
        <v>23</v>
      </c>
      <c r="AC4" s="19" t="n">
        <v>6</v>
      </c>
      <c r="AD4" s="19"/>
      <c r="AE4" s="21" t="n">
        <f aca="false">IFERROR((AC4-AD4)/AC4,"")</f>
        <v>1</v>
      </c>
      <c r="AF4" s="18" t="s">
        <v>24</v>
      </c>
      <c r="AG4" s="19" t="n">
        <v>6</v>
      </c>
      <c r="AH4" s="19"/>
      <c r="AI4" s="21" t="n">
        <f aca="false">IFERROR((AG4-AH4)/AG4,"")</f>
        <v>1</v>
      </c>
      <c r="AJ4" s="18" t="s">
        <v>14</v>
      </c>
      <c r="AK4" s="19" t="n">
        <v>1</v>
      </c>
      <c r="AL4" s="19" t="n">
        <v>1</v>
      </c>
      <c r="AM4" s="21" t="n">
        <f aca="false">IFERROR((AK4-AL4)/AK4,"")</f>
        <v>0</v>
      </c>
      <c r="AN4" s="22"/>
      <c r="AO4" s="18"/>
      <c r="AP4" s="19"/>
      <c r="AQ4" s="19"/>
      <c r="AR4" s="21" t="str">
        <f aca="false">IFERROR((AP4-AQ4)/AP4,"")</f>
        <v/>
      </c>
      <c r="AS4" s="23"/>
    </row>
    <row r="5" s="17" customFormat="true" ht="15" hidden="false" customHeight="false" outlineLevel="0" collapsed="false">
      <c r="A5" s="17" t="s">
        <v>13</v>
      </c>
      <c r="B5" s="17" t="s">
        <v>17</v>
      </c>
      <c r="C5" s="17" t="s">
        <v>25</v>
      </c>
      <c r="D5" s="17" t="s">
        <v>26</v>
      </c>
      <c r="E5" s="17" t="s">
        <v>27</v>
      </c>
      <c r="F5" s="18" t="s">
        <v>28</v>
      </c>
      <c r="G5" s="19" t="n">
        <f aca="false">243*2/3</f>
        <v>162</v>
      </c>
      <c r="H5" s="19" t="n">
        <f aca="false">6+12+7+3+(2+1+1+2+1+16)</f>
        <v>51</v>
      </c>
      <c r="I5" s="21" t="n">
        <f aca="false">IFERROR((G5-H5)/G5,"")</f>
        <v>0.685185185185185</v>
      </c>
      <c r="J5" s="18" t="s">
        <v>29</v>
      </c>
      <c r="K5" s="19" t="n">
        <f aca="false">54*2/3</f>
        <v>36</v>
      </c>
      <c r="L5" s="19" t="n">
        <f aca="false">12+1+4+(1+1+5)</f>
        <v>24</v>
      </c>
      <c r="M5" s="21" t="n">
        <f aca="false">IFERROR((K5-L5)/K5,"")</f>
        <v>0.333333333333333</v>
      </c>
      <c r="N5" s="22"/>
      <c r="O5" s="18" t="s">
        <v>30</v>
      </c>
      <c r="P5" s="19" t="n">
        <v>24</v>
      </c>
      <c r="Q5" s="19" t="n">
        <v>0</v>
      </c>
      <c r="R5" s="21" t="n">
        <f aca="false">IFERROR((P5-Q5)/P5,"")</f>
        <v>1</v>
      </c>
      <c r="S5" s="18" t="s">
        <v>31</v>
      </c>
      <c r="T5" s="19" t="n">
        <v>24</v>
      </c>
      <c r="U5" s="19" t="n">
        <f aca="false">4+2+(8+1+1)</f>
        <v>16</v>
      </c>
      <c r="V5" s="21" t="n">
        <f aca="false">IFERROR((T5-U5)/T5,"")</f>
        <v>0.333333333333333</v>
      </c>
      <c r="W5" s="22"/>
      <c r="X5" s="18" t="s">
        <v>22</v>
      </c>
      <c r="Y5" s="19" t="n">
        <v>18</v>
      </c>
      <c r="Z5" s="19"/>
      <c r="AA5" s="21" t="n">
        <f aca="false">IFERROR((Y5-Z5)/Y5,"")</f>
        <v>1</v>
      </c>
      <c r="AB5" s="18"/>
      <c r="AC5" s="19"/>
      <c r="AD5" s="19"/>
      <c r="AE5" s="21" t="str">
        <f aca="false">IFERROR((AC5-AD5)/AC5,"")</f>
        <v/>
      </c>
      <c r="AF5" s="18" t="s">
        <v>24</v>
      </c>
      <c r="AG5" s="19" t="n">
        <v>36</v>
      </c>
      <c r="AH5" s="19"/>
      <c r="AI5" s="21" t="n">
        <f aca="false">IFERROR((AG5-AH5)/AG5,"")</f>
        <v>1</v>
      </c>
      <c r="AJ5" s="18" t="s">
        <v>32</v>
      </c>
      <c r="AK5" s="19" t="n">
        <v>12</v>
      </c>
      <c r="AL5" s="19"/>
      <c r="AM5" s="21" t="n">
        <f aca="false">IFERROR((AK5-AL5)/AK5,"")</f>
        <v>1</v>
      </c>
      <c r="AN5" s="22"/>
      <c r="AO5" s="18" t="s">
        <v>33</v>
      </c>
      <c r="AP5" s="19" t="n">
        <v>12</v>
      </c>
      <c r="AQ5" s="19"/>
      <c r="AR5" s="21" t="n">
        <f aca="false">IFERROR((AP5-AQ5)/AP5,"")</f>
        <v>1</v>
      </c>
      <c r="AS5" s="22"/>
    </row>
    <row r="6" s="17" customFormat="true" ht="15" hidden="false" customHeight="false" outlineLevel="0" collapsed="false">
      <c r="A6" s="17" t="s">
        <v>13</v>
      </c>
      <c r="B6" s="17" t="s">
        <v>17</v>
      </c>
      <c r="C6" s="17" t="s">
        <v>34</v>
      </c>
      <c r="D6" s="17" t="s">
        <v>35</v>
      </c>
      <c r="E6" s="17" t="s">
        <v>36</v>
      </c>
      <c r="F6" s="18" t="s">
        <v>37</v>
      </c>
      <c r="G6" s="19" t="n">
        <f aca="false">243/3</f>
        <v>81</v>
      </c>
      <c r="H6" s="19" t="n">
        <f aca="false">3+6+(9)</f>
        <v>18</v>
      </c>
      <c r="I6" s="21" t="n">
        <f aca="false">IFERROR((G6-H6)/G6,"")</f>
        <v>0.777777777777778</v>
      </c>
      <c r="J6" s="18" t="s">
        <v>29</v>
      </c>
      <c r="K6" s="19" t="n">
        <f aca="false">54/3</f>
        <v>18</v>
      </c>
      <c r="L6" s="19" t="n">
        <v>0</v>
      </c>
      <c r="M6" s="21" t="n">
        <f aca="false">IFERROR((K6-L6)/K6,"")</f>
        <v>1</v>
      </c>
      <c r="N6" s="22"/>
      <c r="O6" s="18" t="s">
        <v>30</v>
      </c>
      <c r="P6" s="19" t="n">
        <v>12</v>
      </c>
      <c r="Q6" s="19" t="n">
        <v>0</v>
      </c>
      <c r="R6" s="21" t="n">
        <f aca="false">IFERROR((P6-Q6)/P6,"")</f>
        <v>1</v>
      </c>
      <c r="S6" s="18" t="s">
        <v>31</v>
      </c>
      <c r="T6" s="19" t="n">
        <v>12</v>
      </c>
      <c r="U6" s="19" t="n">
        <v>1</v>
      </c>
      <c r="V6" s="21" t="n">
        <f aca="false">IFERROR((T6-U6)/T6,"")</f>
        <v>0.916666666666667</v>
      </c>
      <c r="W6" s="22"/>
      <c r="X6" s="18" t="s">
        <v>22</v>
      </c>
      <c r="Y6" s="19" t="n">
        <v>9</v>
      </c>
      <c r="Z6" s="19"/>
      <c r="AA6" s="21" t="n">
        <f aca="false">IFERROR((Y6-Z6)/Y6,"")</f>
        <v>1</v>
      </c>
      <c r="AB6" s="18"/>
      <c r="AC6" s="19"/>
      <c r="AD6" s="19"/>
      <c r="AE6" s="21"/>
      <c r="AF6" s="18" t="s">
        <v>24</v>
      </c>
      <c r="AG6" s="19" t="n">
        <v>18</v>
      </c>
      <c r="AH6" s="19"/>
      <c r="AI6" s="21" t="n">
        <f aca="false">IFERROR((AG6-AH6)/AG6,"")</f>
        <v>1</v>
      </c>
      <c r="AJ6" s="18" t="s">
        <v>32</v>
      </c>
      <c r="AK6" s="19" t="n">
        <v>6</v>
      </c>
      <c r="AL6" s="19"/>
      <c r="AM6" s="21" t="n">
        <f aca="false">IFERROR((AK6-AL6)/AK6,"")</f>
        <v>1</v>
      </c>
      <c r="AN6" s="22"/>
      <c r="AO6" s="18" t="s">
        <v>33</v>
      </c>
      <c r="AP6" s="19" t="n">
        <v>6</v>
      </c>
      <c r="AQ6" s="19"/>
      <c r="AR6" s="21" t="n">
        <f aca="false">IFERROR((AP6-AQ6)/AP6,"")</f>
        <v>1</v>
      </c>
      <c r="AS6" s="22"/>
    </row>
    <row r="7" s="17" customFormat="true" ht="15" hidden="false" customHeight="false" outlineLevel="0" collapsed="false">
      <c r="A7" s="17" t="s">
        <v>13</v>
      </c>
      <c r="B7" s="17" t="s">
        <v>17</v>
      </c>
      <c r="C7" s="17" t="s">
        <v>38</v>
      </c>
      <c r="D7" s="17" t="s">
        <v>39</v>
      </c>
      <c r="F7" s="18" t="s">
        <v>40</v>
      </c>
      <c r="G7" s="19" t="n">
        <v>4</v>
      </c>
      <c r="H7" s="19" t="n">
        <v>2</v>
      </c>
      <c r="I7" s="21" t="n">
        <f aca="false">IFERROR((G7-H7)/G7,"")</f>
        <v>0.5</v>
      </c>
      <c r="J7" s="18"/>
      <c r="K7" s="19"/>
      <c r="L7" s="19"/>
      <c r="M7" s="21"/>
      <c r="N7" s="22"/>
      <c r="O7" s="18" t="s">
        <v>41</v>
      </c>
      <c r="P7" s="19" t="n">
        <v>4</v>
      </c>
      <c r="Q7" s="19" t="n">
        <f aca="false">1-1+2</f>
        <v>2</v>
      </c>
      <c r="R7" s="21" t="n">
        <f aca="false">IFERROR((P7-Q7)/P7,"")</f>
        <v>0.5</v>
      </c>
      <c r="S7" s="18"/>
      <c r="T7" s="19"/>
      <c r="U7" s="19"/>
      <c r="V7" s="21"/>
      <c r="W7" s="22"/>
      <c r="X7" s="25" t="s">
        <v>42</v>
      </c>
      <c r="Y7" s="19" t="n">
        <v>2</v>
      </c>
      <c r="Z7" s="19"/>
      <c r="AA7" s="21" t="n">
        <f aca="false">IFERROR((Y7-Z7)/Y7,"")</f>
        <v>1</v>
      </c>
      <c r="AB7" s="25" t="s">
        <v>43</v>
      </c>
      <c r="AC7" s="19" t="n">
        <v>3</v>
      </c>
      <c r="AD7" s="19"/>
      <c r="AE7" s="21" t="n">
        <f aca="false">IFERROR((AC7-AD7)/AC7,"")</f>
        <v>1</v>
      </c>
      <c r="AF7" s="18"/>
      <c r="AG7" s="19"/>
      <c r="AH7" s="19"/>
      <c r="AI7" s="21"/>
      <c r="AJ7" s="18"/>
      <c r="AK7" s="19"/>
      <c r="AL7" s="19"/>
      <c r="AM7" s="21"/>
      <c r="AN7" s="22"/>
      <c r="AO7" s="18"/>
      <c r="AP7" s="19"/>
      <c r="AQ7" s="19"/>
      <c r="AR7" s="21"/>
      <c r="AS7" s="22"/>
    </row>
    <row r="8" s="10" customFormat="true" ht="15" hidden="false" customHeight="false" outlineLevel="0" collapsed="false">
      <c r="A8" s="10" t="s">
        <v>13</v>
      </c>
      <c r="B8" s="10" t="s">
        <v>44</v>
      </c>
      <c r="C8" s="10" t="s">
        <v>18</v>
      </c>
      <c r="D8" s="10" t="s">
        <v>45</v>
      </c>
      <c r="F8" s="11"/>
      <c r="G8" s="12"/>
      <c r="H8" s="12"/>
      <c r="I8" s="13" t="str">
        <f aca="false">IFERROR((G8-H8)/G8,"")</f>
        <v/>
      </c>
      <c r="J8" s="11"/>
      <c r="K8" s="12"/>
      <c r="L8" s="12"/>
      <c r="M8" s="13" t="str">
        <f aca="false">IFERROR((K8-L8)/K8,"")</f>
        <v/>
      </c>
      <c r="N8" s="14"/>
      <c r="O8" s="11" t="s">
        <v>20</v>
      </c>
      <c r="P8" s="12" t="n">
        <v>4</v>
      </c>
      <c r="Q8" s="12" t="n">
        <f aca="false">2+1+1-2+2</f>
        <v>4</v>
      </c>
      <c r="R8" s="13" t="n">
        <f aca="false">IFERROR((P8-Q8)/P8,"")</f>
        <v>0</v>
      </c>
      <c r="S8" s="11" t="s">
        <v>21</v>
      </c>
      <c r="T8" s="12" t="n">
        <v>1</v>
      </c>
      <c r="U8" s="12"/>
      <c r="V8" s="13" t="n">
        <f aca="false">IFERROR((T8-U8)/T8,"")</f>
        <v>1</v>
      </c>
      <c r="W8" s="14"/>
      <c r="X8" s="11" t="s">
        <v>22</v>
      </c>
      <c r="Y8" s="12" t="n">
        <v>6</v>
      </c>
      <c r="Z8" s="12"/>
      <c r="AA8" s="13" t="n">
        <f aca="false">IFERROR((Y8-Z8)/Y8,"")</f>
        <v>1</v>
      </c>
      <c r="AB8" s="11" t="s">
        <v>23</v>
      </c>
      <c r="AC8" s="12" t="n">
        <v>6</v>
      </c>
      <c r="AD8" s="12"/>
      <c r="AE8" s="13" t="n">
        <f aca="false">IFERROR((AC8-AD8)/AC8,"")</f>
        <v>1</v>
      </c>
      <c r="AF8" s="11" t="s">
        <v>24</v>
      </c>
      <c r="AG8" s="12" t="n">
        <v>6</v>
      </c>
      <c r="AH8" s="12"/>
      <c r="AI8" s="13" t="n">
        <f aca="false">IFERROR((AG8-AH8)/AG8,"")</f>
        <v>1</v>
      </c>
      <c r="AJ8" s="11" t="s">
        <v>14</v>
      </c>
      <c r="AK8" s="12" t="n">
        <v>1</v>
      </c>
      <c r="AL8" s="12" t="n">
        <v>1</v>
      </c>
      <c r="AM8" s="13" t="n">
        <f aca="false">IFERROR((AK8-AL8)/AK8,"")</f>
        <v>0</v>
      </c>
      <c r="AN8" s="14"/>
      <c r="AO8" s="11"/>
      <c r="AP8" s="12"/>
      <c r="AQ8" s="12"/>
      <c r="AR8" s="13" t="str">
        <f aca="false">IFERROR((AP8-AQ8)/AP8,"")</f>
        <v/>
      </c>
      <c r="AS8" s="14"/>
    </row>
    <row r="9" s="10" customFormat="true" ht="15" hidden="false" customHeight="false" outlineLevel="0" collapsed="false">
      <c r="A9" s="10" t="s">
        <v>13</v>
      </c>
      <c r="B9" s="10" t="s">
        <v>44</v>
      </c>
      <c r="C9" s="10" t="s">
        <v>46</v>
      </c>
      <c r="D9" s="10" t="s">
        <v>47</v>
      </c>
      <c r="F9" s="11" t="s">
        <v>48</v>
      </c>
      <c r="G9" s="12" t="n">
        <v>243</v>
      </c>
      <c r="H9" s="12" t="n">
        <f aca="false">1+2+15+18+11+(7+8)+(30+17+3+2)</f>
        <v>114</v>
      </c>
      <c r="I9" s="13" t="n">
        <f aca="false">IFERROR((G9-H9)/G9,"")</f>
        <v>0.530864197530864</v>
      </c>
      <c r="J9" s="11" t="s">
        <v>29</v>
      </c>
      <c r="K9" s="12" t="n">
        <v>54</v>
      </c>
      <c r="L9" s="12" t="n">
        <f aca="false">1+2+2+4+1+1+2+3+3+1+(6+3+3)</f>
        <v>32</v>
      </c>
      <c r="M9" s="13" t="n">
        <f aca="false">IFERROR((K9-L9)/K9,"")</f>
        <v>0.407407407407407</v>
      </c>
      <c r="N9" s="14"/>
      <c r="O9" s="11" t="s">
        <v>30</v>
      </c>
      <c r="P9" s="12" t="n">
        <v>36</v>
      </c>
      <c r="Q9" s="12" t="n">
        <f aca="false">1+1+1+1+(4+0)</f>
        <v>8</v>
      </c>
      <c r="R9" s="13" t="n">
        <f aca="false">IFERROR((P9-Q9)/P9,"")</f>
        <v>0.777777777777778</v>
      </c>
      <c r="S9" s="11" t="s">
        <v>49</v>
      </c>
      <c r="T9" s="12" t="n">
        <v>36</v>
      </c>
      <c r="U9" s="12" t="n">
        <f aca="false">1+1+(4+0)</f>
        <v>6</v>
      </c>
      <c r="V9" s="13" t="n">
        <f aca="false">IFERROR((T9-U9)/T9,"")</f>
        <v>0.833333333333333</v>
      </c>
      <c r="W9" s="14"/>
      <c r="X9" s="11" t="s">
        <v>22</v>
      </c>
      <c r="Y9" s="12" t="n">
        <v>27</v>
      </c>
      <c r="Z9" s="12"/>
      <c r="AA9" s="13" t="n">
        <f aca="false">IFERROR((Y9-Z9)/Y9,"")</f>
        <v>1</v>
      </c>
      <c r="AB9" s="11"/>
      <c r="AC9" s="12"/>
      <c r="AD9" s="12"/>
      <c r="AE9" s="13" t="str">
        <f aca="false">IFERROR((AC9-AD9)/AC9,"")</f>
        <v/>
      </c>
      <c r="AF9" s="11" t="s">
        <v>24</v>
      </c>
      <c r="AG9" s="12" t="n">
        <f aca="false">27+27</f>
        <v>54</v>
      </c>
      <c r="AH9" s="12"/>
      <c r="AI9" s="13" t="n">
        <f aca="false">IFERROR((AG9-AH9)/AG9,"")</f>
        <v>1</v>
      </c>
      <c r="AJ9" s="11" t="s">
        <v>32</v>
      </c>
      <c r="AK9" s="12" t="n">
        <v>18</v>
      </c>
      <c r="AL9" s="12"/>
      <c r="AM9" s="13" t="n">
        <f aca="false">IFERROR((AK9-AL9)/AK9,"")</f>
        <v>1</v>
      </c>
      <c r="AN9" s="14"/>
      <c r="AO9" s="11" t="s">
        <v>33</v>
      </c>
      <c r="AP9" s="12" t="n">
        <v>18</v>
      </c>
      <c r="AQ9" s="12"/>
      <c r="AR9" s="13" t="n">
        <f aca="false">IFERROR((AP9-AQ9)/AP9,"")</f>
        <v>1</v>
      </c>
      <c r="AS9" s="14"/>
    </row>
    <row r="10" s="10" customFormat="true" ht="15" hidden="false" customHeight="false" outlineLevel="0" collapsed="false">
      <c r="A10" s="10" t="s">
        <v>13</v>
      </c>
      <c r="B10" s="10" t="s">
        <v>44</v>
      </c>
      <c r="C10" s="10" t="s">
        <v>50</v>
      </c>
      <c r="D10" s="10" t="s">
        <v>51</v>
      </c>
      <c r="F10" s="11" t="s">
        <v>40</v>
      </c>
      <c r="G10" s="12" t="n">
        <v>4</v>
      </c>
      <c r="H10" s="12" t="n">
        <f aca="false">1+2</f>
        <v>3</v>
      </c>
      <c r="I10" s="13" t="n">
        <f aca="false">IFERROR((G10-H10)/G10,"")</f>
        <v>0.25</v>
      </c>
      <c r="J10" s="11"/>
      <c r="K10" s="12"/>
      <c r="L10" s="12"/>
      <c r="M10" s="13"/>
      <c r="N10" s="14"/>
      <c r="O10" s="11" t="s">
        <v>41</v>
      </c>
      <c r="P10" s="12" t="n">
        <v>4</v>
      </c>
      <c r="Q10" s="12" t="n">
        <f aca="false">1+2+1</f>
        <v>4</v>
      </c>
      <c r="R10" s="13" t="n">
        <f aca="false">IFERROR((P10-Q10)/P10,"")</f>
        <v>0</v>
      </c>
      <c r="S10" s="11"/>
      <c r="T10" s="12"/>
      <c r="U10" s="12"/>
      <c r="V10" s="13"/>
      <c r="W10" s="14"/>
      <c r="X10" s="16" t="s">
        <v>43</v>
      </c>
      <c r="Y10" s="12" t="n">
        <v>3</v>
      </c>
      <c r="Z10" s="12"/>
      <c r="AA10" s="13" t="n">
        <f aca="false">IFERROR((Y10-Z10)/Y10,"")</f>
        <v>1</v>
      </c>
      <c r="AB10" s="16" t="s">
        <v>42</v>
      </c>
      <c r="AC10" s="12" t="n">
        <v>2</v>
      </c>
      <c r="AD10" s="12"/>
      <c r="AE10" s="13" t="n">
        <f aca="false">IFERROR((AC10-AD10)/AC10,"")</f>
        <v>1</v>
      </c>
      <c r="AF10" s="16"/>
      <c r="AG10" s="12"/>
      <c r="AH10" s="12"/>
      <c r="AI10" s="13" t="str">
        <f aca="false">IFERROR((AG10-AH10)/AG10,"")</f>
        <v/>
      </c>
      <c r="AJ10" s="11"/>
      <c r="AK10" s="12"/>
      <c r="AL10" s="12"/>
      <c r="AM10" s="13"/>
      <c r="AN10" s="14"/>
      <c r="AO10" s="11"/>
      <c r="AP10" s="12"/>
      <c r="AQ10" s="12"/>
      <c r="AR10" s="13"/>
      <c r="AS10" s="14"/>
    </row>
    <row r="11" s="17" customFormat="true" ht="15" hidden="false" customHeight="false" outlineLevel="0" collapsed="false">
      <c r="A11" s="17" t="s">
        <v>13</v>
      </c>
      <c r="B11" s="17" t="s">
        <v>52</v>
      </c>
      <c r="C11" s="17" t="s">
        <v>18</v>
      </c>
      <c r="D11" s="17" t="s">
        <v>53</v>
      </c>
      <c r="F11" s="18"/>
      <c r="G11" s="19"/>
      <c r="H11" s="19"/>
      <c r="I11" s="21" t="str">
        <f aca="false">IFERROR((G11-H11)/G11,"")</f>
        <v/>
      </c>
      <c r="J11" s="18"/>
      <c r="K11" s="19"/>
      <c r="L11" s="19"/>
      <c r="M11" s="21" t="str">
        <f aca="false">IFERROR((K11-L11)/K11,"")</f>
        <v/>
      </c>
      <c r="N11" s="22"/>
      <c r="O11" s="18" t="s">
        <v>20</v>
      </c>
      <c r="P11" s="19" t="n">
        <v>4</v>
      </c>
      <c r="Q11" s="19" t="n">
        <f aca="false">1+1+1</f>
        <v>3</v>
      </c>
      <c r="R11" s="21" t="n">
        <f aca="false">IFERROR((P11-Q11)/P11,"")</f>
        <v>0.25</v>
      </c>
      <c r="S11" s="18" t="s">
        <v>21</v>
      </c>
      <c r="T11" s="19" t="n">
        <v>1</v>
      </c>
      <c r="U11" s="19" t="n">
        <v>1</v>
      </c>
      <c r="V11" s="21" t="n">
        <f aca="false">IFERROR((T11-U11)/T11,"")</f>
        <v>0</v>
      </c>
      <c r="W11" s="22"/>
      <c r="X11" s="18" t="s">
        <v>22</v>
      </c>
      <c r="Y11" s="19" t="n">
        <v>6</v>
      </c>
      <c r="Z11" s="19"/>
      <c r="AA11" s="21" t="n">
        <f aca="false">IFERROR((Y11-Z11)/Y11,"")</f>
        <v>1</v>
      </c>
      <c r="AB11" s="18" t="s">
        <v>23</v>
      </c>
      <c r="AC11" s="19" t="n">
        <v>6</v>
      </c>
      <c r="AD11" s="19"/>
      <c r="AE11" s="21" t="n">
        <f aca="false">IFERROR((AC11-AD11)/AC11,"")</f>
        <v>1</v>
      </c>
      <c r="AF11" s="18" t="s">
        <v>24</v>
      </c>
      <c r="AG11" s="19" t="n">
        <v>6</v>
      </c>
      <c r="AH11" s="19"/>
      <c r="AI11" s="21" t="n">
        <f aca="false">IFERROR((AG11-AH11)/AG11,"")</f>
        <v>1</v>
      </c>
      <c r="AJ11" s="18" t="s">
        <v>14</v>
      </c>
      <c r="AK11" s="19" t="n">
        <v>1</v>
      </c>
      <c r="AL11" s="19" t="n">
        <v>1</v>
      </c>
      <c r="AM11" s="21" t="n">
        <f aca="false">IFERROR((AK11-AL11)/AK11,"")</f>
        <v>0</v>
      </c>
      <c r="AN11" s="22"/>
      <c r="AO11" s="18"/>
      <c r="AP11" s="19"/>
      <c r="AQ11" s="19"/>
      <c r="AR11" s="21" t="str">
        <f aca="false">IFERROR((AP11-AQ11)/AP11,"")</f>
        <v/>
      </c>
      <c r="AS11" s="22"/>
    </row>
    <row r="12" s="17" customFormat="true" ht="15" hidden="false" customHeight="false" outlineLevel="0" collapsed="false">
      <c r="A12" s="17" t="s">
        <v>13</v>
      </c>
      <c r="B12" s="17" t="s">
        <v>52</v>
      </c>
      <c r="C12" s="17" t="s">
        <v>54</v>
      </c>
      <c r="F12" s="18" t="s">
        <v>55</v>
      </c>
      <c r="G12" s="19" t="n">
        <v>243</v>
      </c>
      <c r="H12" s="19" t="n">
        <f aca="false">7+8+4+9+0+5+2+16+18+1+6+(18)</f>
        <v>94</v>
      </c>
      <c r="I12" s="21" t="n">
        <f aca="false">IFERROR((G12-H12)/G12,"")</f>
        <v>0.613168724279835</v>
      </c>
      <c r="J12" s="18" t="s">
        <v>29</v>
      </c>
      <c r="K12" s="19" t="n">
        <v>54</v>
      </c>
      <c r="L12" s="19" t="n">
        <f aca="false">12+6+6+2+3+(1+1)</f>
        <v>31</v>
      </c>
      <c r="M12" s="21" t="n">
        <f aca="false">IFERROR((K12-L12)/K12,"")</f>
        <v>0.425925925925926</v>
      </c>
      <c r="N12" s="22"/>
      <c r="O12" s="18" t="s">
        <v>30</v>
      </c>
      <c r="P12" s="19" t="n">
        <v>36</v>
      </c>
      <c r="Q12" s="19" t="n">
        <f aca="false">2</f>
        <v>2</v>
      </c>
      <c r="R12" s="21" t="n">
        <f aca="false">IFERROR((P12-Q12)/P12,"")</f>
        <v>0.944444444444444</v>
      </c>
      <c r="S12" s="18" t="s">
        <v>56</v>
      </c>
      <c r="T12" s="19" t="n">
        <v>36</v>
      </c>
      <c r="U12" s="19" t="n">
        <f aca="false">3+1+2+1</f>
        <v>7</v>
      </c>
      <c r="V12" s="21" t="n">
        <f aca="false">IFERROR((T12-U12)/T12,"")</f>
        <v>0.805555555555556</v>
      </c>
      <c r="W12" s="22"/>
      <c r="X12" s="18" t="s">
        <v>22</v>
      </c>
      <c r="Y12" s="19" t="n">
        <v>27</v>
      </c>
      <c r="Z12" s="19"/>
      <c r="AA12" s="21" t="n">
        <f aca="false">IFERROR((Y12-Z12)/Y12,"")</f>
        <v>1</v>
      </c>
      <c r="AB12" s="18"/>
      <c r="AC12" s="19"/>
      <c r="AD12" s="19"/>
      <c r="AE12" s="21" t="str">
        <f aca="false">IFERROR((AC12-AD12)/AC12,"")</f>
        <v/>
      </c>
      <c r="AF12" s="18" t="s">
        <v>24</v>
      </c>
      <c r="AG12" s="19" t="n">
        <f aca="false">27+27</f>
        <v>54</v>
      </c>
      <c r="AH12" s="19"/>
      <c r="AI12" s="21" t="n">
        <f aca="false">IFERROR((AG12-AH12)/AG12,"")</f>
        <v>1</v>
      </c>
      <c r="AJ12" s="18" t="s">
        <v>32</v>
      </c>
      <c r="AK12" s="19" t="n">
        <v>18</v>
      </c>
      <c r="AL12" s="19"/>
      <c r="AM12" s="21" t="n">
        <f aca="false">IFERROR((AK12-AL12)/AK12,"")</f>
        <v>1</v>
      </c>
      <c r="AN12" s="22"/>
      <c r="AO12" s="18" t="s">
        <v>57</v>
      </c>
      <c r="AP12" s="19" t="n">
        <v>18</v>
      </c>
      <c r="AQ12" s="19"/>
      <c r="AR12" s="21" t="n">
        <f aca="false">IFERROR((AP12-AQ12)/AP12,"")</f>
        <v>1</v>
      </c>
      <c r="AS12" s="22"/>
    </row>
    <row r="13" s="17" customFormat="true" ht="15" hidden="false" customHeight="false" outlineLevel="0" collapsed="false">
      <c r="A13" s="17" t="s">
        <v>13</v>
      </c>
      <c r="B13" s="17" t="s">
        <v>52</v>
      </c>
      <c r="C13" s="17" t="s">
        <v>58</v>
      </c>
      <c r="D13" s="17" t="s">
        <v>59</v>
      </c>
      <c r="F13" s="18" t="s">
        <v>40</v>
      </c>
      <c r="G13" s="19" t="n">
        <v>4</v>
      </c>
      <c r="H13" s="19" t="n">
        <v>2</v>
      </c>
      <c r="I13" s="21" t="n">
        <f aca="false">IFERROR((G13-H13)/G13,"")</f>
        <v>0.5</v>
      </c>
      <c r="J13" s="18"/>
      <c r="K13" s="19"/>
      <c r="L13" s="19"/>
      <c r="M13" s="21"/>
      <c r="N13" s="22"/>
      <c r="O13" s="18" t="s">
        <v>41</v>
      </c>
      <c r="P13" s="19" t="n">
        <v>4</v>
      </c>
      <c r="Q13" s="19" t="n">
        <f aca="false">3+1</f>
        <v>4</v>
      </c>
      <c r="R13" s="21" t="n">
        <f aca="false">IFERROR((P13-Q13)/P13,"")</f>
        <v>0</v>
      </c>
      <c r="S13" s="18"/>
      <c r="T13" s="19"/>
      <c r="U13" s="19"/>
      <c r="V13" s="21"/>
      <c r="W13" s="22"/>
      <c r="X13" s="25" t="s">
        <v>42</v>
      </c>
      <c r="Y13" s="19" t="n">
        <v>2</v>
      </c>
      <c r="Z13" s="19"/>
      <c r="AA13" s="21" t="n">
        <f aca="false">IFERROR((Y13-Z13)/Y13,"")</f>
        <v>1</v>
      </c>
      <c r="AB13" s="25" t="s">
        <v>43</v>
      </c>
      <c r="AC13" s="19" t="n">
        <v>3</v>
      </c>
      <c r="AD13" s="19"/>
      <c r="AE13" s="21" t="n">
        <f aca="false">IFERROR((AC13-AD13)/AC13,"")</f>
        <v>1</v>
      </c>
      <c r="AF13" s="18"/>
      <c r="AG13" s="19"/>
      <c r="AH13" s="19"/>
      <c r="AI13" s="21"/>
      <c r="AJ13" s="18"/>
      <c r="AK13" s="19"/>
      <c r="AL13" s="19"/>
      <c r="AM13" s="21"/>
      <c r="AN13" s="22"/>
      <c r="AO13" s="18"/>
      <c r="AP13" s="19"/>
      <c r="AQ13" s="19"/>
      <c r="AR13" s="21"/>
      <c r="AS13" s="22"/>
    </row>
    <row r="14" s="10" customFormat="true" ht="15" hidden="false" customHeight="false" outlineLevel="0" collapsed="false">
      <c r="A14" s="10" t="s">
        <v>13</v>
      </c>
      <c r="B14" s="10" t="s">
        <v>60</v>
      </c>
      <c r="C14" s="10" t="s">
        <v>61</v>
      </c>
      <c r="D14" s="10" t="s">
        <v>62</v>
      </c>
      <c r="F14" s="11"/>
      <c r="G14" s="12"/>
      <c r="H14" s="12"/>
      <c r="I14" s="13" t="str">
        <f aca="false">IFERROR((G14-H14)/G14,"")</f>
        <v/>
      </c>
      <c r="J14" s="11"/>
      <c r="K14" s="12"/>
      <c r="L14" s="12"/>
      <c r="M14" s="13" t="str">
        <f aca="false">IFERROR((K14-L14)/K14,"")</f>
        <v/>
      </c>
      <c r="N14" s="14"/>
      <c r="O14" s="11" t="s">
        <v>63</v>
      </c>
      <c r="P14" s="12" t="n">
        <v>4</v>
      </c>
      <c r="Q14" s="12" t="n">
        <v>4</v>
      </c>
      <c r="R14" s="13" t="n">
        <f aca="false">IFERROR((P14-Q14)/P14,"")</f>
        <v>0</v>
      </c>
      <c r="S14" s="11" t="s">
        <v>64</v>
      </c>
      <c r="T14" s="12" t="n">
        <v>1</v>
      </c>
      <c r="U14" s="12"/>
      <c r="V14" s="13" t="n">
        <f aca="false">IFERROR((T14-U14)/T14,"")</f>
        <v>1</v>
      </c>
      <c r="W14" s="14"/>
      <c r="X14" s="11" t="s">
        <v>16</v>
      </c>
      <c r="Y14" s="12" t="n">
        <v>1</v>
      </c>
      <c r="Z14" s="12"/>
      <c r="AA14" s="13" t="n">
        <f aca="false">IFERROR((Y14-Z14)/Y14,"")</f>
        <v>1</v>
      </c>
      <c r="AB14" s="11" t="s">
        <v>32</v>
      </c>
      <c r="AC14" s="12" t="n">
        <v>2</v>
      </c>
      <c r="AD14" s="12"/>
      <c r="AE14" s="13" t="n">
        <f aca="false">IFERROR((AC14-AD14)/AC14,"")</f>
        <v>1</v>
      </c>
      <c r="AF14" s="11"/>
      <c r="AG14" s="12"/>
      <c r="AH14" s="12"/>
      <c r="AI14" s="13" t="str">
        <f aca="false">IFERROR((AG14-AH14)/AG14,"")</f>
        <v/>
      </c>
      <c r="AJ14" s="11"/>
      <c r="AK14" s="12"/>
      <c r="AL14" s="12"/>
      <c r="AM14" s="13" t="str">
        <f aca="false">IFERROR((AK14-AL14)/AK14,"")</f>
        <v/>
      </c>
      <c r="AN14" s="14"/>
      <c r="AO14" s="11"/>
      <c r="AP14" s="12"/>
      <c r="AQ14" s="12"/>
      <c r="AR14" s="13" t="str">
        <f aca="false">IFERROR((AP14-AQ14)/AP14,"")</f>
        <v/>
      </c>
      <c r="AS14" s="14"/>
    </row>
    <row r="15" s="10" customFormat="true" ht="15" hidden="false" customHeight="false" outlineLevel="0" collapsed="false">
      <c r="A15" s="10" t="s">
        <v>13</v>
      </c>
      <c r="B15" s="10" t="s">
        <v>60</v>
      </c>
      <c r="C15" s="10" t="s">
        <v>65</v>
      </c>
      <c r="D15" s="10" t="s">
        <v>62</v>
      </c>
      <c r="F15" s="11"/>
      <c r="G15" s="12"/>
      <c r="H15" s="12"/>
      <c r="I15" s="13" t="str">
        <f aca="false">IFERROR((G15-H15)/G15,"")</f>
        <v/>
      </c>
      <c r="J15" s="11"/>
      <c r="K15" s="12"/>
      <c r="L15" s="12"/>
      <c r="M15" s="13" t="str">
        <f aca="false">IFERROR((K15-L15)/K15,"")</f>
        <v/>
      </c>
      <c r="N15" s="14"/>
      <c r="O15" s="11" t="s">
        <v>66</v>
      </c>
      <c r="P15" s="12" t="n">
        <v>2</v>
      </c>
      <c r="Q15" s="12" t="n">
        <v>2</v>
      </c>
      <c r="R15" s="13" t="n">
        <f aca="false">IFERROR((P15-Q15)/P15,"")</f>
        <v>0</v>
      </c>
      <c r="S15" s="11" t="s">
        <v>67</v>
      </c>
      <c r="T15" s="12" t="n">
        <v>1</v>
      </c>
      <c r="U15" s="12" t="n">
        <v>1</v>
      </c>
      <c r="V15" s="13" t="n">
        <f aca="false">IFERROR((T15-U15)/T15,"")</f>
        <v>0</v>
      </c>
      <c r="W15" s="14"/>
      <c r="X15" s="11" t="s">
        <v>68</v>
      </c>
      <c r="Y15" s="12" t="n">
        <v>1</v>
      </c>
      <c r="Z15" s="12"/>
      <c r="AA15" s="13" t="n">
        <f aca="false">IFERROR((Y15-Z15)/Y15,"")</f>
        <v>1</v>
      </c>
      <c r="AB15" s="11" t="s">
        <v>32</v>
      </c>
      <c r="AC15" s="12" t="n">
        <v>1</v>
      </c>
      <c r="AD15" s="12"/>
      <c r="AE15" s="13" t="n">
        <f aca="false">IFERROR((AC15-AD15)/AC15,"")</f>
        <v>1</v>
      </c>
      <c r="AF15" s="11"/>
      <c r="AG15" s="12"/>
      <c r="AH15" s="12"/>
      <c r="AI15" s="13" t="str">
        <f aca="false">IFERROR((AG15-AH15)/AG15,"")</f>
        <v/>
      </c>
      <c r="AJ15" s="11"/>
      <c r="AK15" s="12"/>
      <c r="AL15" s="12"/>
      <c r="AM15" s="13" t="str">
        <f aca="false">IFERROR((AK15-AL15)/AK15,"")</f>
        <v/>
      </c>
      <c r="AN15" s="14"/>
      <c r="AO15" s="11"/>
      <c r="AP15" s="12"/>
      <c r="AQ15" s="12"/>
      <c r="AR15" s="13" t="str">
        <f aca="false">IFERROR((AP15-AQ15)/AP15,"")</f>
        <v/>
      </c>
      <c r="AS15" s="14"/>
    </row>
    <row r="16" s="10" customFormat="true" ht="15" hidden="false" customHeight="false" outlineLevel="0" collapsed="false">
      <c r="A16" s="10" t="s">
        <v>13</v>
      </c>
      <c r="B16" s="10" t="s">
        <v>60</v>
      </c>
      <c r="C16" s="10" t="s">
        <v>65</v>
      </c>
      <c r="D16" s="10" t="s">
        <v>51</v>
      </c>
      <c r="F16" s="11"/>
      <c r="G16" s="12"/>
      <c r="H16" s="12"/>
      <c r="I16" s="13" t="str">
        <f aca="false">IFERROR((G16-H16)/G16,"")</f>
        <v/>
      </c>
      <c r="J16" s="11"/>
      <c r="K16" s="12"/>
      <c r="L16" s="12"/>
      <c r="M16" s="13" t="str">
        <f aca="false">IFERROR((K16-L16)/K16,"")</f>
        <v/>
      </c>
      <c r="N16" s="14"/>
      <c r="O16" s="11" t="s">
        <v>66</v>
      </c>
      <c r="P16" s="12" t="n">
        <v>2</v>
      </c>
      <c r="Q16" s="12" t="n">
        <v>2</v>
      </c>
      <c r="R16" s="13" t="n">
        <f aca="false">IFERROR((P16-Q16)/P16,"")</f>
        <v>0</v>
      </c>
      <c r="S16" s="11" t="s">
        <v>67</v>
      </c>
      <c r="T16" s="12" t="n">
        <v>1</v>
      </c>
      <c r="U16" s="12" t="n">
        <v>1</v>
      </c>
      <c r="V16" s="13" t="n">
        <f aca="false">IFERROR((T16-U16)/T16,"")</f>
        <v>0</v>
      </c>
      <c r="W16" s="14"/>
      <c r="X16" s="11" t="s">
        <v>68</v>
      </c>
      <c r="Y16" s="12" t="n">
        <v>1</v>
      </c>
      <c r="Z16" s="12" t="n">
        <v>1</v>
      </c>
      <c r="AA16" s="13" t="n">
        <f aca="false">IFERROR((Y16-Z16)/Y16,"")</f>
        <v>0</v>
      </c>
      <c r="AB16" s="11" t="s">
        <v>32</v>
      </c>
      <c r="AC16" s="12" t="n">
        <v>1</v>
      </c>
      <c r="AD16" s="12"/>
      <c r="AE16" s="13" t="n">
        <f aca="false">IFERROR((AC16-AD16)/AC16,"")</f>
        <v>1</v>
      </c>
      <c r="AF16" s="11"/>
      <c r="AG16" s="12"/>
      <c r="AH16" s="12"/>
      <c r="AI16" s="13" t="str">
        <f aca="false">IFERROR((AG16-AH16)/AG16,"")</f>
        <v/>
      </c>
      <c r="AJ16" s="11"/>
      <c r="AK16" s="12"/>
      <c r="AL16" s="12"/>
      <c r="AM16" s="13" t="str">
        <f aca="false">IFERROR((AK16-AL16)/AK16,"")</f>
        <v/>
      </c>
      <c r="AN16" s="14"/>
      <c r="AO16" s="11"/>
      <c r="AP16" s="12"/>
      <c r="AQ16" s="12"/>
      <c r="AR16" s="13" t="str">
        <f aca="false">IFERROR((AP16-AQ16)/AP16,"")</f>
        <v/>
      </c>
      <c r="AS16" s="14"/>
    </row>
    <row r="17" s="10" customFormat="true" ht="15" hidden="false" customHeight="false" outlineLevel="0" collapsed="false">
      <c r="A17" s="10" t="s">
        <v>13</v>
      </c>
      <c r="B17" s="10" t="s">
        <v>60</v>
      </c>
      <c r="C17" s="10" t="s">
        <v>69</v>
      </c>
      <c r="D17" s="10" t="s">
        <v>47</v>
      </c>
      <c r="F17" s="11"/>
      <c r="G17" s="12"/>
      <c r="H17" s="12"/>
      <c r="I17" s="13" t="str">
        <f aca="false">IFERROR((G17-H17)/G17,"")</f>
        <v/>
      </c>
      <c r="J17" s="11"/>
      <c r="K17" s="12"/>
      <c r="L17" s="12"/>
      <c r="M17" s="13" t="str">
        <f aca="false">IFERROR((K17-L17)/K17,"")</f>
        <v/>
      </c>
      <c r="N17" s="14"/>
      <c r="O17" s="11"/>
      <c r="P17" s="12"/>
      <c r="Q17" s="12"/>
      <c r="R17" s="13" t="str">
        <f aca="false">IFERROR((P17-Q17)/P17,"")</f>
        <v/>
      </c>
      <c r="S17" s="11"/>
      <c r="T17" s="12"/>
      <c r="U17" s="12"/>
      <c r="V17" s="13" t="str">
        <f aca="false">IFERROR((T17-U17)/T17,"")</f>
        <v/>
      </c>
      <c r="W17" s="14"/>
      <c r="X17" s="16" t="s">
        <v>70</v>
      </c>
      <c r="Y17" s="12" t="n">
        <v>1</v>
      </c>
      <c r="Z17" s="12"/>
      <c r="AA17" s="13" t="n">
        <f aca="false">IFERROR((Y17-Z17)/Y17,"")</f>
        <v>1</v>
      </c>
      <c r="AB17" s="16" t="s">
        <v>43</v>
      </c>
      <c r="AC17" s="12" t="n">
        <v>1</v>
      </c>
      <c r="AD17" s="12"/>
      <c r="AE17" s="13" t="n">
        <f aca="false">IFERROR((AC17-AD17)/AC17,"")</f>
        <v>1</v>
      </c>
      <c r="AF17" s="16" t="s">
        <v>71</v>
      </c>
      <c r="AG17" s="12" t="n">
        <v>1</v>
      </c>
      <c r="AH17" s="12"/>
      <c r="AI17" s="13" t="n">
        <f aca="false">IFERROR((AG17-AH17)/AG17,"")</f>
        <v>1</v>
      </c>
      <c r="AJ17" s="11"/>
      <c r="AK17" s="12"/>
      <c r="AL17" s="12"/>
      <c r="AM17" s="13" t="str">
        <f aca="false">IFERROR((AK17-AL17)/AK17,"")</f>
        <v/>
      </c>
      <c r="AN17" s="14"/>
      <c r="AO17" s="11"/>
      <c r="AP17" s="12"/>
      <c r="AQ17" s="12"/>
      <c r="AR17" s="13" t="str">
        <f aca="false">IFERROR((AP17-AQ17)/AP17,"")</f>
        <v/>
      </c>
      <c r="AS17" s="14"/>
    </row>
    <row r="18" s="17" customFormat="true" ht="15" hidden="false" customHeight="false" outlineLevel="0" collapsed="false">
      <c r="A18" s="17" t="s">
        <v>13</v>
      </c>
      <c r="B18" s="17" t="s">
        <v>72</v>
      </c>
      <c r="C18" s="17" t="s">
        <v>73</v>
      </c>
      <c r="D18" s="17" t="s">
        <v>51</v>
      </c>
      <c r="E18" s="17" t="s">
        <v>74</v>
      </c>
      <c r="F18" s="18" t="s">
        <v>75</v>
      </c>
      <c r="G18" s="19" t="n">
        <v>2</v>
      </c>
      <c r="H18" s="19"/>
      <c r="I18" s="21" t="n">
        <f aca="false">IFERROR((G18-H18)/G18,"")</f>
        <v>1</v>
      </c>
      <c r="J18" s="18" t="s">
        <v>76</v>
      </c>
      <c r="K18" s="19" t="n">
        <v>2</v>
      </c>
      <c r="L18" s="19" t="n">
        <v>2</v>
      </c>
      <c r="M18" s="21" t="n">
        <f aca="false">IFERROR((K18-L18)/K18,"")</f>
        <v>0</v>
      </c>
      <c r="N18" s="22"/>
      <c r="O18" s="18"/>
      <c r="P18" s="19"/>
      <c r="Q18" s="19"/>
      <c r="R18" s="21" t="str">
        <f aca="false">IFERROR((P18-Q18)/P18,"")</f>
        <v/>
      </c>
      <c r="S18" s="18"/>
      <c r="T18" s="19"/>
      <c r="U18" s="19"/>
      <c r="V18" s="21" t="str">
        <f aca="false">IFERROR((T18-U18)/T18,"")</f>
        <v/>
      </c>
      <c r="W18" s="22"/>
      <c r="X18" s="18" t="s">
        <v>16</v>
      </c>
      <c r="Y18" s="19" t="n">
        <v>3</v>
      </c>
      <c r="Z18" s="19" t="n">
        <v>3</v>
      </c>
      <c r="AA18" s="21" t="n">
        <f aca="false">IFERROR((Y18-Z18)/Y18,"")</f>
        <v>0</v>
      </c>
      <c r="AB18" s="18" t="s">
        <v>77</v>
      </c>
      <c r="AC18" s="19" t="n">
        <v>2</v>
      </c>
      <c r="AD18" s="19"/>
      <c r="AE18" s="21" t="n">
        <f aca="false">IFERROR((AC18-AD18)/AC18,"")</f>
        <v>1</v>
      </c>
      <c r="AF18" s="18"/>
      <c r="AG18" s="19"/>
      <c r="AH18" s="19"/>
      <c r="AI18" s="21" t="str">
        <f aca="false">IFERROR((AG18-AH18)/AG18,"")</f>
        <v/>
      </c>
      <c r="AJ18" s="18"/>
      <c r="AK18" s="19"/>
      <c r="AL18" s="19"/>
      <c r="AM18" s="21" t="str">
        <f aca="false">IFERROR((AK18-AL18)/AK18,"")</f>
        <v/>
      </c>
      <c r="AN18" s="22"/>
      <c r="AO18" s="18"/>
      <c r="AP18" s="19"/>
      <c r="AQ18" s="19"/>
      <c r="AR18" s="21" t="str">
        <f aca="false">IFERROR((AP18-AQ18)/AP18,"")</f>
        <v/>
      </c>
      <c r="AS18" s="22"/>
    </row>
    <row r="19" s="17" customFormat="true" ht="15" hidden="false" customHeight="false" outlineLevel="0" collapsed="false">
      <c r="A19" s="17" t="s">
        <v>13</v>
      </c>
      <c r="B19" s="17" t="s">
        <v>72</v>
      </c>
      <c r="C19" s="17" t="s">
        <v>73</v>
      </c>
      <c r="D19" s="17" t="s">
        <v>62</v>
      </c>
      <c r="F19" s="18" t="s">
        <v>75</v>
      </c>
      <c r="G19" s="19" t="n">
        <v>2</v>
      </c>
      <c r="H19" s="19"/>
      <c r="I19" s="21" t="n">
        <f aca="false">IFERROR((G19-H19)/G19,"")</f>
        <v>1</v>
      </c>
      <c r="J19" s="18" t="s">
        <v>76</v>
      </c>
      <c r="K19" s="19" t="n">
        <v>2</v>
      </c>
      <c r="L19" s="19"/>
      <c r="M19" s="21" t="n">
        <f aca="false">IFERROR((K19-L19)/K19,"")</f>
        <v>1</v>
      </c>
      <c r="N19" s="22"/>
      <c r="O19" s="18"/>
      <c r="P19" s="19"/>
      <c r="Q19" s="19"/>
      <c r="R19" s="21" t="str">
        <f aca="false">IFERROR((P19-Q19)/P19,"")</f>
        <v/>
      </c>
      <c r="S19" s="18"/>
      <c r="T19" s="19"/>
      <c r="U19" s="19"/>
      <c r="V19" s="21" t="str">
        <f aca="false">IFERROR((T19-U19)/T19,"")</f>
        <v/>
      </c>
      <c r="W19" s="22"/>
      <c r="X19" s="18" t="s">
        <v>16</v>
      </c>
      <c r="Y19" s="19" t="n">
        <v>3</v>
      </c>
      <c r="Z19" s="19"/>
      <c r="AA19" s="21" t="n">
        <f aca="false">IFERROR((Y19-Z19)/Y19,"")</f>
        <v>1</v>
      </c>
      <c r="AB19" s="18" t="s">
        <v>77</v>
      </c>
      <c r="AC19" s="19" t="n">
        <v>2</v>
      </c>
      <c r="AD19" s="19"/>
      <c r="AE19" s="21" t="n">
        <f aca="false">IFERROR((AC19-AD19)/AC19,"")</f>
        <v>1</v>
      </c>
      <c r="AF19" s="18"/>
      <c r="AG19" s="19"/>
      <c r="AH19" s="19"/>
      <c r="AI19" s="21" t="str">
        <f aca="false">IFERROR((AG19-AH19)/AG19,"")</f>
        <v/>
      </c>
      <c r="AJ19" s="18"/>
      <c r="AK19" s="19"/>
      <c r="AL19" s="19"/>
      <c r="AM19" s="21" t="str">
        <f aca="false">IFERROR((AK19-AL19)/AK19,"")</f>
        <v/>
      </c>
      <c r="AN19" s="22"/>
      <c r="AO19" s="18"/>
      <c r="AP19" s="19"/>
      <c r="AQ19" s="19"/>
      <c r="AR19" s="21" t="str">
        <f aca="false">IFERROR((AP19-AQ19)/AP19,"")</f>
        <v/>
      </c>
      <c r="AS19" s="22"/>
    </row>
    <row r="20" s="10" customFormat="true" ht="15" hidden="false" customHeight="false" outlineLevel="0" collapsed="false">
      <c r="A20" s="10" t="s">
        <v>13</v>
      </c>
      <c r="B20" s="10" t="s">
        <v>78</v>
      </c>
      <c r="C20" s="10" t="s">
        <v>79</v>
      </c>
      <c r="D20" s="10" t="s">
        <v>51</v>
      </c>
      <c r="F20" s="11" t="s">
        <v>80</v>
      </c>
      <c r="G20" s="12" t="n">
        <v>6</v>
      </c>
      <c r="H20" s="12" t="n">
        <f aca="false">1+1+4</f>
        <v>6</v>
      </c>
      <c r="I20" s="13" t="n">
        <f aca="false">IFERROR((G20-H20)/G20,"")</f>
        <v>0</v>
      </c>
      <c r="J20" s="11"/>
      <c r="K20" s="12"/>
      <c r="L20" s="12"/>
      <c r="M20" s="13" t="str">
        <f aca="false">IFERROR((K20-L20)/K20,"")</f>
        <v/>
      </c>
      <c r="N20" s="14"/>
      <c r="O20" s="11"/>
      <c r="P20" s="12"/>
      <c r="Q20" s="12"/>
      <c r="R20" s="13" t="str">
        <f aca="false">IFERROR((P20-Q20)/P20,"")</f>
        <v/>
      </c>
      <c r="S20" s="11"/>
      <c r="T20" s="12"/>
      <c r="U20" s="12"/>
      <c r="V20" s="13" t="str">
        <f aca="false">IFERROR((T20-U20)/T20,"")</f>
        <v/>
      </c>
      <c r="W20" s="14"/>
      <c r="X20" s="11"/>
      <c r="Y20" s="12"/>
      <c r="Z20" s="12"/>
      <c r="AA20" s="13" t="str">
        <f aca="false">IFERROR((Y20-Z20)/Y20,"")</f>
        <v/>
      </c>
      <c r="AB20" s="11"/>
      <c r="AC20" s="12"/>
      <c r="AD20" s="12"/>
      <c r="AE20" s="13" t="str">
        <f aca="false">IFERROR((AC20-AD20)/AC20,"")</f>
        <v/>
      </c>
      <c r="AF20" s="11"/>
      <c r="AG20" s="12"/>
      <c r="AH20" s="12"/>
      <c r="AI20" s="13" t="str">
        <f aca="false">IFERROR((AG20-AH20)/AG20,"")</f>
        <v/>
      </c>
      <c r="AJ20" s="11"/>
      <c r="AK20" s="12"/>
      <c r="AL20" s="12"/>
      <c r="AM20" s="13" t="str">
        <f aca="false">IFERROR((AK20-AL20)/AK20,"")</f>
        <v/>
      </c>
      <c r="AN20" s="14"/>
      <c r="AO20" s="11"/>
      <c r="AP20" s="12"/>
      <c r="AQ20" s="12"/>
      <c r="AR20" s="13" t="str">
        <f aca="false">IFERROR((AP20-AQ20)/AP20,"")</f>
        <v/>
      </c>
      <c r="AS20" s="14"/>
    </row>
    <row r="21" s="10" customFormat="true" ht="15" hidden="false" customHeight="false" outlineLevel="0" collapsed="false">
      <c r="A21" s="10" t="s">
        <v>13</v>
      </c>
      <c r="B21" s="10" t="s">
        <v>78</v>
      </c>
      <c r="C21" s="10" t="s">
        <v>81</v>
      </c>
      <c r="D21" s="10" t="s">
        <v>82</v>
      </c>
      <c r="F21" s="11" t="s">
        <v>83</v>
      </c>
      <c r="G21" s="12" t="n">
        <v>6</v>
      </c>
      <c r="H21" s="12" t="n">
        <v>1</v>
      </c>
      <c r="I21" s="13" t="n">
        <f aca="false">IFERROR((G21-H21)/G21,"")</f>
        <v>0.833333333333333</v>
      </c>
      <c r="J21" s="11"/>
      <c r="K21" s="12"/>
      <c r="L21" s="12"/>
      <c r="M21" s="13" t="str">
        <f aca="false">IFERROR((K21-L21)/K21,"")</f>
        <v/>
      </c>
      <c r="N21" s="14"/>
      <c r="O21" s="11"/>
      <c r="P21" s="12"/>
      <c r="Q21" s="12"/>
      <c r="R21" s="13" t="str">
        <f aca="false">IFERROR((P21-Q21)/P21,"")</f>
        <v/>
      </c>
      <c r="S21" s="11"/>
      <c r="T21" s="12"/>
      <c r="U21" s="12"/>
      <c r="V21" s="13" t="str">
        <f aca="false">IFERROR((T21-U21)/T21,"")</f>
        <v/>
      </c>
      <c r="W21" s="14"/>
      <c r="X21" s="11"/>
      <c r="Y21" s="12"/>
      <c r="Z21" s="12"/>
      <c r="AA21" s="13" t="str">
        <f aca="false">IFERROR((Y21-Z21)/Y21,"")</f>
        <v/>
      </c>
      <c r="AB21" s="11"/>
      <c r="AC21" s="12"/>
      <c r="AD21" s="12"/>
      <c r="AE21" s="13" t="str">
        <f aca="false">IFERROR((AC21-AD21)/AC21,"")</f>
        <v/>
      </c>
      <c r="AF21" s="11"/>
      <c r="AG21" s="12"/>
      <c r="AH21" s="12"/>
      <c r="AI21" s="13" t="str">
        <f aca="false">IFERROR((AG21-AH21)/AG21,"")</f>
        <v/>
      </c>
      <c r="AJ21" s="11"/>
      <c r="AK21" s="12"/>
      <c r="AL21" s="12"/>
      <c r="AM21" s="13" t="str">
        <f aca="false">IFERROR((AK21-AL21)/AK21,"")</f>
        <v/>
      </c>
      <c r="AN21" s="14"/>
      <c r="AO21" s="11"/>
      <c r="AP21" s="12"/>
      <c r="AQ21" s="12"/>
      <c r="AR21" s="13" t="str">
        <f aca="false">IFERROR((AP21-AQ21)/AP21,"")</f>
        <v/>
      </c>
      <c r="AS21" s="14"/>
    </row>
    <row r="22" s="10" customFormat="true" ht="15" hidden="false" customHeight="false" outlineLevel="0" collapsed="false">
      <c r="A22" s="10" t="s">
        <v>13</v>
      </c>
      <c r="B22" s="10" t="s">
        <v>78</v>
      </c>
      <c r="C22" s="10" t="s">
        <v>81</v>
      </c>
      <c r="F22" s="11" t="s">
        <v>83</v>
      </c>
      <c r="G22" s="12" t="n">
        <v>6</v>
      </c>
      <c r="H22" s="12"/>
      <c r="I22" s="13" t="n">
        <f aca="false">IFERROR((G22-H22)/G22,"")</f>
        <v>1</v>
      </c>
      <c r="J22" s="11"/>
      <c r="K22" s="12"/>
      <c r="L22" s="12"/>
      <c r="M22" s="13" t="str">
        <f aca="false">IFERROR((K22-L22)/K22,"")</f>
        <v/>
      </c>
      <c r="N22" s="14"/>
      <c r="O22" s="11"/>
      <c r="P22" s="12"/>
      <c r="Q22" s="12"/>
      <c r="R22" s="13" t="str">
        <f aca="false">IFERROR((P22-Q22)/P22,"")</f>
        <v/>
      </c>
      <c r="S22" s="11"/>
      <c r="T22" s="12"/>
      <c r="U22" s="12"/>
      <c r="V22" s="13" t="str">
        <f aca="false">IFERROR((T22-U22)/T22,"")</f>
        <v/>
      </c>
      <c r="W22" s="14"/>
      <c r="X22" s="11"/>
      <c r="Y22" s="12"/>
      <c r="Z22" s="12"/>
      <c r="AA22" s="13" t="str">
        <f aca="false">IFERROR((Y22-Z22)/Y22,"")</f>
        <v/>
      </c>
      <c r="AB22" s="11"/>
      <c r="AC22" s="12"/>
      <c r="AD22" s="12"/>
      <c r="AE22" s="13" t="str">
        <f aca="false">IFERROR((AC22-AD22)/AC22,"")</f>
        <v/>
      </c>
      <c r="AF22" s="11"/>
      <c r="AG22" s="12"/>
      <c r="AH22" s="12"/>
      <c r="AI22" s="13" t="str">
        <f aca="false">IFERROR((AG22-AH22)/AG22,"")</f>
        <v/>
      </c>
      <c r="AJ22" s="11"/>
      <c r="AK22" s="12"/>
      <c r="AL22" s="12"/>
      <c r="AM22" s="13" t="str">
        <f aca="false">IFERROR((AK22-AL22)/AK22,"")</f>
        <v/>
      </c>
      <c r="AN22" s="14"/>
      <c r="AO22" s="11"/>
      <c r="AP22" s="12"/>
      <c r="AQ22" s="12"/>
      <c r="AR22" s="13" t="str">
        <f aca="false">IFERROR((AP22-AQ22)/AP22,"")</f>
        <v/>
      </c>
      <c r="AS22" s="14"/>
    </row>
    <row r="23" s="17" customFormat="true" ht="15" hidden="false" customHeight="false" outlineLevel="0" collapsed="false">
      <c r="A23" s="17" t="s">
        <v>13</v>
      </c>
      <c r="B23" s="17" t="s">
        <v>84</v>
      </c>
      <c r="F23" s="18"/>
      <c r="G23" s="19"/>
      <c r="H23" s="19"/>
      <c r="I23" s="21" t="str">
        <f aca="false">IFERROR((G23-H23)/G23,"")</f>
        <v/>
      </c>
      <c r="J23" s="18"/>
      <c r="K23" s="19"/>
      <c r="L23" s="19"/>
      <c r="M23" s="21" t="str">
        <f aca="false">IFERROR((K23-L23)/K23,"")</f>
        <v/>
      </c>
      <c r="N23" s="22"/>
      <c r="O23" s="18"/>
      <c r="P23" s="19"/>
      <c r="Q23" s="19"/>
      <c r="R23" s="21" t="str">
        <f aca="false">IFERROR((P23-Q23)/P23,"")</f>
        <v/>
      </c>
      <c r="S23" s="18"/>
      <c r="T23" s="19"/>
      <c r="U23" s="19"/>
      <c r="V23" s="21" t="str">
        <f aca="false">IFERROR((T23-U23)/T23,"")</f>
        <v/>
      </c>
      <c r="W23" s="22"/>
      <c r="X23" s="18" t="s">
        <v>22</v>
      </c>
      <c r="Y23" s="19" t="n">
        <v>18</v>
      </c>
      <c r="Z23" s="19"/>
      <c r="AA23" s="21" t="n">
        <f aca="false">IFERROR((Y23-Z23)/Y23,"")</f>
        <v>1</v>
      </c>
      <c r="AB23" s="18" t="s">
        <v>23</v>
      </c>
      <c r="AC23" s="19" t="n">
        <v>18</v>
      </c>
      <c r="AD23" s="19"/>
      <c r="AE23" s="21" t="n">
        <f aca="false">IFERROR((AC23-AD23)/AC23,"")</f>
        <v>1</v>
      </c>
      <c r="AF23" s="18" t="s">
        <v>24</v>
      </c>
      <c r="AG23" s="19" t="n">
        <v>18</v>
      </c>
      <c r="AH23" s="19"/>
      <c r="AI23" s="21" t="n">
        <f aca="false">IFERROR((AG23-AH23)/AG23,"")</f>
        <v>1</v>
      </c>
      <c r="AJ23" s="18"/>
      <c r="AK23" s="19"/>
      <c r="AL23" s="19"/>
      <c r="AM23" s="21" t="str">
        <f aca="false">IFERROR((AK23-AL23)/AK23,"")</f>
        <v/>
      </c>
      <c r="AN23" s="22"/>
      <c r="AO23" s="18"/>
      <c r="AP23" s="19"/>
      <c r="AQ23" s="19"/>
      <c r="AR23" s="21" t="str">
        <f aca="false">IFERROR((AP23-AQ23)/AP23,"")</f>
        <v/>
      </c>
      <c r="AS23" s="22"/>
    </row>
    <row r="24" customFormat="false" ht="15" hidden="false" customHeight="false" outlineLevel="0" collapsed="false">
      <c r="I24" s="26" t="str">
        <f aca="false">IFERROR((G24-H24)/G24,"")</f>
        <v/>
      </c>
      <c r="M24" s="26" t="str">
        <f aca="false">IFERROR((K24-L24)/K24,"")</f>
        <v/>
      </c>
      <c r="N24" s="27"/>
      <c r="R24" s="26" t="str">
        <f aca="false">IFERROR((P24-Q24)/P24,"")</f>
        <v/>
      </c>
      <c r="V24" s="26" t="str">
        <f aca="false">IFERROR((T24-U24)/T24,"")</f>
        <v/>
      </c>
      <c r="W24" s="27"/>
      <c r="AA24" s="26" t="str">
        <f aca="false">IFERROR((Y24-Z24)/Y24,"")</f>
        <v/>
      </c>
      <c r="AE24" s="26" t="str">
        <f aca="false">IFERROR((AC24-AD24)/AC24,"")</f>
        <v/>
      </c>
      <c r="AI24" s="26" t="str">
        <f aca="false">IFERROR((AG24-AH24)/AG24,"")</f>
        <v/>
      </c>
      <c r="AM24" s="26" t="str">
        <f aca="false">IFERROR((AK24-AL24)/AK24,"")</f>
        <v/>
      </c>
      <c r="AN24" s="27"/>
      <c r="AR24" s="26" t="str">
        <f aca="false">IFERROR((AP24-AQ24)/AP24,"")</f>
        <v/>
      </c>
      <c r="AS24" s="27"/>
    </row>
    <row r="25" s="28" customFormat="true" ht="15" hidden="false" customHeight="false" outlineLevel="0" collapsed="false">
      <c r="A25" s="28" t="s">
        <v>85</v>
      </c>
      <c r="C25" s="28" t="s">
        <v>14</v>
      </c>
      <c r="F25" s="29"/>
      <c r="G25" s="30"/>
      <c r="H25" s="30"/>
      <c r="I25" s="31" t="str">
        <f aca="false">IFERROR((G25-H25)/G25,"")</f>
        <v/>
      </c>
      <c r="J25" s="29"/>
      <c r="K25" s="30"/>
      <c r="L25" s="30"/>
      <c r="M25" s="31" t="str">
        <f aca="false">IFERROR((K25-L25)/K25,"")</f>
        <v/>
      </c>
      <c r="N25" s="32"/>
      <c r="O25" s="29"/>
      <c r="P25" s="30"/>
      <c r="Q25" s="30"/>
      <c r="R25" s="31" t="str">
        <f aca="false">IFERROR((P25-Q25)/P25,"")</f>
        <v/>
      </c>
      <c r="S25" s="29"/>
      <c r="T25" s="30"/>
      <c r="U25" s="30"/>
      <c r="V25" s="31" t="str">
        <f aca="false">IFERROR((T25-U25)/T25,"")</f>
        <v/>
      </c>
      <c r="W25" s="32"/>
      <c r="X25" s="29"/>
      <c r="Y25" s="30"/>
      <c r="Z25" s="30"/>
      <c r="AA25" s="33"/>
      <c r="AB25" s="29"/>
      <c r="AC25" s="30"/>
      <c r="AD25" s="30"/>
      <c r="AE25" s="31" t="str">
        <f aca="false">IFERROR((AC25-AD25)/AC25,"")</f>
        <v/>
      </c>
      <c r="AF25" s="29"/>
      <c r="AG25" s="30"/>
      <c r="AH25" s="30"/>
      <c r="AI25" s="31" t="str">
        <f aca="false">IFERROR((AG25-AH25)/AG25,"")</f>
        <v/>
      </c>
      <c r="AJ25" s="29" t="s">
        <v>14</v>
      </c>
      <c r="AK25" s="30" t="n">
        <v>1</v>
      </c>
      <c r="AL25" s="30"/>
      <c r="AM25" s="31" t="n">
        <f aca="false">IFERROR((AK25-AL25)/AK25,"")</f>
        <v>1</v>
      </c>
      <c r="AN25" s="32"/>
      <c r="AO25" s="34" t="s">
        <v>16</v>
      </c>
      <c r="AP25" s="30" t="n">
        <v>18</v>
      </c>
      <c r="AQ25" s="30"/>
      <c r="AR25" s="31" t="n">
        <f aca="false">IFERROR((AP25-AQ25)/AP25,"")</f>
        <v>1</v>
      </c>
      <c r="AS25" s="30"/>
    </row>
    <row r="26" s="35" customFormat="true" ht="15" hidden="false" customHeight="false" outlineLevel="0" collapsed="false">
      <c r="A26" s="35" t="s">
        <v>85</v>
      </c>
      <c r="B26" s="35" t="s">
        <v>86</v>
      </c>
      <c r="C26" s="35" t="s">
        <v>18</v>
      </c>
      <c r="D26" s="35" t="s">
        <v>47</v>
      </c>
      <c r="F26" s="36"/>
      <c r="G26" s="37"/>
      <c r="H26" s="37"/>
      <c r="I26" s="38" t="str">
        <f aca="false">IFERROR((G26-H26)/G26,"")</f>
        <v/>
      </c>
      <c r="J26" s="36"/>
      <c r="K26" s="37"/>
      <c r="L26" s="37"/>
      <c r="M26" s="38" t="str">
        <f aca="false">IFERROR((K26-L26)/K26,"")</f>
        <v/>
      </c>
      <c r="N26" s="39"/>
      <c r="O26" s="36" t="s">
        <v>20</v>
      </c>
      <c r="P26" s="37" t="n">
        <v>4</v>
      </c>
      <c r="Q26" s="37" t="n">
        <v>1</v>
      </c>
      <c r="R26" s="38" t="n">
        <f aca="false">IFERROR((P26-Q26)/P26,"")</f>
        <v>0.75</v>
      </c>
      <c r="S26" s="36" t="s">
        <v>21</v>
      </c>
      <c r="T26" s="37" t="n">
        <v>1</v>
      </c>
      <c r="U26" s="37"/>
      <c r="V26" s="38" t="n">
        <f aca="false">IFERROR((T26-U26)/T26,"")</f>
        <v>1</v>
      </c>
      <c r="W26" s="39"/>
      <c r="X26" s="36" t="s">
        <v>22</v>
      </c>
      <c r="Y26" s="37" t="n">
        <v>6</v>
      </c>
      <c r="Z26" s="37"/>
      <c r="AA26" s="38" t="n">
        <f aca="false">IFERROR((Y26-Z26)/Y26,"")</f>
        <v>1</v>
      </c>
      <c r="AB26" s="36" t="s">
        <v>23</v>
      </c>
      <c r="AC26" s="37" t="n">
        <v>6</v>
      </c>
      <c r="AD26" s="37"/>
      <c r="AE26" s="38" t="n">
        <f aca="false">IFERROR((AC26-AD26)/AC26,"")</f>
        <v>1</v>
      </c>
      <c r="AF26" s="36" t="s">
        <v>24</v>
      </c>
      <c r="AG26" s="37" t="n">
        <v>6</v>
      </c>
      <c r="AH26" s="37"/>
      <c r="AI26" s="38" t="n">
        <f aca="false">IFERROR((AG26-AH26)/AG26,"")</f>
        <v>1</v>
      </c>
      <c r="AJ26" s="36" t="s">
        <v>14</v>
      </c>
      <c r="AK26" s="37" t="n">
        <v>1</v>
      </c>
      <c r="AL26" s="37" t="n">
        <v>0</v>
      </c>
      <c r="AM26" s="38" t="n">
        <f aca="false">IFERROR((AK26-AL26)/AK26,"")</f>
        <v>1</v>
      </c>
      <c r="AN26" s="39"/>
      <c r="AO26" s="36"/>
      <c r="AP26" s="37"/>
      <c r="AQ26" s="37"/>
      <c r="AR26" s="38" t="str">
        <f aca="false">IFERROR((AP26-AQ26)/AP26,"")</f>
        <v/>
      </c>
      <c r="AS26" s="39"/>
    </row>
    <row r="27" s="35" customFormat="true" ht="15" hidden="false" customHeight="false" outlineLevel="0" collapsed="false">
      <c r="A27" s="35" t="s">
        <v>85</v>
      </c>
      <c r="B27" s="35" t="s">
        <v>86</v>
      </c>
      <c r="C27" s="35" t="s">
        <v>46</v>
      </c>
      <c r="D27" s="35" t="s">
        <v>87</v>
      </c>
      <c r="F27" s="36" t="s">
        <v>48</v>
      </c>
      <c r="G27" s="37" t="n">
        <v>243</v>
      </c>
      <c r="H27" s="37" t="n">
        <v>0</v>
      </c>
      <c r="I27" s="38" t="n">
        <f aca="false">IFERROR((G27-H27)/G27,"")</f>
        <v>1</v>
      </c>
      <c r="J27" s="36" t="s">
        <v>29</v>
      </c>
      <c r="K27" s="37" t="n">
        <v>54</v>
      </c>
      <c r="L27" s="37" t="n">
        <v>0</v>
      </c>
      <c r="M27" s="38" t="n">
        <f aca="false">IFERROR((K27-L27)/K27,"")</f>
        <v>1</v>
      </c>
      <c r="N27" s="39"/>
      <c r="O27" s="36" t="s">
        <v>30</v>
      </c>
      <c r="P27" s="37" t="n">
        <v>36</v>
      </c>
      <c r="Q27" s="37" t="n">
        <v>0</v>
      </c>
      <c r="R27" s="38" t="n">
        <f aca="false">IFERROR((P27-Q27)/P27,"")</f>
        <v>1</v>
      </c>
      <c r="S27" s="36" t="s">
        <v>49</v>
      </c>
      <c r="T27" s="37" t="n">
        <v>36</v>
      </c>
      <c r="U27" s="37"/>
      <c r="V27" s="38" t="n">
        <f aca="false">IFERROR((T27-U27)/T27,"")</f>
        <v>1</v>
      </c>
      <c r="W27" s="39"/>
      <c r="X27" s="36" t="s">
        <v>22</v>
      </c>
      <c r="Y27" s="37" t="n">
        <v>27</v>
      </c>
      <c r="Z27" s="37"/>
      <c r="AA27" s="38" t="n">
        <f aca="false">IFERROR((Y27-Z27)/Y27,"")</f>
        <v>1</v>
      </c>
      <c r="AB27" s="36"/>
      <c r="AC27" s="37"/>
      <c r="AD27" s="37"/>
      <c r="AE27" s="38" t="str">
        <f aca="false">IFERROR((AC27-AD27)/AC27,"")</f>
        <v/>
      </c>
      <c r="AF27" s="36" t="s">
        <v>24</v>
      </c>
      <c r="AG27" s="37" t="n">
        <f aca="false">27+27</f>
        <v>54</v>
      </c>
      <c r="AH27" s="37"/>
      <c r="AI27" s="38" t="n">
        <f aca="false">IFERROR((AG27-AH27)/AG27,"")</f>
        <v>1</v>
      </c>
      <c r="AJ27" s="36" t="s">
        <v>32</v>
      </c>
      <c r="AK27" s="37" t="n">
        <v>18</v>
      </c>
      <c r="AL27" s="37"/>
      <c r="AM27" s="38" t="n">
        <f aca="false">IFERROR((AK27-AL27)/AK27,"")</f>
        <v>1</v>
      </c>
      <c r="AN27" s="39"/>
      <c r="AO27" s="36" t="s">
        <v>33</v>
      </c>
      <c r="AP27" s="37" t="n">
        <v>18</v>
      </c>
      <c r="AQ27" s="37"/>
      <c r="AR27" s="38" t="n">
        <f aca="false">IFERROR((AP27-AQ27)/AP27,"")</f>
        <v>1</v>
      </c>
      <c r="AS27" s="39"/>
    </row>
    <row r="28" s="35" customFormat="true" ht="17.25" hidden="false" customHeight="false" outlineLevel="0" collapsed="false">
      <c r="A28" s="35" t="s">
        <v>85</v>
      </c>
      <c r="B28" s="35" t="s">
        <v>86</v>
      </c>
      <c r="C28" s="35" t="s">
        <v>88</v>
      </c>
      <c r="D28" s="35" t="s">
        <v>47</v>
      </c>
      <c r="F28" s="36" t="s">
        <v>40</v>
      </c>
      <c r="G28" s="37" t="n">
        <v>4</v>
      </c>
      <c r="H28" s="37" t="n">
        <v>0</v>
      </c>
      <c r="I28" s="38" t="n">
        <f aca="false">IFERROR((G28-H28)/G28,"")</f>
        <v>1</v>
      </c>
      <c r="J28" s="36"/>
      <c r="K28" s="37"/>
      <c r="L28" s="37"/>
      <c r="M28" s="38"/>
      <c r="N28" s="39"/>
      <c r="O28" s="36" t="s">
        <v>41</v>
      </c>
      <c r="P28" s="37" t="n">
        <v>4</v>
      </c>
      <c r="Q28" s="37" t="n">
        <v>0</v>
      </c>
      <c r="R28" s="38" t="n">
        <f aca="false">IFERROR((P28-Q28)/P28,"")</f>
        <v>1</v>
      </c>
      <c r="S28" s="36"/>
      <c r="T28" s="37"/>
      <c r="U28" s="37"/>
      <c r="V28" s="38"/>
      <c r="W28" s="39"/>
      <c r="X28" s="40" t="s">
        <v>42</v>
      </c>
      <c r="Y28" s="37" t="n">
        <v>2</v>
      </c>
      <c r="Z28" s="37"/>
      <c r="AA28" s="38" t="n">
        <f aca="false">IFERROR((Y28-Z28)/Y28,"")</f>
        <v>1</v>
      </c>
      <c r="AB28" s="40" t="s">
        <v>43</v>
      </c>
      <c r="AC28" s="37" t="n">
        <v>3</v>
      </c>
      <c r="AD28" s="37"/>
      <c r="AE28" s="38" t="n">
        <f aca="false">IFERROR((AC28-AD28)/AC28,"")</f>
        <v>1</v>
      </c>
      <c r="AF28" s="36"/>
      <c r="AG28" s="37"/>
      <c r="AH28" s="37"/>
      <c r="AI28" s="38"/>
      <c r="AJ28" s="36"/>
      <c r="AK28" s="37"/>
      <c r="AL28" s="37"/>
      <c r="AM28" s="38"/>
      <c r="AN28" s="39"/>
      <c r="AO28" s="36"/>
      <c r="AP28" s="37"/>
      <c r="AQ28" s="37"/>
      <c r="AR28" s="38"/>
      <c r="AS28" s="39"/>
    </row>
    <row r="29" s="28" customFormat="true" ht="15" hidden="false" customHeight="false" outlineLevel="0" collapsed="false">
      <c r="A29" s="28" t="s">
        <v>85</v>
      </c>
      <c r="B29" s="28" t="s">
        <v>89</v>
      </c>
      <c r="C29" s="28" t="s">
        <v>18</v>
      </c>
      <c r="D29" s="28" t="s">
        <v>90</v>
      </c>
      <c r="F29" s="29"/>
      <c r="G29" s="30"/>
      <c r="H29" s="30"/>
      <c r="I29" s="31" t="str">
        <f aca="false">IFERROR((G29-H29)/G29,"")</f>
        <v/>
      </c>
      <c r="J29" s="29"/>
      <c r="K29" s="30"/>
      <c r="L29" s="30"/>
      <c r="M29" s="31" t="str">
        <f aca="false">IFERROR((K29-L29)/K29,"")</f>
        <v/>
      </c>
      <c r="N29" s="32"/>
      <c r="O29" s="29" t="s">
        <v>20</v>
      </c>
      <c r="P29" s="30" t="n">
        <v>4</v>
      </c>
      <c r="Q29" s="30" t="n">
        <f aca="false">1+2+1-1+1</f>
        <v>4</v>
      </c>
      <c r="R29" s="31" t="n">
        <f aca="false">IFERROR((P29-Q29)/P29,"")</f>
        <v>0</v>
      </c>
      <c r="S29" s="29" t="s">
        <v>21</v>
      </c>
      <c r="T29" s="30" t="n">
        <v>1</v>
      </c>
      <c r="U29" s="30"/>
      <c r="V29" s="31" t="n">
        <f aca="false">IFERROR((T29-U29)/T29,"")</f>
        <v>1</v>
      </c>
      <c r="W29" s="32"/>
      <c r="X29" s="29" t="s">
        <v>22</v>
      </c>
      <c r="Y29" s="30" t="n">
        <v>6</v>
      </c>
      <c r="Z29" s="30"/>
      <c r="AA29" s="31" t="n">
        <f aca="false">IFERROR((Y29-Z29)/Y29,"")</f>
        <v>1</v>
      </c>
      <c r="AB29" s="29" t="s">
        <v>23</v>
      </c>
      <c r="AC29" s="30" t="n">
        <v>6</v>
      </c>
      <c r="AD29" s="30"/>
      <c r="AE29" s="31" t="n">
        <f aca="false">IFERROR((AC29-AD29)/AC29,"")</f>
        <v>1</v>
      </c>
      <c r="AF29" s="29" t="s">
        <v>24</v>
      </c>
      <c r="AG29" s="30" t="n">
        <v>6</v>
      </c>
      <c r="AH29" s="30"/>
      <c r="AI29" s="31" t="n">
        <f aca="false">IFERROR((AG29-AH29)/AG29,"")</f>
        <v>1</v>
      </c>
      <c r="AJ29" s="29" t="s">
        <v>14</v>
      </c>
      <c r="AK29" s="30" t="n">
        <v>1</v>
      </c>
      <c r="AL29" s="30" t="n">
        <v>0.5</v>
      </c>
      <c r="AM29" s="31" t="n">
        <f aca="false">IFERROR((AK29-AL29)/AK29,"")</f>
        <v>0.5</v>
      </c>
      <c r="AN29" s="32"/>
      <c r="AO29" s="29"/>
      <c r="AP29" s="30"/>
      <c r="AQ29" s="30"/>
      <c r="AR29" s="31" t="str">
        <f aca="false">IFERROR((AP29-AQ29)/AP29,"")</f>
        <v/>
      </c>
      <c r="AS29" s="32"/>
    </row>
    <row r="30" s="28" customFormat="true" ht="15" hidden="false" customHeight="false" outlineLevel="0" collapsed="false">
      <c r="A30" s="28" t="s">
        <v>85</v>
      </c>
      <c r="B30" s="28" t="s">
        <v>89</v>
      </c>
      <c r="C30" s="28" t="s">
        <v>54</v>
      </c>
      <c r="D30" s="28" t="s">
        <v>91</v>
      </c>
      <c r="E30" s="28" t="s">
        <v>92</v>
      </c>
      <c r="F30" s="29" t="s">
        <v>55</v>
      </c>
      <c r="G30" s="30" t="n">
        <v>243</v>
      </c>
      <c r="H30" s="30" t="n">
        <f aca="false">13+3+3</f>
        <v>19</v>
      </c>
      <c r="I30" s="31" t="n">
        <f aca="false">IFERROR((G30-H30)/G30,"")</f>
        <v>0.921810699588477</v>
      </c>
      <c r="J30" s="29" t="s">
        <v>29</v>
      </c>
      <c r="K30" s="30" t="n">
        <v>54</v>
      </c>
      <c r="L30" s="30" t="n">
        <f aca="false">1+6</f>
        <v>7</v>
      </c>
      <c r="M30" s="31" t="n">
        <f aca="false">IFERROR((K30-L30)/K30,"")</f>
        <v>0.87037037037037</v>
      </c>
      <c r="N30" s="32"/>
      <c r="O30" s="29" t="s">
        <v>30</v>
      </c>
      <c r="P30" s="30" t="n">
        <v>36</v>
      </c>
      <c r="Q30" s="30" t="n">
        <v>1</v>
      </c>
      <c r="R30" s="31" t="n">
        <f aca="false">IFERROR((P30-Q30)/P30,"")</f>
        <v>0.972222222222222</v>
      </c>
      <c r="S30" s="29" t="s">
        <v>56</v>
      </c>
      <c r="T30" s="30" t="n">
        <v>36</v>
      </c>
      <c r="U30" s="30" t="n">
        <f aca="false">2+1</f>
        <v>3</v>
      </c>
      <c r="V30" s="31" t="n">
        <f aca="false">IFERROR((T30-U30)/T30,"")</f>
        <v>0.916666666666667</v>
      </c>
      <c r="W30" s="32"/>
      <c r="X30" s="29" t="s">
        <v>22</v>
      </c>
      <c r="Y30" s="30" t="n">
        <v>27</v>
      </c>
      <c r="Z30" s="30"/>
      <c r="AA30" s="31" t="n">
        <f aca="false">IFERROR((Y30-Z30)/Y30,"")</f>
        <v>1</v>
      </c>
      <c r="AB30" s="29"/>
      <c r="AC30" s="30"/>
      <c r="AD30" s="30"/>
      <c r="AE30" s="31" t="str">
        <f aca="false">IFERROR((AC30-AD30)/AC30,"")</f>
        <v/>
      </c>
      <c r="AF30" s="29" t="s">
        <v>24</v>
      </c>
      <c r="AG30" s="30" t="n">
        <f aca="false">27+27</f>
        <v>54</v>
      </c>
      <c r="AH30" s="30"/>
      <c r="AI30" s="31" t="n">
        <f aca="false">IFERROR((AG30-AH30)/AG30,"")</f>
        <v>1</v>
      </c>
      <c r="AJ30" s="29" t="s">
        <v>32</v>
      </c>
      <c r="AK30" s="30" t="n">
        <v>18</v>
      </c>
      <c r="AL30" s="30"/>
      <c r="AM30" s="31" t="n">
        <f aca="false">IFERROR((AK30-AL30)/AK30,"")</f>
        <v>1</v>
      </c>
      <c r="AN30" s="32"/>
      <c r="AO30" s="29" t="s">
        <v>57</v>
      </c>
      <c r="AP30" s="30" t="n">
        <v>18</v>
      </c>
      <c r="AQ30" s="30"/>
      <c r="AR30" s="31" t="n">
        <f aca="false">IFERROR((AP30-AQ30)/AP30,"")</f>
        <v>1</v>
      </c>
      <c r="AS30" s="32"/>
    </row>
    <row r="31" s="28" customFormat="true" ht="17.25" hidden="false" customHeight="false" outlineLevel="0" collapsed="false">
      <c r="A31" s="28" t="s">
        <v>85</v>
      </c>
      <c r="B31" s="28" t="s">
        <v>89</v>
      </c>
      <c r="C31" s="28" t="s">
        <v>93</v>
      </c>
      <c r="D31" s="28" t="s">
        <v>94</v>
      </c>
      <c r="F31" s="29" t="s">
        <v>40</v>
      </c>
      <c r="G31" s="30" t="n">
        <v>4</v>
      </c>
      <c r="H31" s="30" t="n">
        <v>0</v>
      </c>
      <c r="I31" s="31" t="n">
        <f aca="false">IFERROR((G31-H31)/G31,"")</f>
        <v>1</v>
      </c>
      <c r="J31" s="29"/>
      <c r="K31" s="30"/>
      <c r="L31" s="30"/>
      <c r="M31" s="31"/>
      <c r="N31" s="32"/>
      <c r="O31" s="29" t="s">
        <v>41</v>
      </c>
      <c r="P31" s="30" t="n">
        <v>4</v>
      </c>
      <c r="Q31" s="30" t="n">
        <f aca="false">1-1</f>
        <v>0</v>
      </c>
      <c r="R31" s="31" t="n">
        <f aca="false">IFERROR((P31-Q31)/P31,"")</f>
        <v>1</v>
      </c>
      <c r="S31" s="29"/>
      <c r="T31" s="30"/>
      <c r="U31" s="30"/>
      <c r="V31" s="31"/>
      <c r="W31" s="32"/>
      <c r="X31" s="34" t="s">
        <v>42</v>
      </c>
      <c r="Y31" s="30" t="n">
        <v>2</v>
      </c>
      <c r="Z31" s="30"/>
      <c r="AA31" s="31" t="n">
        <f aca="false">IFERROR((Y31-Z31)/Y31,"")</f>
        <v>1</v>
      </c>
      <c r="AB31" s="34" t="s">
        <v>43</v>
      </c>
      <c r="AC31" s="30" t="n">
        <v>3</v>
      </c>
      <c r="AD31" s="30"/>
      <c r="AE31" s="31" t="n">
        <f aca="false">IFERROR((AC31-AD31)/AC31,"")</f>
        <v>1</v>
      </c>
      <c r="AF31" s="29"/>
      <c r="AG31" s="30"/>
      <c r="AH31" s="30"/>
      <c r="AI31" s="31"/>
      <c r="AJ31" s="29"/>
      <c r="AK31" s="30"/>
      <c r="AL31" s="30"/>
      <c r="AM31" s="31"/>
      <c r="AN31" s="32"/>
      <c r="AO31" s="29"/>
      <c r="AP31" s="30"/>
      <c r="AQ31" s="30"/>
      <c r="AR31" s="31"/>
      <c r="AS31" s="32"/>
    </row>
    <row r="32" s="35" customFormat="true" ht="15" hidden="false" customHeight="false" outlineLevel="0" collapsed="false">
      <c r="A32" s="35" t="s">
        <v>85</v>
      </c>
      <c r="B32" s="35" t="s">
        <v>95</v>
      </c>
      <c r="C32" s="35" t="s">
        <v>79</v>
      </c>
      <c r="D32" s="35" t="s">
        <v>47</v>
      </c>
      <c r="F32" s="36" t="s">
        <v>80</v>
      </c>
      <c r="G32" s="37" t="n">
        <v>6</v>
      </c>
      <c r="H32" s="37"/>
      <c r="I32" s="38" t="n">
        <f aca="false">IFERROR((G32-H32)/G32,"")</f>
        <v>1</v>
      </c>
      <c r="J32" s="36"/>
      <c r="K32" s="37"/>
      <c r="L32" s="37"/>
      <c r="M32" s="38" t="str">
        <f aca="false">IFERROR((K32-L32)/K32,"")</f>
        <v/>
      </c>
      <c r="N32" s="39"/>
      <c r="O32" s="36"/>
      <c r="P32" s="37"/>
      <c r="Q32" s="37"/>
      <c r="R32" s="38" t="str">
        <f aca="false">IFERROR((P32-Q32)/P32,"")</f>
        <v/>
      </c>
      <c r="S32" s="36"/>
      <c r="T32" s="37"/>
      <c r="U32" s="37"/>
      <c r="V32" s="38" t="str">
        <f aca="false">IFERROR((T32-U32)/T32,"")</f>
        <v/>
      </c>
      <c r="W32" s="39"/>
      <c r="X32" s="36"/>
      <c r="Y32" s="37"/>
      <c r="Z32" s="37"/>
      <c r="AA32" s="38" t="str">
        <f aca="false">IFERROR((Y32-Z32)/Y32,"")</f>
        <v/>
      </c>
      <c r="AB32" s="36"/>
      <c r="AC32" s="37"/>
      <c r="AD32" s="37"/>
      <c r="AE32" s="38" t="str">
        <f aca="false">IFERROR((AC32-AD32)/AC32,"")</f>
        <v/>
      </c>
      <c r="AF32" s="36"/>
      <c r="AG32" s="37"/>
      <c r="AH32" s="37"/>
      <c r="AI32" s="38" t="str">
        <f aca="false">IFERROR((AG32-AH32)/AG32,"")</f>
        <v/>
      </c>
      <c r="AJ32" s="36"/>
      <c r="AK32" s="37"/>
      <c r="AL32" s="37"/>
      <c r="AM32" s="38" t="str">
        <f aca="false">IFERROR((AK32-AL32)/AK32,"")</f>
        <v/>
      </c>
      <c r="AN32" s="39"/>
      <c r="AO32" s="36"/>
      <c r="AP32" s="37"/>
      <c r="AQ32" s="37"/>
      <c r="AR32" s="38" t="str">
        <f aca="false">IFERROR((AP32-AQ32)/AP32,"")</f>
        <v/>
      </c>
      <c r="AS32" s="39"/>
    </row>
    <row r="33" s="35" customFormat="true" ht="15" hidden="false" customHeight="false" outlineLevel="0" collapsed="false">
      <c r="A33" s="35" t="s">
        <v>85</v>
      </c>
      <c r="B33" s="35" t="s">
        <v>95</v>
      </c>
      <c r="C33" s="35" t="s">
        <v>81</v>
      </c>
      <c r="D33" s="35" t="s">
        <v>47</v>
      </c>
      <c r="F33" s="36" t="s">
        <v>83</v>
      </c>
      <c r="G33" s="37" t="n">
        <v>6</v>
      </c>
      <c r="H33" s="37"/>
      <c r="I33" s="38" t="n">
        <f aca="false">IFERROR((G33-H33)/G33,"")</f>
        <v>1</v>
      </c>
      <c r="J33" s="36"/>
      <c r="K33" s="37"/>
      <c r="L33" s="37"/>
      <c r="M33" s="38" t="str">
        <f aca="false">IFERROR((K33-L33)/K33,"")</f>
        <v/>
      </c>
      <c r="N33" s="39"/>
      <c r="O33" s="36"/>
      <c r="P33" s="37"/>
      <c r="Q33" s="37"/>
      <c r="R33" s="38" t="str">
        <f aca="false">IFERROR((P33-Q33)/P33,"")</f>
        <v/>
      </c>
      <c r="S33" s="36"/>
      <c r="T33" s="37"/>
      <c r="U33" s="37"/>
      <c r="V33" s="38" t="str">
        <f aca="false">IFERROR((T33-U33)/T33,"")</f>
        <v/>
      </c>
      <c r="W33" s="39"/>
      <c r="X33" s="36"/>
      <c r="Y33" s="37"/>
      <c r="Z33" s="37"/>
      <c r="AA33" s="38" t="str">
        <f aca="false">IFERROR((Y33-Z33)/Y33,"")</f>
        <v/>
      </c>
      <c r="AB33" s="36"/>
      <c r="AC33" s="37"/>
      <c r="AD33" s="37"/>
      <c r="AE33" s="38" t="str">
        <f aca="false">IFERROR((AC33-AD33)/AC33,"")</f>
        <v/>
      </c>
      <c r="AF33" s="36"/>
      <c r="AG33" s="37"/>
      <c r="AH33" s="37"/>
      <c r="AI33" s="38" t="str">
        <f aca="false">IFERROR((AG33-AH33)/AG33,"")</f>
        <v/>
      </c>
      <c r="AJ33" s="36"/>
      <c r="AK33" s="37"/>
      <c r="AL33" s="37"/>
      <c r="AM33" s="38" t="str">
        <f aca="false">IFERROR((AK33-AL33)/AK33,"")</f>
        <v/>
      </c>
      <c r="AN33" s="39"/>
      <c r="AO33" s="36"/>
      <c r="AP33" s="37"/>
      <c r="AQ33" s="37"/>
      <c r="AR33" s="38" t="str">
        <f aca="false">IFERROR((AP33-AQ33)/AP33,"")</f>
        <v/>
      </c>
      <c r="AS33" s="39"/>
    </row>
    <row r="34" s="35" customFormat="true" ht="15" hidden="false" customHeight="false" outlineLevel="0" collapsed="false">
      <c r="A34" s="35" t="s">
        <v>85</v>
      </c>
      <c r="B34" s="35" t="s">
        <v>95</v>
      </c>
      <c r="C34" s="35" t="s">
        <v>81</v>
      </c>
      <c r="D34" s="35" t="s">
        <v>47</v>
      </c>
      <c r="F34" s="36" t="s">
        <v>83</v>
      </c>
      <c r="G34" s="37" t="n">
        <v>6</v>
      </c>
      <c r="H34" s="37"/>
      <c r="I34" s="38" t="n">
        <f aca="false">IFERROR((G34-H34)/G34,"")</f>
        <v>1</v>
      </c>
      <c r="J34" s="36"/>
      <c r="K34" s="37"/>
      <c r="L34" s="37"/>
      <c r="M34" s="38" t="str">
        <f aca="false">IFERROR((K34-L34)/K34,"")</f>
        <v/>
      </c>
      <c r="N34" s="39"/>
      <c r="O34" s="36"/>
      <c r="P34" s="37"/>
      <c r="Q34" s="37"/>
      <c r="R34" s="38" t="str">
        <f aca="false">IFERROR((P34-Q34)/P34,"")</f>
        <v/>
      </c>
      <c r="S34" s="36"/>
      <c r="T34" s="37"/>
      <c r="U34" s="37"/>
      <c r="V34" s="38" t="str">
        <f aca="false">IFERROR((T34-U34)/T34,"")</f>
        <v/>
      </c>
      <c r="W34" s="39"/>
      <c r="X34" s="36"/>
      <c r="Y34" s="37"/>
      <c r="Z34" s="37"/>
      <c r="AA34" s="38" t="str">
        <f aca="false">IFERROR((Y34-Z34)/Y34,"")</f>
        <v/>
      </c>
      <c r="AB34" s="36"/>
      <c r="AC34" s="37"/>
      <c r="AD34" s="37"/>
      <c r="AE34" s="38" t="str">
        <f aca="false">IFERROR((AC34-AD34)/AC34,"")</f>
        <v/>
      </c>
      <c r="AF34" s="36"/>
      <c r="AG34" s="37"/>
      <c r="AH34" s="37"/>
      <c r="AI34" s="38" t="str">
        <f aca="false">IFERROR((AG34-AH34)/AG34,"")</f>
        <v/>
      </c>
      <c r="AJ34" s="36"/>
      <c r="AK34" s="37"/>
      <c r="AL34" s="37"/>
      <c r="AM34" s="38" t="str">
        <f aca="false">IFERROR((AK34-AL34)/AK34,"")</f>
        <v/>
      </c>
      <c r="AN34" s="39"/>
      <c r="AO34" s="36"/>
      <c r="AP34" s="37"/>
      <c r="AQ34" s="37"/>
      <c r="AR34" s="38" t="str">
        <f aca="false">IFERROR((AP34-AQ34)/AP34,"")</f>
        <v/>
      </c>
      <c r="AS34" s="39"/>
    </row>
    <row r="35" s="28" customFormat="true" ht="15" hidden="false" customHeight="false" outlineLevel="0" collapsed="false">
      <c r="A35" s="28" t="s">
        <v>85</v>
      </c>
      <c r="B35" s="28" t="s">
        <v>96</v>
      </c>
      <c r="D35" s="28" t="s">
        <v>47</v>
      </c>
      <c r="F35" s="29"/>
      <c r="G35" s="30"/>
      <c r="H35" s="30"/>
      <c r="I35" s="31" t="str">
        <f aca="false">IFERROR((G35-H35)/G35,"")</f>
        <v/>
      </c>
      <c r="J35" s="29"/>
      <c r="K35" s="30"/>
      <c r="L35" s="30"/>
      <c r="M35" s="31" t="str">
        <f aca="false">IFERROR((K35-L35)/K35,"")</f>
        <v/>
      </c>
      <c r="N35" s="32"/>
      <c r="O35" s="29"/>
      <c r="P35" s="30"/>
      <c r="Q35" s="30"/>
      <c r="R35" s="31" t="str">
        <f aca="false">IFERROR((P35-Q35)/P35,"")</f>
        <v/>
      </c>
      <c r="S35" s="29"/>
      <c r="T35" s="30"/>
      <c r="U35" s="30"/>
      <c r="V35" s="31" t="str">
        <f aca="false">IFERROR((T35-U35)/T35,"")</f>
        <v/>
      </c>
      <c r="W35" s="32"/>
      <c r="X35" s="29" t="s">
        <v>22</v>
      </c>
      <c r="Y35" s="30" t="n">
        <v>18</v>
      </c>
      <c r="Z35" s="30"/>
      <c r="AA35" s="31" t="n">
        <f aca="false">IFERROR((Y35-Z35)/Y35,"")</f>
        <v>1</v>
      </c>
      <c r="AB35" s="29" t="s">
        <v>23</v>
      </c>
      <c r="AC35" s="30" t="n">
        <v>18</v>
      </c>
      <c r="AD35" s="30"/>
      <c r="AE35" s="31" t="n">
        <f aca="false">IFERROR((AC35-AD35)/AC35,"")</f>
        <v>1</v>
      </c>
      <c r="AF35" s="29" t="s">
        <v>24</v>
      </c>
      <c r="AG35" s="30" t="n">
        <v>18</v>
      </c>
      <c r="AH35" s="30"/>
      <c r="AI35" s="31" t="n">
        <f aca="false">IFERROR((AG35-AH35)/AG35,"")</f>
        <v>1</v>
      </c>
      <c r="AJ35" s="29"/>
      <c r="AK35" s="30"/>
      <c r="AL35" s="30"/>
      <c r="AM35" s="31" t="str">
        <f aca="false">IFERROR((AK35-AL35)/AK35,"")</f>
        <v/>
      </c>
      <c r="AN35" s="32"/>
      <c r="AO35" s="29"/>
      <c r="AP35" s="30"/>
      <c r="AQ35" s="30"/>
      <c r="AR35" s="31" t="str">
        <f aca="false">IFERROR((AP35-AQ35)/AP35,"")</f>
        <v/>
      </c>
      <c r="AS35" s="32"/>
    </row>
    <row r="36" customFormat="false" ht="15" hidden="false" customHeight="false" outlineLevel="0" collapsed="false">
      <c r="I36" s="26" t="str">
        <f aca="false">IFERROR((G36-H36)/G36,"")</f>
        <v/>
      </c>
      <c r="M36" s="26" t="str">
        <f aca="false">IFERROR((K36-L36)/K36,"")</f>
        <v/>
      </c>
      <c r="N36" s="27"/>
      <c r="R36" s="26" t="str">
        <f aca="false">IFERROR((P36-Q36)/P36,"")</f>
        <v/>
      </c>
      <c r="V36" s="26" t="str">
        <f aca="false">IFERROR((T36-U36)/T36,"")</f>
        <v/>
      </c>
      <c r="W36" s="27"/>
      <c r="AA36" s="26" t="str">
        <f aca="false">IFERROR((Y36-Z36)/Y36,"")</f>
        <v/>
      </c>
      <c r="AE36" s="26" t="str">
        <f aca="false">IFERROR((AC36-AD36)/AC36,"")</f>
        <v/>
      </c>
      <c r="AI36" s="26" t="str">
        <f aca="false">IFERROR((AG36-AH36)/AG36,"")</f>
        <v/>
      </c>
      <c r="AM36" s="26" t="str">
        <f aca="false">IFERROR((AK36-AL36)/AK36,"")</f>
        <v/>
      </c>
      <c r="AN36" s="27"/>
      <c r="AR36" s="26" t="str">
        <f aca="false">IFERROR((AP36-AQ36)/AP36,"")</f>
        <v/>
      </c>
      <c r="AS36" s="27"/>
    </row>
    <row r="37" s="41" customFormat="true" ht="15" hidden="false" customHeight="false" outlineLevel="0" collapsed="false">
      <c r="A37" s="41" t="s">
        <v>97</v>
      </c>
      <c r="B37" s="41" t="s">
        <v>98</v>
      </c>
      <c r="D37" s="42" t="s">
        <v>99</v>
      </c>
      <c r="E37" s="42"/>
      <c r="F37" s="43" t="s">
        <v>28</v>
      </c>
      <c r="G37" s="44" t="n">
        <v>243</v>
      </c>
      <c r="H37" s="44"/>
      <c r="I37" s="45" t="n">
        <f aca="false">IFERROR((G37-H37)/G37,"")</f>
        <v>1</v>
      </c>
      <c r="J37" s="43"/>
      <c r="K37" s="44"/>
      <c r="L37" s="44"/>
      <c r="M37" s="45" t="str">
        <f aca="false">IFERROR((K37-L37)/K37,"")</f>
        <v/>
      </c>
      <c r="N37" s="46"/>
      <c r="O37" s="43"/>
      <c r="P37" s="44"/>
      <c r="Q37" s="44"/>
      <c r="R37" s="45" t="str">
        <f aca="false">IFERROR((P37-Q37)/P37,"")</f>
        <v/>
      </c>
      <c r="S37" s="43"/>
      <c r="T37" s="44"/>
      <c r="U37" s="44"/>
      <c r="V37" s="45" t="str">
        <f aca="false">IFERROR((T37-U37)/T37,"")</f>
        <v/>
      </c>
      <c r="W37" s="46"/>
      <c r="X37" s="43"/>
      <c r="Y37" s="44"/>
      <c r="Z37" s="44"/>
      <c r="AA37" s="45" t="str">
        <f aca="false">IFERROR((Y37-Z37)/Y37,"")</f>
        <v/>
      </c>
      <c r="AB37" s="43"/>
      <c r="AC37" s="44"/>
      <c r="AD37" s="44"/>
      <c r="AE37" s="45" t="str">
        <f aca="false">IFERROR((AC37-AD37)/AC37,"")</f>
        <v/>
      </c>
      <c r="AF37" s="43"/>
      <c r="AG37" s="44"/>
      <c r="AH37" s="44"/>
      <c r="AI37" s="45" t="str">
        <f aca="false">IFERROR((AG37-AH37)/AG37,"")</f>
        <v/>
      </c>
      <c r="AJ37" s="43"/>
      <c r="AK37" s="44"/>
      <c r="AL37" s="44"/>
      <c r="AM37" s="45" t="str">
        <f aca="false">IFERROR((AK37-AL37)/AK37,"")</f>
        <v/>
      </c>
      <c r="AN37" s="46"/>
      <c r="AO37" s="43"/>
      <c r="AP37" s="44"/>
      <c r="AQ37" s="44"/>
      <c r="AR37" s="45" t="str">
        <f aca="false">IFERROR((AP37-AQ37)/AP37,"")</f>
        <v/>
      </c>
      <c r="AS37" s="46"/>
    </row>
    <row r="38" s="47" customFormat="true" ht="15" hidden="false" customHeight="false" outlineLevel="0" collapsed="false">
      <c r="A38" s="47" t="s">
        <v>97</v>
      </c>
      <c r="B38" s="47" t="s">
        <v>100</v>
      </c>
      <c r="D38" s="42"/>
      <c r="E38" s="42"/>
      <c r="F38" s="48" t="s">
        <v>48</v>
      </c>
      <c r="G38" s="49" t="n">
        <v>243</v>
      </c>
      <c r="H38" s="49"/>
      <c r="I38" s="50" t="n">
        <f aca="false">IFERROR((G38-H38)/G38,"")</f>
        <v>1</v>
      </c>
      <c r="J38" s="48"/>
      <c r="K38" s="49"/>
      <c r="L38" s="49"/>
      <c r="M38" s="50" t="str">
        <f aca="false">IFERROR((K38-L38)/K38,"")</f>
        <v/>
      </c>
      <c r="N38" s="51"/>
      <c r="O38" s="48"/>
      <c r="P38" s="49"/>
      <c r="Q38" s="49"/>
      <c r="R38" s="50" t="str">
        <f aca="false">IFERROR((P38-Q38)/P38,"")</f>
        <v/>
      </c>
      <c r="S38" s="48"/>
      <c r="T38" s="49"/>
      <c r="U38" s="49"/>
      <c r="V38" s="50" t="str">
        <f aca="false">IFERROR((T38-U38)/T38,"")</f>
        <v/>
      </c>
      <c r="W38" s="51"/>
      <c r="X38" s="48"/>
      <c r="Y38" s="49"/>
      <c r="Z38" s="49"/>
      <c r="AA38" s="50" t="str">
        <f aca="false">IFERROR((Y38-Z38)/Y38,"")</f>
        <v/>
      </c>
      <c r="AB38" s="48"/>
      <c r="AC38" s="49"/>
      <c r="AD38" s="49"/>
      <c r="AE38" s="50" t="str">
        <f aca="false">IFERROR((AC38-AD38)/AC38,"")</f>
        <v/>
      </c>
      <c r="AF38" s="48"/>
      <c r="AG38" s="49"/>
      <c r="AH38" s="49"/>
      <c r="AI38" s="50" t="str">
        <f aca="false">IFERROR((AG38-AH38)/AG38,"")</f>
        <v/>
      </c>
      <c r="AJ38" s="48"/>
      <c r="AK38" s="49"/>
      <c r="AL38" s="49"/>
      <c r="AM38" s="50" t="str">
        <f aca="false">IFERROR((AK38-AL38)/AK38,"")</f>
        <v/>
      </c>
      <c r="AN38" s="51"/>
      <c r="AO38" s="48"/>
      <c r="AP38" s="49"/>
      <c r="AQ38" s="49"/>
      <c r="AR38" s="50" t="str">
        <f aca="false">IFERROR((AP38-AQ38)/AP38,"")</f>
        <v/>
      </c>
      <c r="AS38" s="51"/>
    </row>
    <row r="39" s="41" customFormat="true" ht="15" hidden="false" customHeight="false" outlineLevel="0" collapsed="false">
      <c r="A39" s="41" t="s">
        <v>97</v>
      </c>
      <c r="B39" s="41" t="s">
        <v>101</v>
      </c>
      <c r="D39" s="42"/>
      <c r="E39" s="42"/>
      <c r="F39" s="43" t="s">
        <v>55</v>
      </c>
      <c r="G39" s="44" t="n">
        <v>243</v>
      </c>
      <c r="H39" s="44"/>
      <c r="I39" s="45" t="n">
        <f aca="false">IFERROR((G39-H39)/G39,"")</f>
        <v>1</v>
      </c>
      <c r="J39" s="43"/>
      <c r="K39" s="44"/>
      <c r="L39" s="44"/>
      <c r="M39" s="45" t="str">
        <f aca="false">IFERROR((K39-L39)/K39,"")</f>
        <v/>
      </c>
      <c r="N39" s="46"/>
      <c r="O39" s="43"/>
      <c r="P39" s="44"/>
      <c r="Q39" s="44"/>
      <c r="R39" s="45" t="str">
        <f aca="false">IFERROR((P39-Q39)/P39,"")</f>
        <v/>
      </c>
      <c r="S39" s="43"/>
      <c r="T39" s="44"/>
      <c r="U39" s="44"/>
      <c r="V39" s="45" t="str">
        <f aca="false">IFERROR((T39-U39)/T39,"")</f>
        <v/>
      </c>
      <c r="W39" s="46"/>
      <c r="X39" s="43"/>
      <c r="Y39" s="44"/>
      <c r="Z39" s="44"/>
      <c r="AA39" s="45" t="str">
        <f aca="false">IFERROR((Y39-Z39)/Y39,"")</f>
        <v/>
      </c>
      <c r="AB39" s="43"/>
      <c r="AC39" s="44"/>
      <c r="AD39" s="44"/>
      <c r="AE39" s="45" t="str">
        <f aca="false">IFERROR((AC39-AD39)/AC39,"")</f>
        <v/>
      </c>
      <c r="AF39" s="43"/>
      <c r="AG39" s="44"/>
      <c r="AH39" s="44"/>
      <c r="AI39" s="45" t="str">
        <f aca="false">IFERROR((AG39-AH39)/AG39,"")</f>
        <v/>
      </c>
      <c r="AJ39" s="43"/>
      <c r="AK39" s="44"/>
      <c r="AL39" s="44"/>
      <c r="AM39" s="45" t="str">
        <f aca="false">IFERROR((AK39-AL39)/AK39,"")</f>
        <v/>
      </c>
      <c r="AN39" s="46"/>
      <c r="AO39" s="43"/>
      <c r="AP39" s="44"/>
      <c r="AQ39" s="44"/>
      <c r="AR39" s="45" t="str">
        <f aca="false">IFERROR((AP39-AQ39)/AP39,"")</f>
        <v/>
      </c>
      <c r="AS39" s="46"/>
    </row>
    <row r="40" s="47" customFormat="true" ht="15" hidden="false" customHeight="false" outlineLevel="0" collapsed="false">
      <c r="A40" s="47" t="s">
        <v>97</v>
      </c>
      <c r="B40" s="47" t="s">
        <v>102</v>
      </c>
      <c r="D40" s="42"/>
      <c r="E40" s="42"/>
      <c r="F40" s="48"/>
      <c r="G40" s="49"/>
      <c r="H40" s="49"/>
      <c r="I40" s="50" t="str">
        <f aca="false">IFERROR((G40-H40)/G40,"")</f>
        <v/>
      </c>
      <c r="J40" s="48"/>
      <c r="K40" s="49"/>
      <c r="L40" s="49"/>
      <c r="M40" s="50" t="str">
        <f aca="false">IFERROR((K40-L40)/K40,"")</f>
        <v/>
      </c>
      <c r="N40" s="51"/>
      <c r="O40" s="48"/>
      <c r="P40" s="49"/>
      <c r="Q40" s="49"/>
      <c r="R40" s="50" t="str">
        <f aca="false">IFERROR((P40-Q40)/P40,"")</f>
        <v/>
      </c>
      <c r="S40" s="48"/>
      <c r="T40" s="49"/>
      <c r="U40" s="49"/>
      <c r="V40" s="50" t="str">
        <f aca="false">IFERROR((T40-U40)/T40,"")</f>
        <v/>
      </c>
      <c r="W40" s="51"/>
      <c r="X40" s="48"/>
      <c r="Y40" s="49"/>
      <c r="Z40" s="49"/>
      <c r="AA40" s="50" t="str">
        <f aca="false">IFERROR((Y40-Z40)/Y40,"")</f>
        <v/>
      </c>
      <c r="AB40" s="48"/>
      <c r="AC40" s="49"/>
      <c r="AD40" s="49"/>
      <c r="AE40" s="50" t="str">
        <f aca="false">IFERROR((AC40-AD40)/AC40,"")</f>
        <v/>
      </c>
      <c r="AF40" s="48"/>
      <c r="AG40" s="49"/>
      <c r="AH40" s="49"/>
      <c r="AI40" s="50" t="str">
        <f aca="false">IFERROR((AG40-AH40)/AG40,"")</f>
        <v/>
      </c>
      <c r="AJ40" s="48"/>
      <c r="AK40" s="49"/>
      <c r="AL40" s="49"/>
      <c r="AM40" s="50" t="str">
        <f aca="false">IFERROR((AK40-AL40)/AK40,"")</f>
        <v/>
      </c>
      <c r="AN40" s="51"/>
      <c r="AO40" s="48"/>
      <c r="AP40" s="49"/>
      <c r="AQ40" s="49"/>
      <c r="AR40" s="50" t="str">
        <f aca="false">IFERROR((AP40-AQ40)/AP40,"")</f>
        <v/>
      </c>
      <c r="AS40" s="51"/>
    </row>
    <row r="41" s="41" customFormat="true" ht="15" hidden="false" customHeight="false" outlineLevel="0" collapsed="false">
      <c r="A41" s="41" t="s">
        <v>97</v>
      </c>
      <c r="B41" s="41" t="s">
        <v>103</v>
      </c>
      <c r="D41" s="42"/>
      <c r="E41" s="42"/>
      <c r="F41" s="43"/>
      <c r="G41" s="44"/>
      <c r="H41" s="44"/>
      <c r="I41" s="45" t="str">
        <f aca="false">IFERROR((G41-H41)/G41,"")</f>
        <v/>
      </c>
      <c r="J41" s="43"/>
      <c r="K41" s="44"/>
      <c r="L41" s="44"/>
      <c r="M41" s="45" t="str">
        <f aca="false">IFERROR((K41-L41)/K41,"")</f>
        <v/>
      </c>
      <c r="N41" s="46"/>
      <c r="O41" s="43"/>
      <c r="P41" s="44"/>
      <c r="Q41" s="44"/>
      <c r="R41" s="45" t="str">
        <f aca="false">IFERROR((P41-Q41)/P41,"")</f>
        <v/>
      </c>
      <c r="S41" s="43"/>
      <c r="T41" s="44"/>
      <c r="U41" s="44"/>
      <c r="V41" s="45" t="str">
        <f aca="false">IFERROR((T41-U41)/T41,"")</f>
        <v/>
      </c>
      <c r="W41" s="46"/>
      <c r="X41" s="43"/>
      <c r="Y41" s="44"/>
      <c r="Z41" s="44"/>
      <c r="AA41" s="45" t="str">
        <f aca="false">IFERROR((Y41-Z41)/Y41,"")</f>
        <v/>
      </c>
      <c r="AB41" s="43"/>
      <c r="AC41" s="44"/>
      <c r="AD41" s="44"/>
      <c r="AE41" s="45" t="str">
        <f aca="false">IFERROR((AC41-AD41)/AC41,"")</f>
        <v/>
      </c>
      <c r="AF41" s="43"/>
      <c r="AG41" s="44"/>
      <c r="AH41" s="44"/>
      <c r="AI41" s="45" t="str">
        <f aca="false">IFERROR((AG41-AH41)/AG41,"")</f>
        <v/>
      </c>
      <c r="AJ41" s="43"/>
      <c r="AK41" s="44"/>
      <c r="AL41" s="44"/>
      <c r="AM41" s="45" t="str">
        <f aca="false">IFERROR((AK41-AL41)/AK41,"")</f>
        <v/>
      </c>
      <c r="AN41" s="46"/>
      <c r="AO41" s="43"/>
      <c r="AP41" s="44"/>
      <c r="AQ41" s="44"/>
      <c r="AR41" s="45" t="str">
        <f aca="false">IFERROR((AP41-AQ41)/AP41,"")</f>
        <v/>
      </c>
      <c r="AS41" s="46"/>
    </row>
    <row r="42" s="47" customFormat="true" ht="15" hidden="false" customHeight="false" outlineLevel="0" collapsed="false">
      <c r="A42" s="47" t="s">
        <v>97</v>
      </c>
      <c r="B42" s="47" t="s">
        <v>104</v>
      </c>
      <c r="D42" s="42"/>
      <c r="E42" s="42"/>
      <c r="F42" s="48"/>
      <c r="G42" s="49"/>
      <c r="H42" s="49"/>
      <c r="I42" s="50" t="str">
        <f aca="false">IFERROR((G42-H42)/G42,"")</f>
        <v/>
      </c>
      <c r="J42" s="48"/>
      <c r="K42" s="49"/>
      <c r="L42" s="49"/>
      <c r="M42" s="50" t="str">
        <f aca="false">IFERROR((K42-L42)/K42,"")</f>
        <v/>
      </c>
      <c r="N42" s="51"/>
      <c r="O42" s="48"/>
      <c r="P42" s="49"/>
      <c r="Q42" s="49"/>
      <c r="R42" s="50" t="str">
        <f aca="false">IFERROR((P42-Q42)/P42,"")</f>
        <v/>
      </c>
      <c r="S42" s="48"/>
      <c r="T42" s="49"/>
      <c r="U42" s="49"/>
      <c r="V42" s="50" t="str">
        <f aca="false">IFERROR((T42-U42)/T42,"")</f>
        <v/>
      </c>
      <c r="W42" s="51"/>
      <c r="X42" s="48"/>
      <c r="Y42" s="49"/>
      <c r="Z42" s="49"/>
      <c r="AA42" s="50" t="str">
        <f aca="false">IFERROR((Y42-Z42)/Y42,"")</f>
        <v/>
      </c>
      <c r="AB42" s="48"/>
      <c r="AC42" s="49"/>
      <c r="AD42" s="49"/>
      <c r="AE42" s="50" t="str">
        <f aca="false">IFERROR((AC42-AD42)/AC42,"")</f>
        <v/>
      </c>
      <c r="AF42" s="48"/>
      <c r="AG42" s="49"/>
      <c r="AH42" s="49"/>
      <c r="AI42" s="50" t="str">
        <f aca="false">IFERROR((AG42-AH42)/AG42,"")</f>
        <v/>
      </c>
      <c r="AJ42" s="48"/>
      <c r="AK42" s="49"/>
      <c r="AL42" s="49"/>
      <c r="AM42" s="50" t="str">
        <f aca="false">IFERROR((AK42-AL42)/AK42,"")</f>
        <v/>
      </c>
      <c r="AN42" s="51"/>
      <c r="AO42" s="48"/>
      <c r="AP42" s="49"/>
      <c r="AQ42" s="49"/>
      <c r="AR42" s="50" t="str">
        <f aca="false">IFERROR((AP42-AQ42)/AP42,"")</f>
        <v/>
      </c>
      <c r="AS42" s="51"/>
    </row>
    <row r="43" s="41" customFormat="true" ht="15" hidden="false" customHeight="false" outlineLevel="0" collapsed="false">
      <c r="A43" s="41" t="s">
        <v>97</v>
      </c>
      <c r="B43" s="41" t="s">
        <v>105</v>
      </c>
      <c r="D43" s="42"/>
      <c r="E43" s="42"/>
      <c r="F43" s="43"/>
      <c r="G43" s="44"/>
      <c r="H43" s="44"/>
      <c r="I43" s="45" t="str">
        <f aca="false">IFERROR((G43-H43)/G43,"")</f>
        <v/>
      </c>
      <c r="J43" s="43"/>
      <c r="K43" s="44"/>
      <c r="L43" s="44"/>
      <c r="M43" s="45" t="str">
        <f aca="false">IFERROR((K43-L43)/K43,"")</f>
        <v/>
      </c>
      <c r="N43" s="46"/>
      <c r="O43" s="43"/>
      <c r="P43" s="44"/>
      <c r="Q43" s="44"/>
      <c r="R43" s="45" t="str">
        <f aca="false">IFERROR((P43-Q43)/P43,"")</f>
        <v/>
      </c>
      <c r="S43" s="43"/>
      <c r="T43" s="44"/>
      <c r="U43" s="44"/>
      <c r="V43" s="45" t="str">
        <f aca="false">IFERROR((T43-U43)/T43,"")</f>
        <v/>
      </c>
      <c r="W43" s="46"/>
      <c r="X43" s="43"/>
      <c r="Y43" s="44"/>
      <c r="Z43" s="44"/>
      <c r="AA43" s="45" t="str">
        <f aca="false">IFERROR((Y43-Z43)/Y43,"")</f>
        <v/>
      </c>
      <c r="AB43" s="43"/>
      <c r="AC43" s="44"/>
      <c r="AD43" s="44"/>
      <c r="AE43" s="45" t="str">
        <f aca="false">IFERROR((AC43-AD43)/AC43,"")</f>
        <v/>
      </c>
      <c r="AF43" s="43"/>
      <c r="AG43" s="44"/>
      <c r="AH43" s="44"/>
      <c r="AI43" s="45" t="str">
        <f aca="false">IFERROR((AG43-AH43)/AG43,"")</f>
        <v/>
      </c>
      <c r="AJ43" s="43"/>
      <c r="AK43" s="44"/>
      <c r="AL43" s="44"/>
      <c r="AM43" s="45" t="str">
        <f aca="false">IFERROR((AK43-AL43)/AK43,"")</f>
        <v/>
      </c>
      <c r="AN43" s="46"/>
      <c r="AO43" s="43"/>
      <c r="AP43" s="44"/>
      <c r="AQ43" s="44"/>
      <c r="AR43" s="45" t="str">
        <f aca="false">IFERROR((AP43-AQ43)/AP43,"")</f>
        <v/>
      </c>
      <c r="AS43" s="46"/>
    </row>
    <row r="44" s="47" customFormat="true" ht="15" hidden="false" customHeight="false" outlineLevel="0" collapsed="false">
      <c r="A44" s="47" t="s">
        <v>97</v>
      </c>
      <c r="B44" s="47" t="s">
        <v>106</v>
      </c>
      <c r="D44" s="42"/>
      <c r="E44" s="42"/>
      <c r="F44" s="48"/>
      <c r="G44" s="49"/>
      <c r="H44" s="49"/>
      <c r="I44" s="50" t="str">
        <f aca="false">IFERROR((G44-H44)/G44,"")</f>
        <v/>
      </c>
      <c r="J44" s="48"/>
      <c r="K44" s="49"/>
      <c r="L44" s="49"/>
      <c r="M44" s="50" t="str">
        <f aca="false">IFERROR((K44-L44)/K44,"")</f>
        <v/>
      </c>
      <c r="N44" s="51"/>
      <c r="O44" s="48"/>
      <c r="P44" s="49"/>
      <c r="Q44" s="49"/>
      <c r="R44" s="50" t="str">
        <f aca="false">IFERROR((P44-Q44)/P44,"")</f>
        <v/>
      </c>
      <c r="S44" s="48"/>
      <c r="T44" s="49"/>
      <c r="U44" s="49"/>
      <c r="V44" s="50" t="str">
        <f aca="false">IFERROR((T44-U44)/T44,"")</f>
        <v/>
      </c>
      <c r="W44" s="51"/>
      <c r="X44" s="48"/>
      <c r="Y44" s="49"/>
      <c r="Z44" s="49"/>
      <c r="AA44" s="50" t="str">
        <f aca="false">IFERROR((Y44-Z44)/Y44,"")</f>
        <v/>
      </c>
      <c r="AB44" s="48"/>
      <c r="AC44" s="49"/>
      <c r="AD44" s="49"/>
      <c r="AE44" s="50" t="str">
        <f aca="false">IFERROR((AC44-AD44)/AC44,"")</f>
        <v/>
      </c>
      <c r="AF44" s="48"/>
      <c r="AG44" s="49"/>
      <c r="AH44" s="49"/>
      <c r="AI44" s="50" t="str">
        <f aca="false">IFERROR((AG44-AH44)/AG44,"")</f>
        <v/>
      </c>
      <c r="AJ44" s="48"/>
      <c r="AK44" s="49"/>
      <c r="AL44" s="49"/>
      <c r="AM44" s="50" t="str">
        <f aca="false">IFERROR((AK44-AL44)/AK44,"")</f>
        <v/>
      </c>
      <c r="AN44" s="51"/>
      <c r="AO44" s="48"/>
      <c r="AP44" s="49"/>
      <c r="AQ44" s="49"/>
      <c r="AR44" s="50" t="str">
        <f aca="false">IFERROR((AP44-AQ44)/AP44,"")</f>
        <v/>
      </c>
      <c r="AS44" s="51"/>
    </row>
    <row r="45" customFormat="false" ht="15" hidden="false" customHeight="false" outlineLevel="0" collapsed="false">
      <c r="I45" s="26" t="str">
        <f aca="false">IFERROR((G45-H45)/G45,"")</f>
        <v/>
      </c>
      <c r="M45" s="26" t="str">
        <f aca="false">IFERROR((K45-L45)/K45,"")</f>
        <v/>
      </c>
      <c r="N45" s="27"/>
      <c r="R45" s="26" t="str">
        <f aca="false">IFERROR((P45-Q45)/P45,"")</f>
        <v/>
      </c>
      <c r="V45" s="26" t="str">
        <f aca="false">IFERROR((T45-U45)/T45,"")</f>
        <v/>
      </c>
      <c r="W45" s="27"/>
      <c r="AA45" s="26" t="str">
        <f aca="false">IFERROR((Y45-Z45)/Y45,"")</f>
        <v/>
      </c>
      <c r="AE45" s="26" t="str">
        <f aca="false">IFERROR((AC45-AD45)/AC45,"")</f>
        <v/>
      </c>
      <c r="AI45" s="26" t="str">
        <f aca="false">IFERROR((AG45-AH45)/AG45,"")</f>
        <v/>
      </c>
      <c r="AM45" s="26" t="str">
        <f aca="false">IFERROR((AK45-AL45)/AK45,"")</f>
        <v/>
      </c>
      <c r="AN45" s="27"/>
      <c r="AR45" s="26" t="str">
        <f aca="false">IFERROR((AP45-AQ45)/AP45,"")</f>
        <v/>
      </c>
      <c r="AS45" s="27"/>
    </row>
    <row r="46" s="52" customFormat="true" ht="15" hidden="false" customHeight="false" outlineLevel="0" collapsed="false">
      <c r="A46" s="52" t="s">
        <v>107</v>
      </c>
      <c r="B46" s="52" t="s">
        <v>108</v>
      </c>
      <c r="D46" s="53" t="s">
        <v>109</v>
      </c>
      <c r="E46" s="53"/>
      <c r="F46" s="54" t="s">
        <v>110</v>
      </c>
      <c r="G46" s="55" t="n">
        <v>243</v>
      </c>
      <c r="H46" s="55"/>
      <c r="I46" s="56" t="n">
        <f aca="false">IFERROR((G46-H46)/G46,"")</f>
        <v>1</v>
      </c>
      <c r="J46" s="54"/>
      <c r="K46" s="55"/>
      <c r="L46" s="55"/>
      <c r="M46" s="56" t="str">
        <f aca="false">IFERROR((K46-L46)/K46,"")</f>
        <v/>
      </c>
      <c r="N46" s="57"/>
      <c r="O46" s="54"/>
      <c r="P46" s="55"/>
      <c r="Q46" s="55"/>
      <c r="R46" s="56" t="str">
        <f aca="false">IFERROR((P46-Q46)/P46,"")</f>
        <v/>
      </c>
      <c r="S46" s="54"/>
      <c r="T46" s="55"/>
      <c r="U46" s="55"/>
      <c r="V46" s="56" t="str">
        <f aca="false">IFERROR((T46-U46)/T46,"")</f>
        <v/>
      </c>
      <c r="W46" s="57"/>
      <c r="X46" s="54"/>
      <c r="Y46" s="55"/>
      <c r="Z46" s="55"/>
      <c r="AA46" s="56" t="str">
        <f aca="false">IFERROR((Y46-Z46)/Y46,"")</f>
        <v/>
      </c>
      <c r="AB46" s="54"/>
      <c r="AC46" s="55"/>
      <c r="AD46" s="55"/>
      <c r="AE46" s="56" t="str">
        <f aca="false">IFERROR((AC46-AD46)/AC46,"")</f>
        <v/>
      </c>
      <c r="AF46" s="54"/>
      <c r="AG46" s="55"/>
      <c r="AH46" s="55"/>
      <c r="AI46" s="56" t="str">
        <f aca="false">IFERROR((AG46-AH46)/AG46,"")</f>
        <v/>
      </c>
      <c r="AJ46" s="54"/>
      <c r="AK46" s="55"/>
      <c r="AL46" s="55"/>
      <c r="AM46" s="56" t="str">
        <f aca="false">IFERROR((AK46-AL46)/AK46,"")</f>
        <v/>
      </c>
      <c r="AN46" s="57"/>
      <c r="AO46" s="54"/>
      <c r="AP46" s="55"/>
      <c r="AQ46" s="55"/>
      <c r="AR46" s="56" t="str">
        <f aca="false">IFERROR((AP46-AQ46)/AP46,"")</f>
        <v/>
      </c>
      <c r="AS46" s="57"/>
    </row>
    <row r="47" s="58" customFormat="true" ht="15" hidden="false" customHeight="false" outlineLevel="0" collapsed="false">
      <c r="A47" s="58" t="s">
        <v>107</v>
      </c>
      <c r="B47" s="58" t="s">
        <v>111</v>
      </c>
      <c r="D47" s="53"/>
      <c r="E47" s="53"/>
      <c r="F47" s="59" t="s">
        <v>112</v>
      </c>
      <c r="G47" s="60" t="n">
        <v>243</v>
      </c>
      <c r="H47" s="60"/>
      <c r="I47" s="61" t="n">
        <f aca="false">IFERROR((G47-H47)/G47,"")</f>
        <v>1</v>
      </c>
      <c r="J47" s="59"/>
      <c r="K47" s="60"/>
      <c r="L47" s="60"/>
      <c r="M47" s="61" t="str">
        <f aca="false">IFERROR((K47-L47)/K47,"")</f>
        <v/>
      </c>
      <c r="N47" s="62"/>
      <c r="O47" s="59"/>
      <c r="P47" s="60"/>
      <c r="Q47" s="60"/>
      <c r="R47" s="61" t="str">
        <f aca="false">IFERROR((P47-Q47)/P47,"")</f>
        <v/>
      </c>
      <c r="S47" s="59"/>
      <c r="T47" s="60"/>
      <c r="U47" s="60"/>
      <c r="V47" s="61" t="str">
        <f aca="false">IFERROR((T47-U47)/T47,"")</f>
        <v/>
      </c>
      <c r="W47" s="62"/>
      <c r="X47" s="59"/>
      <c r="Y47" s="60"/>
      <c r="Z47" s="60"/>
      <c r="AA47" s="61" t="str">
        <f aca="false">IFERROR((Y47-Z47)/Y47,"")</f>
        <v/>
      </c>
      <c r="AB47" s="59"/>
      <c r="AC47" s="60"/>
      <c r="AD47" s="60"/>
      <c r="AE47" s="61" t="str">
        <f aca="false">IFERROR((AC47-AD47)/AC47,"")</f>
        <v/>
      </c>
      <c r="AF47" s="59"/>
      <c r="AG47" s="60"/>
      <c r="AH47" s="60"/>
      <c r="AI47" s="61" t="str">
        <f aca="false">IFERROR((AG47-AH47)/AG47,"")</f>
        <v/>
      </c>
      <c r="AJ47" s="59"/>
      <c r="AK47" s="60"/>
      <c r="AL47" s="60"/>
      <c r="AM47" s="61" t="str">
        <f aca="false">IFERROR((AK47-AL47)/AK47,"")</f>
        <v/>
      </c>
      <c r="AN47" s="62"/>
      <c r="AO47" s="59"/>
      <c r="AP47" s="60"/>
      <c r="AQ47" s="60"/>
      <c r="AR47" s="61" t="str">
        <f aca="false">IFERROR((AP47-AQ47)/AP47,"")</f>
        <v/>
      </c>
      <c r="AS47" s="62"/>
    </row>
    <row r="48" s="52" customFormat="true" ht="15" hidden="false" customHeight="false" outlineLevel="0" collapsed="false">
      <c r="A48" s="52" t="s">
        <v>107</v>
      </c>
      <c r="B48" s="52" t="s">
        <v>113</v>
      </c>
      <c r="D48" s="53"/>
      <c r="E48" s="53"/>
      <c r="F48" s="54" t="s">
        <v>55</v>
      </c>
      <c r="G48" s="55" t="n">
        <v>243</v>
      </c>
      <c r="H48" s="55"/>
      <c r="I48" s="56" t="n">
        <f aca="false">IFERROR((G48-H48)/G48,"")</f>
        <v>1</v>
      </c>
      <c r="J48" s="54"/>
      <c r="K48" s="55"/>
      <c r="L48" s="55"/>
      <c r="M48" s="56" t="str">
        <f aca="false">IFERROR((K48-L48)/K48,"")</f>
        <v/>
      </c>
      <c r="N48" s="57"/>
      <c r="O48" s="54"/>
      <c r="P48" s="55"/>
      <c r="Q48" s="55"/>
      <c r="R48" s="56" t="str">
        <f aca="false">IFERROR((P48-Q48)/P48,"")</f>
        <v/>
      </c>
      <c r="S48" s="54"/>
      <c r="T48" s="55"/>
      <c r="U48" s="55"/>
      <c r="V48" s="56" t="str">
        <f aca="false">IFERROR((T48-U48)/T48,"")</f>
        <v/>
      </c>
      <c r="W48" s="57"/>
      <c r="X48" s="54"/>
      <c r="Y48" s="55"/>
      <c r="Z48" s="55"/>
      <c r="AA48" s="56" t="str">
        <f aca="false">IFERROR((Y48-Z48)/Y48,"")</f>
        <v/>
      </c>
      <c r="AB48" s="54"/>
      <c r="AC48" s="55"/>
      <c r="AD48" s="55"/>
      <c r="AE48" s="56" t="str">
        <f aca="false">IFERROR((AC48-AD48)/AC48,"")</f>
        <v/>
      </c>
      <c r="AF48" s="54"/>
      <c r="AG48" s="55"/>
      <c r="AH48" s="55"/>
      <c r="AI48" s="56" t="str">
        <f aca="false">IFERROR((AG48-AH48)/AG48,"")</f>
        <v/>
      </c>
      <c r="AJ48" s="54"/>
      <c r="AK48" s="55"/>
      <c r="AL48" s="55"/>
      <c r="AM48" s="56" t="str">
        <f aca="false">IFERROR((AK48-AL48)/AK48,"")</f>
        <v/>
      </c>
      <c r="AN48" s="57"/>
      <c r="AO48" s="54"/>
      <c r="AP48" s="55"/>
      <c r="AQ48" s="55"/>
      <c r="AR48" s="56" t="str">
        <f aca="false">IFERROR((AP48-AQ48)/AP48,"")</f>
        <v/>
      </c>
      <c r="AS48" s="57"/>
    </row>
    <row r="49" customFormat="false" ht="15" hidden="false" customHeight="false" outlineLevel="0" collapsed="false">
      <c r="I49" s="26" t="str">
        <f aca="false">IFERROR((G49-H49)/G49,"")</f>
        <v/>
      </c>
      <c r="M49" s="26" t="str">
        <f aca="false">IFERROR((K49-L49)/K49,"")</f>
        <v/>
      </c>
      <c r="N49" s="27"/>
      <c r="R49" s="26" t="str">
        <f aca="false">IFERROR((P49-Q49)/P49,"")</f>
        <v/>
      </c>
      <c r="V49" s="26" t="str">
        <f aca="false">IFERROR((T49-U49)/T49,"")</f>
        <v/>
      </c>
      <c r="W49" s="27"/>
      <c r="AA49" s="26" t="str">
        <f aca="false">IFERROR((Y49-Z49)/Y49,"")</f>
        <v/>
      </c>
      <c r="AE49" s="26" t="str">
        <f aca="false">IFERROR((AC49-AD49)/AC49,"")</f>
        <v/>
      </c>
      <c r="AI49" s="26" t="str">
        <f aca="false">IFERROR((AG49-AH49)/AG49,"")</f>
        <v/>
      </c>
      <c r="AM49" s="26" t="str">
        <f aca="false">IFERROR((AK49-AL49)/AK49,"")</f>
        <v/>
      </c>
      <c r="AN49" s="27"/>
      <c r="AR49" s="26" t="str">
        <f aca="false">IFERROR((AP49-AQ49)/AP49,"")</f>
        <v/>
      </c>
      <c r="AS49" s="27"/>
    </row>
    <row r="50" s="63" customFormat="true" ht="15" hidden="false" customHeight="false" outlineLevel="0" collapsed="false">
      <c r="A50" s="63" t="s">
        <v>114</v>
      </c>
      <c r="B50" s="63" t="s">
        <v>115</v>
      </c>
      <c r="D50" s="64" t="s">
        <v>116</v>
      </c>
      <c r="E50" s="64"/>
      <c r="F50" s="65" t="s">
        <v>28</v>
      </c>
      <c r="G50" s="66" t="n">
        <v>243</v>
      </c>
      <c r="H50" s="66"/>
      <c r="I50" s="67" t="n">
        <f aca="false">IFERROR((G50-H50)/G50,"")</f>
        <v>1</v>
      </c>
      <c r="J50" s="65"/>
      <c r="K50" s="66"/>
      <c r="L50" s="66"/>
      <c r="M50" s="67" t="str">
        <f aca="false">IFERROR((K50-L50)/K50,"")</f>
        <v/>
      </c>
      <c r="N50" s="68"/>
      <c r="O50" s="65"/>
      <c r="P50" s="66"/>
      <c r="Q50" s="66"/>
      <c r="R50" s="67" t="str">
        <f aca="false">IFERROR((P50-Q50)/P50,"")</f>
        <v/>
      </c>
      <c r="S50" s="65"/>
      <c r="T50" s="66"/>
      <c r="U50" s="66"/>
      <c r="V50" s="67" t="str">
        <f aca="false">IFERROR((T50-U50)/T50,"")</f>
        <v/>
      </c>
      <c r="W50" s="68"/>
      <c r="X50" s="65"/>
      <c r="Y50" s="66"/>
      <c r="Z50" s="66"/>
      <c r="AA50" s="67" t="str">
        <f aca="false">IFERROR((Y50-Z50)/Y50,"")</f>
        <v/>
      </c>
      <c r="AB50" s="65"/>
      <c r="AC50" s="66"/>
      <c r="AD50" s="66"/>
      <c r="AE50" s="67" t="str">
        <f aca="false">IFERROR((AC50-AD50)/AC50,"")</f>
        <v/>
      </c>
      <c r="AF50" s="65"/>
      <c r="AG50" s="66"/>
      <c r="AH50" s="66"/>
      <c r="AI50" s="67" t="str">
        <f aca="false">IFERROR((AG50-AH50)/AG50,"")</f>
        <v/>
      </c>
      <c r="AJ50" s="65"/>
      <c r="AK50" s="66"/>
      <c r="AL50" s="66"/>
      <c r="AM50" s="67" t="str">
        <f aca="false">IFERROR((AK50-AL50)/AK50,"")</f>
        <v/>
      </c>
      <c r="AN50" s="68"/>
      <c r="AO50" s="65"/>
      <c r="AP50" s="66"/>
      <c r="AQ50" s="66"/>
      <c r="AR50" s="67" t="str">
        <f aca="false">IFERROR((AP50-AQ50)/AP50,"")</f>
        <v/>
      </c>
      <c r="AS50" s="68"/>
    </row>
    <row r="51" s="69" customFormat="true" ht="15" hidden="false" customHeight="false" outlineLevel="0" collapsed="false">
      <c r="A51" s="69" t="s">
        <v>114</v>
      </c>
      <c r="B51" s="69" t="s">
        <v>117</v>
      </c>
      <c r="D51" s="64"/>
      <c r="E51" s="64"/>
      <c r="F51" s="70" t="s">
        <v>28</v>
      </c>
      <c r="G51" s="71" t="n">
        <v>243</v>
      </c>
      <c r="H51" s="71"/>
      <c r="I51" s="72" t="n">
        <f aca="false">IFERROR((G51-H51)/G51,"")</f>
        <v>1</v>
      </c>
      <c r="J51" s="70"/>
      <c r="K51" s="71"/>
      <c r="L51" s="71"/>
      <c r="M51" s="72" t="str">
        <f aca="false">IFERROR((K51-L51)/K51,"")</f>
        <v/>
      </c>
      <c r="N51" s="73"/>
      <c r="O51" s="70"/>
      <c r="P51" s="71"/>
      <c r="Q51" s="71"/>
      <c r="R51" s="72" t="str">
        <f aca="false">IFERROR((P51-Q51)/P51,"")</f>
        <v/>
      </c>
      <c r="S51" s="70"/>
      <c r="T51" s="71"/>
      <c r="U51" s="71"/>
      <c r="V51" s="72" t="str">
        <f aca="false">IFERROR((T51-U51)/T51,"")</f>
        <v/>
      </c>
      <c r="W51" s="73"/>
      <c r="X51" s="70"/>
      <c r="Y51" s="71"/>
      <c r="Z51" s="71"/>
      <c r="AA51" s="72" t="str">
        <f aca="false">IFERROR((Y51-Z51)/Y51,"")</f>
        <v/>
      </c>
      <c r="AB51" s="70"/>
      <c r="AC51" s="71"/>
      <c r="AD51" s="71"/>
      <c r="AE51" s="72" t="str">
        <f aca="false">IFERROR((AC51-AD51)/AC51,"")</f>
        <v/>
      </c>
      <c r="AF51" s="70"/>
      <c r="AG51" s="71"/>
      <c r="AH51" s="71"/>
      <c r="AI51" s="72" t="str">
        <f aca="false">IFERROR((AG51-AH51)/AG51,"")</f>
        <v/>
      </c>
      <c r="AJ51" s="70"/>
      <c r="AK51" s="71"/>
      <c r="AL51" s="71"/>
      <c r="AM51" s="72" t="str">
        <f aca="false">IFERROR((AK51-AL51)/AK51,"")</f>
        <v/>
      </c>
      <c r="AN51" s="73"/>
      <c r="AO51" s="70"/>
      <c r="AP51" s="71"/>
      <c r="AQ51" s="71"/>
      <c r="AR51" s="72" t="str">
        <f aca="false">IFERROR((AP51-AQ51)/AP51,"")</f>
        <v/>
      </c>
      <c r="AS51" s="73"/>
    </row>
    <row r="52" s="63" customFormat="true" ht="15" hidden="false" customHeight="false" outlineLevel="0" collapsed="false">
      <c r="A52" s="63" t="s">
        <v>114</v>
      </c>
      <c r="B52" s="63" t="s">
        <v>118</v>
      </c>
      <c r="D52" s="64"/>
      <c r="E52" s="64"/>
      <c r="F52" s="65" t="s">
        <v>48</v>
      </c>
      <c r="G52" s="66" t="n">
        <v>243</v>
      </c>
      <c r="H52" s="66"/>
      <c r="I52" s="67" t="n">
        <f aca="false">IFERROR((G52-H52)/G52,"")</f>
        <v>1</v>
      </c>
      <c r="J52" s="65"/>
      <c r="K52" s="66"/>
      <c r="L52" s="66"/>
      <c r="M52" s="67" t="str">
        <f aca="false">IFERROR((K52-L52)/K52,"")</f>
        <v/>
      </c>
      <c r="N52" s="68"/>
      <c r="O52" s="65"/>
      <c r="P52" s="66"/>
      <c r="Q52" s="66"/>
      <c r="R52" s="67" t="str">
        <f aca="false">IFERROR((P52-Q52)/P52,"")</f>
        <v/>
      </c>
      <c r="S52" s="65"/>
      <c r="T52" s="66"/>
      <c r="U52" s="66"/>
      <c r="V52" s="67" t="str">
        <f aca="false">IFERROR((T52-U52)/T52,"")</f>
        <v/>
      </c>
      <c r="W52" s="68"/>
      <c r="X52" s="65"/>
      <c r="Y52" s="66"/>
      <c r="Z52" s="66"/>
      <c r="AA52" s="67" t="str">
        <f aca="false">IFERROR((Y52-Z52)/Y52,"")</f>
        <v/>
      </c>
      <c r="AB52" s="65"/>
      <c r="AC52" s="66"/>
      <c r="AD52" s="66"/>
      <c r="AE52" s="67" t="str">
        <f aca="false">IFERROR((AC52-AD52)/AC52,"")</f>
        <v/>
      </c>
      <c r="AF52" s="65"/>
      <c r="AG52" s="66"/>
      <c r="AH52" s="66"/>
      <c r="AI52" s="67" t="str">
        <f aca="false">IFERROR((AG52-AH52)/AG52,"")</f>
        <v/>
      </c>
      <c r="AJ52" s="65"/>
      <c r="AK52" s="66"/>
      <c r="AL52" s="66"/>
      <c r="AM52" s="67" t="str">
        <f aca="false">IFERROR((AK52-AL52)/AK52,"")</f>
        <v/>
      </c>
      <c r="AN52" s="68"/>
      <c r="AO52" s="65"/>
      <c r="AP52" s="66"/>
      <c r="AQ52" s="66"/>
      <c r="AR52" s="67" t="str">
        <f aca="false">IFERROR((AP52-AQ52)/AP52,"")</f>
        <v/>
      </c>
      <c r="AS52" s="68"/>
    </row>
    <row r="53" s="69" customFormat="true" ht="15" hidden="false" customHeight="false" outlineLevel="0" collapsed="false">
      <c r="A53" s="69" t="s">
        <v>114</v>
      </c>
      <c r="B53" s="69" t="s">
        <v>119</v>
      </c>
      <c r="D53" s="64"/>
      <c r="E53" s="64"/>
      <c r="F53" s="70"/>
      <c r="G53" s="71"/>
      <c r="H53" s="71"/>
      <c r="I53" s="72" t="str">
        <f aca="false">IFERROR((G53-H53)/G53,"")</f>
        <v/>
      </c>
      <c r="J53" s="70"/>
      <c r="K53" s="71"/>
      <c r="L53" s="71"/>
      <c r="M53" s="72" t="str">
        <f aca="false">IFERROR((K53-L53)/K53,"")</f>
        <v/>
      </c>
      <c r="N53" s="73"/>
      <c r="O53" s="70"/>
      <c r="P53" s="71"/>
      <c r="Q53" s="71"/>
      <c r="R53" s="72" t="str">
        <f aca="false">IFERROR((P53-Q53)/P53,"")</f>
        <v/>
      </c>
      <c r="S53" s="70"/>
      <c r="T53" s="71"/>
      <c r="U53" s="71"/>
      <c r="V53" s="72" t="str">
        <f aca="false">IFERROR((T53-U53)/T53,"")</f>
        <v/>
      </c>
      <c r="W53" s="73"/>
      <c r="X53" s="70"/>
      <c r="Y53" s="71"/>
      <c r="Z53" s="71"/>
      <c r="AA53" s="72" t="str">
        <f aca="false">IFERROR((Y53-Z53)/Y53,"")</f>
        <v/>
      </c>
      <c r="AB53" s="70"/>
      <c r="AC53" s="71"/>
      <c r="AD53" s="71"/>
      <c r="AE53" s="72" t="str">
        <f aca="false">IFERROR((AC53-AD53)/AC53,"")</f>
        <v/>
      </c>
      <c r="AF53" s="70"/>
      <c r="AG53" s="71"/>
      <c r="AH53" s="71"/>
      <c r="AI53" s="72" t="str">
        <f aca="false">IFERROR((AG53-AH53)/AG53,"")</f>
        <v/>
      </c>
      <c r="AJ53" s="70"/>
      <c r="AK53" s="71"/>
      <c r="AL53" s="71"/>
      <c r="AM53" s="72" t="str">
        <f aca="false">IFERROR((AK53-AL53)/AK53,"")</f>
        <v/>
      </c>
      <c r="AN53" s="73"/>
      <c r="AO53" s="70"/>
      <c r="AP53" s="71"/>
      <c r="AQ53" s="71"/>
      <c r="AR53" s="72" t="str">
        <f aca="false">IFERROR((AP53-AQ53)/AP53,"")</f>
        <v/>
      </c>
      <c r="AS53" s="73"/>
    </row>
    <row r="54" s="63" customFormat="true" ht="15" hidden="false" customHeight="false" outlineLevel="0" collapsed="false">
      <c r="A54" s="63" t="s">
        <v>114</v>
      </c>
      <c r="B54" s="63" t="s">
        <v>120</v>
      </c>
      <c r="D54" s="64"/>
      <c r="E54" s="64"/>
      <c r="F54" s="65"/>
      <c r="G54" s="66"/>
      <c r="H54" s="66"/>
      <c r="I54" s="67" t="str">
        <f aca="false">IFERROR((G54-H54)/G54,"")</f>
        <v/>
      </c>
      <c r="J54" s="65"/>
      <c r="K54" s="66"/>
      <c r="L54" s="66"/>
      <c r="M54" s="67" t="str">
        <f aca="false">IFERROR((K54-L54)/K54,"")</f>
        <v/>
      </c>
      <c r="N54" s="68"/>
      <c r="O54" s="65"/>
      <c r="P54" s="66"/>
      <c r="Q54" s="66"/>
      <c r="R54" s="67" t="str">
        <f aca="false">IFERROR((P54-Q54)/P54,"")</f>
        <v/>
      </c>
      <c r="S54" s="65"/>
      <c r="T54" s="66"/>
      <c r="U54" s="66"/>
      <c r="V54" s="67" t="str">
        <f aca="false">IFERROR((T54-U54)/T54,"")</f>
        <v/>
      </c>
      <c r="W54" s="68"/>
      <c r="X54" s="65"/>
      <c r="Y54" s="66"/>
      <c r="Z54" s="66"/>
      <c r="AA54" s="67" t="str">
        <f aca="false">IFERROR((Y54-Z54)/Y54,"")</f>
        <v/>
      </c>
      <c r="AB54" s="65"/>
      <c r="AC54" s="66"/>
      <c r="AD54" s="66"/>
      <c r="AE54" s="67" t="str">
        <f aca="false">IFERROR((AC54-AD54)/AC54,"")</f>
        <v/>
      </c>
      <c r="AF54" s="65"/>
      <c r="AG54" s="66"/>
      <c r="AH54" s="66"/>
      <c r="AI54" s="67" t="str">
        <f aca="false">IFERROR((AG54-AH54)/AG54,"")</f>
        <v/>
      </c>
      <c r="AJ54" s="65"/>
      <c r="AK54" s="66"/>
      <c r="AL54" s="66"/>
      <c r="AM54" s="67" t="str">
        <f aca="false">IFERROR((AK54-AL54)/AK54,"")</f>
        <v/>
      </c>
      <c r="AN54" s="68"/>
      <c r="AO54" s="65"/>
      <c r="AP54" s="66"/>
      <c r="AQ54" s="66"/>
      <c r="AR54" s="67" t="str">
        <f aca="false">IFERROR((AP54-AQ54)/AP54,"")</f>
        <v/>
      </c>
      <c r="AS54" s="68"/>
    </row>
    <row r="55" s="69" customFormat="true" ht="15" hidden="false" customHeight="false" outlineLevel="0" collapsed="false">
      <c r="A55" s="69" t="s">
        <v>114</v>
      </c>
      <c r="B55" s="69" t="s">
        <v>121</v>
      </c>
      <c r="D55" s="64"/>
      <c r="E55" s="64"/>
      <c r="F55" s="70"/>
      <c r="G55" s="71"/>
      <c r="H55" s="71"/>
      <c r="I55" s="72" t="str">
        <f aca="false">IFERROR((G55-H55)/G55,"")</f>
        <v/>
      </c>
      <c r="J55" s="70"/>
      <c r="K55" s="71"/>
      <c r="L55" s="71"/>
      <c r="M55" s="72" t="str">
        <f aca="false">IFERROR((K55-L55)/K55,"")</f>
        <v/>
      </c>
      <c r="N55" s="73"/>
      <c r="O55" s="70"/>
      <c r="P55" s="71"/>
      <c r="Q55" s="71"/>
      <c r="R55" s="72" t="str">
        <f aca="false">IFERROR((P55-Q55)/P55,"")</f>
        <v/>
      </c>
      <c r="S55" s="70"/>
      <c r="T55" s="71"/>
      <c r="U55" s="71"/>
      <c r="V55" s="72" t="str">
        <f aca="false">IFERROR((T55-U55)/T55,"")</f>
        <v/>
      </c>
      <c r="W55" s="73"/>
      <c r="X55" s="70"/>
      <c r="Y55" s="71"/>
      <c r="Z55" s="71"/>
      <c r="AA55" s="72" t="str">
        <f aca="false">IFERROR((Y55-Z55)/Y55,"")</f>
        <v/>
      </c>
      <c r="AB55" s="70"/>
      <c r="AC55" s="71"/>
      <c r="AD55" s="71"/>
      <c r="AE55" s="72" t="str">
        <f aca="false">IFERROR((AC55-AD55)/AC55,"")</f>
        <v/>
      </c>
      <c r="AF55" s="70"/>
      <c r="AG55" s="71"/>
      <c r="AH55" s="71"/>
      <c r="AI55" s="72" t="str">
        <f aca="false">IFERROR((AG55-AH55)/AG55,"")</f>
        <v/>
      </c>
      <c r="AJ55" s="70"/>
      <c r="AK55" s="71"/>
      <c r="AL55" s="71"/>
      <c r="AM55" s="72" t="str">
        <f aca="false">IFERROR((AK55-AL55)/AK55,"")</f>
        <v/>
      </c>
      <c r="AN55" s="73"/>
      <c r="AO55" s="70"/>
      <c r="AP55" s="71"/>
      <c r="AQ55" s="71"/>
      <c r="AR55" s="72" t="str">
        <f aca="false">IFERROR((AP55-AQ55)/AP55,"")</f>
        <v/>
      </c>
      <c r="AS55" s="73"/>
    </row>
    <row r="56" s="63" customFormat="true" ht="15" hidden="false" customHeight="false" outlineLevel="0" collapsed="false">
      <c r="A56" s="63" t="s">
        <v>114</v>
      </c>
      <c r="B56" s="63" t="s">
        <v>122</v>
      </c>
      <c r="D56" s="64"/>
      <c r="E56" s="64"/>
      <c r="F56" s="65"/>
      <c r="G56" s="66"/>
      <c r="H56" s="66"/>
      <c r="I56" s="67" t="str">
        <f aca="false">IFERROR((G56-H56)/G56,"")</f>
        <v/>
      </c>
      <c r="J56" s="65"/>
      <c r="K56" s="66"/>
      <c r="L56" s="66"/>
      <c r="M56" s="67" t="str">
        <f aca="false">IFERROR((K56-L56)/K56,"")</f>
        <v/>
      </c>
      <c r="N56" s="68"/>
      <c r="O56" s="65"/>
      <c r="P56" s="66"/>
      <c r="Q56" s="66"/>
      <c r="R56" s="67" t="str">
        <f aca="false">IFERROR((P56-Q56)/P56,"")</f>
        <v/>
      </c>
      <c r="S56" s="65"/>
      <c r="T56" s="66"/>
      <c r="U56" s="66"/>
      <c r="V56" s="67" t="str">
        <f aca="false">IFERROR((T56-U56)/T56,"")</f>
        <v/>
      </c>
      <c r="W56" s="68"/>
      <c r="X56" s="65"/>
      <c r="Y56" s="66"/>
      <c r="Z56" s="66"/>
      <c r="AA56" s="67" t="str">
        <f aca="false">IFERROR((Y56-Z56)/Y56,"")</f>
        <v/>
      </c>
      <c r="AB56" s="65"/>
      <c r="AC56" s="66"/>
      <c r="AD56" s="66"/>
      <c r="AE56" s="67" t="str">
        <f aca="false">IFERROR((AC56-AD56)/AC56,"")</f>
        <v/>
      </c>
      <c r="AF56" s="65"/>
      <c r="AG56" s="66"/>
      <c r="AH56" s="66"/>
      <c r="AI56" s="67" t="str">
        <f aca="false">IFERROR((AG56-AH56)/AG56,"")</f>
        <v/>
      </c>
      <c r="AJ56" s="65"/>
      <c r="AK56" s="66"/>
      <c r="AL56" s="66"/>
      <c r="AM56" s="67" t="str">
        <f aca="false">IFERROR((AK56-AL56)/AK56,"")</f>
        <v/>
      </c>
      <c r="AN56" s="68"/>
      <c r="AO56" s="65"/>
      <c r="AP56" s="66"/>
      <c r="AQ56" s="66"/>
      <c r="AR56" s="67" t="str">
        <f aca="false">IFERROR((AP56-AQ56)/AP56,"")</f>
        <v/>
      </c>
      <c r="AS56" s="68"/>
    </row>
    <row r="57" s="69" customFormat="true" ht="15" hidden="false" customHeight="false" outlineLevel="0" collapsed="false">
      <c r="A57" s="69" t="s">
        <v>114</v>
      </c>
      <c r="B57" s="69" t="s">
        <v>123</v>
      </c>
      <c r="D57" s="64"/>
      <c r="E57" s="64"/>
      <c r="F57" s="70"/>
      <c r="G57" s="71"/>
      <c r="H57" s="71"/>
      <c r="I57" s="72" t="str">
        <f aca="false">IFERROR((G57-H57)/G57,"")</f>
        <v/>
      </c>
      <c r="J57" s="70"/>
      <c r="K57" s="71"/>
      <c r="L57" s="71"/>
      <c r="M57" s="72" t="str">
        <f aca="false">IFERROR((K57-L57)/K57,"")</f>
        <v/>
      </c>
      <c r="N57" s="73"/>
      <c r="O57" s="70"/>
      <c r="P57" s="71"/>
      <c r="Q57" s="71"/>
      <c r="R57" s="72" t="str">
        <f aca="false">IFERROR((P57-Q57)/P57,"")</f>
        <v/>
      </c>
      <c r="S57" s="70"/>
      <c r="T57" s="71"/>
      <c r="U57" s="71"/>
      <c r="V57" s="72" t="str">
        <f aca="false">IFERROR((T57-U57)/T57,"")</f>
        <v/>
      </c>
      <c r="W57" s="73"/>
      <c r="X57" s="70"/>
      <c r="Y57" s="71"/>
      <c r="Z57" s="71"/>
      <c r="AA57" s="72" t="str">
        <f aca="false">IFERROR((Y57-Z57)/Y57,"")</f>
        <v/>
      </c>
      <c r="AB57" s="70"/>
      <c r="AC57" s="71"/>
      <c r="AD57" s="71"/>
      <c r="AE57" s="72" t="str">
        <f aca="false">IFERROR((AC57-AD57)/AC57,"")</f>
        <v/>
      </c>
      <c r="AF57" s="70"/>
      <c r="AG57" s="71"/>
      <c r="AH57" s="71"/>
      <c r="AI57" s="72" t="str">
        <f aca="false">IFERROR((AG57-AH57)/AG57,"")</f>
        <v/>
      </c>
      <c r="AJ57" s="70"/>
      <c r="AK57" s="71"/>
      <c r="AL57" s="71"/>
      <c r="AM57" s="72" t="str">
        <f aca="false">IFERROR((AK57-AL57)/AK57,"")</f>
        <v/>
      </c>
      <c r="AN57" s="73"/>
      <c r="AO57" s="70"/>
      <c r="AP57" s="71"/>
      <c r="AQ57" s="71"/>
      <c r="AR57" s="72" t="str">
        <f aca="false">IFERROR((AP57-AQ57)/AP57,"")</f>
        <v/>
      </c>
      <c r="AS57" s="73"/>
    </row>
    <row r="58" customFormat="false" ht="15" hidden="false" customHeight="false" outlineLevel="0" collapsed="false">
      <c r="I58" s="26" t="str">
        <f aca="false">IFERROR((G58-H58)/G58,"")</f>
        <v/>
      </c>
      <c r="M58" s="26" t="str">
        <f aca="false">IFERROR((K58-L58)/K58,"")</f>
        <v/>
      </c>
      <c r="N58" s="27"/>
      <c r="R58" s="26" t="str">
        <f aca="false">IFERROR((P58-Q58)/P58,"")</f>
        <v/>
      </c>
      <c r="V58" s="26" t="str">
        <f aca="false">IFERROR((T58-U58)/T58,"")</f>
        <v/>
      </c>
      <c r="W58" s="27"/>
      <c r="AA58" s="26" t="str">
        <f aca="false">IFERROR((Y58-Z58)/Y58,"")</f>
        <v/>
      </c>
      <c r="AE58" s="26" t="str">
        <f aca="false">IFERROR((AC58-AD58)/AC58,"")</f>
        <v/>
      </c>
      <c r="AI58" s="26" t="str">
        <f aca="false">IFERROR((AG58-AH58)/AG58,"")</f>
        <v/>
      </c>
      <c r="AM58" s="26" t="str">
        <f aca="false">IFERROR((AK58-AL58)/AK58,"")</f>
        <v/>
      </c>
      <c r="AN58" s="27"/>
      <c r="AR58" s="26" t="str">
        <f aca="false">IFERROR((AP58-AQ58)/AP58,"")</f>
        <v/>
      </c>
      <c r="AS58" s="27"/>
    </row>
    <row r="59" s="74" customFormat="true" ht="15" hidden="false" customHeight="false" outlineLevel="0" collapsed="false">
      <c r="A59" s="74" t="s">
        <v>124</v>
      </c>
      <c r="B59" s="74" t="s">
        <v>125</v>
      </c>
      <c r="F59" s="75" t="s">
        <v>126</v>
      </c>
      <c r="G59" s="76" t="n">
        <v>243</v>
      </c>
      <c r="H59" s="76"/>
      <c r="I59" s="77" t="n">
        <f aca="false">IFERROR((G59-H59)/G59,"")</f>
        <v>1</v>
      </c>
      <c r="J59" s="75"/>
      <c r="K59" s="76"/>
      <c r="L59" s="76"/>
      <c r="M59" s="77" t="str">
        <f aca="false">IFERROR((K59-L59)/K59,"")</f>
        <v/>
      </c>
      <c r="N59" s="78"/>
      <c r="O59" s="75"/>
      <c r="P59" s="76"/>
      <c r="Q59" s="76"/>
      <c r="R59" s="77" t="str">
        <f aca="false">IFERROR((P59-Q59)/P59,"")</f>
        <v/>
      </c>
      <c r="S59" s="75"/>
      <c r="T59" s="76"/>
      <c r="U59" s="76"/>
      <c r="V59" s="77" t="str">
        <f aca="false">IFERROR((T59-U59)/T59,"")</f>
        <v/>
      </c>
      <c r="W59" s="78"/>
      <c r="X59" s="75"/>
      <c r="Y59" s="76"/>
      <c r="Z59" s="76"/>
      <c r="AA59" s="77" t="str">
        <f aca="false">IFERROR((Y59-Z59)/Y59,"")</f>
        <v/>
      </c>
      <c r="AB59" s="75"/>
      <c r="AC59" s="76"/>
      <c r="AD59" s="76"/>
      <c r="AE59" s="77" t="str">
        <f aca="false">IFERROR((AC59-AD59)/AC59,"")</f>
        <v/>
      </c>
      <c r="AF59" s="75"/>
      <c r="AG59" s="76"/>
      <c r="AH59" s="76"/>
      <c r="AI59" s="77" t="str">
        <f aca="false">IFERROR((AG59-AH59)/AG59,"")</f>
        <v/>
      </c>
      <c r="AJ59" s="75"/>
      <c r="AK59" s="76"/>
      <c r="AL59" s="76"/>
      <c r="AM59" s="77" t="str">
        <f aca="false">IFERROR((AK59-AL59)/AK59,"")</f>
        <v/>
      </c>
      <c r="AN59" s="78"/>
      <c r="AO59" s="75"/>
      <c r="AP59" s="76"/>
      <c r="AQ59" s="76"/>
      <c r="AR59" s="77" t="str">
        <f aca="false">IFERROR((AP59-AQ59)/AP59,"")</f>
        <v/>
      </c>
      <c r="AS59" s="78"/>
    </row>
    <row r="60" s="79" customFormat="true" ht="15" hidden="false" customHeight="false" outlineLevel="0" collapsed="false">
      <c r="A60" s="79" t="s">
        <v>124</v>
      </c>
      <c r="B60" s="79" t="s">
        <v>127</v>
      </c>
      <c r="F60" s="80" t="s">
        <v>128</v>
      </c>
      <c r="G60" s="81" t="n">
        <v>8</v>
      </c>
      <c r="H60" s="81"/>
      <c r="I60" s="82" t="n">
        <f aca="false">IFERROR((G60-H60)/G60,"")</f>
        <v>1</v>
      </c>
      <c r="J60" s="80"/>
      <c r="K60" s="81"/>
      <c r="L60" s="81"/>
      <c r="M60" s="82" t="str">
        <f aca="false">IFERROR((K60-L60)/K60,"")</f>
        <v/>
      </c>
      <c r="N60" s="83"/>
      <c r="O60" s="80"/>
      <c r="P60" s="81"/>
      <c r="Q60" s="81"/>
      <c r="R60" s="82" t="str">
        <f aca="false">IFERROR((P60-Q60)/P60,"")</f>
        <v/>
      </c>
      <c r="S60" s="80"/>
      <c r="T60" s="81"/>
      <c r="U60" s="81"/>
      <c r="V60" s="82" t="str">
        <f aca="false">IFERROR((T60-U60)/T60,"")</f>
        <v/>
      </c>
      <c r="W60" s="83"/>
      <c r="X60" s="80" t="s">
        <v>16</v>
      </c>
      <c r="Y60" s="81" t="n">
        <v>6</v>
      </c>
      <c r="Z60" s="81"/>
      <c r="AA60" s="82" t="n">
        <f aca="false">IFERROR((Y60-Z60)/Y60,"")</f>
        <v>1</v>
      </c>
      <c r="AB60" s="80" t="s">
        <v>129</v>
      </c>
      <c r="AC60" s="81" t="n">
        <v>8</v>
      </c>
      <c r="AD60" s="81"/>
      <c r="AE60" s="82" t="n">
        <f aca="false">IFERROR((AC60-AD60)/AC60,"")</f>
        <v>1</v>
      </c>
      <c r="AF60" s="80" t="s">
        <v>42</v>
      </c>
      <c r="AG60" s="81" t="n">
        <v>4</v>
      </c>
      <c r="AH60" s="81"/>
      <c r="AI60" s="82" t="n">
        <f aca="false">IFERROR((AG60-AH60)/AG60,"")</f>
        <v>1</v>
      </c>
      <c r="AJ60" s="80"/>
      <c r="AK60" s="81"/>
      <c r="AL60" s="81"/>
      <c r="AM60" s="82" t="str">
        <f aca="false">IFERROR((AK60-AL60)/AK60,"")</f>
        <v/>
      </c>
      <c r="AN60" s="83"/>
      <c r="AO60" s="80"/>
      <c r="AP60" s="81"/>
      <c r="AQ60" s="81"/>
      <c r="AR60" s="82" t="str">
        <f aca="false">IFERROR((AP60-AQ60)/AP60,"")</f>
        <v/>
      </c>
      <c r="AS60" s="83"/>
    </row>
    <row r="61" s="74" customFormat="true" ht="15" hidden="false" customHeight="false" outlineLevel="0" collapsed="false">
      <c r="A61" s="74" t="s">
        <v>124</v>
      </c>
      <c r="B61" s="74" t="s">
        <v>130</v>
      </c>
      <c r="F61" s="75" t="s">
        <v>128</v>
      </c>
      <c r="G61" s="76" t="n">
        <v>8</v>
      </c>
      <c r="H61" s="76"/>
      <c r="I61" s="77" t="n">
        <f aca="false">IFERROR((G61-H61)/G61,"")</f>
        <v>1</v>
      </c>
      <c r="J61" s="75"/>
      <c r="K61" s="76"/>
      <c r="L61" s="76"/>
      <c r="M61" s="77" t="str">
        <f aca="false">IFERROR((K61-L61)/K61,"")</f>
        <v/>
      </c>
      <c r="N61" s="78"/>
      <c r="O61" s="75"/>
      <c r="P61" s="76"/>
      <c r="Q61" s="76"/>
      <c r="R61" s="77" t="str">
        <f aca="false">IFERROR((P61-Q61)/P61,"")</f>
        <v/>
      </c>
      <c r="S61" s="75"/>
      <c r="T61" s="76"/>
      <c r="U61" s="76"/>
      <c r="V61" s="77" t="str">
        <f aca="false">IFERROR((T61-U61)/T61,"")</f>
        <v/>
      </c>
      <c r="W61" s="78"/>
      <c r="X61" s="75" t="s">
        <v>16</v>
      </c>
      <c r="Y61" s="76" t="n">
        <v>6</v>
      </c>
      <c r="Z61" s="76"/>
      <c r="AA61" s="77" t="n">
        <f aca="false">IFERROR((Y61-Z61)/Y61,"")</f>
        <v>1</v>
      </c>
      <c r="AB61" s="75" t="s">
        <v>129</v>
      </c>
      <c r="AC61" s="76" t="n">
        <v>8</v>
      </c>
      <c r="AD61" s="76"/>
      <c r="AE61" s="77" t="n">
        <f aca="false">IFERROR((AC61-AD61)/AC61,"")</f>
        <v>1</v>
      </c>
      <c r="AF61" s="75" t="s">
        <v>42</v>
      </c>
      <c r="AG61" s="76" t="n">
        <v>4</v>
      </c>
      <c r="AH61" s="76"/>
      <c r="AI61" s="77" t="n">
        <f aca="false">IFERROR((AG61-AH61)/AG61,"")</f>
        <v>1</v>
      </c>
      <c r="AJ61" s="75"/>
      <c r="AK61" s="76"/>
      <c r="AL61" s="76"/>
      <c r="AM61" s="77" t="str">
        <f aca="false">IFERROR((AK61-AL61)/AK61,"")</f>
        <v/>
      </c>
      <c r="AN61" s="78"/>
      <c r="AO61" s="75"/>
      <c r="AP61" s="76"/>
      <c r="AQ61" s="76"/>
      <c r="AR61" s="77" t="str">
        <f aca="false">IFERROR((AP61-AQ61)/AP61,"")</f>
        <v/>
      </c>
      <c r="AS61" s="78"/>
    </row>
    <row r="62" s="79" customFormat="true" ht="15" hidden="false" customHeight="false" outlineLevel="0" collapsed="false">
      <c r="A62" s="79" t="s">
        <v>124</v>
      </c>
      <c r="B62" s="79" t="s">
        <v>131</v>
      </c>
      <c r="F62" s="80" t="s">
        <v>128</v>
      </c>
      <c r="G62" s="81" t="n">
        <v>8</v>
      </c>
      <c r="H62" s="81"/>
      <c r="I62" s="82" t="n">
        <f aca="false">IFERROR((G62-H62)/G62,"")</f>
        <v>1</v>
      </c>
      <c r="J62" s="80"/>
      <c r="K62" s="81"/>
      <c r="L62" s="81"/>
      <c r="M62" s="82" t="str">
        <f aca="false">IFERROR((K62-L62)/K62,"")</f>
        <v/>
      </c>
      <c r="N62" s="83"/>
      <c r="O62" s="80"/>
      <c r="P62" s="81"/>
      <c r="Q62" s="81"/>
      <c r="R62" s="82" t="str">
        <f aca="false">IFERROR((P62-Q62)/P62,"")</f>
        <v/>
      </c>
      <c r="S62" s="80"/>
      <c r="T62" s="81"/>
      <c r="U62" s="81"/>
      <c r="V62" s="82" t="str">
        <f aca="false">IFERROR((T62-U62)/T62,"")</f>
        <v/>
      </c>
      <c r="W62" s="83"/>
      <c r="X62" s="80" t="s">
        <v>16</v>
      </c>
      <c r="Y62" s="81" t="n">
        <v>6</v>
      </c>
      <c r="Z62" s="81"/>
      <c r="AA62" s="82" t="n">
        <f aca="false">IFERROR((Y62-Z62)/Y62,"")</f>
        <v>1</v>
      </c>
      <c r="AB62" s="80" t="s">
        <v>129</v>
      </c>
      <c r="AC62" s="81" t="n">
        <v>8</v>
      </c>
      <c r="AD62" s="81"/>
      <c r="AE62" s="82" t="n">
        <f aca="false">IFERROR((AC62-AD62)/AC62,"")</f>
        <v>1</v>
      </c>
      <c r="AF62" s="80" t="s">
        <v>42</v>
      </c>
      <c r="AG62" s="81" t="n">
        <v>4</v>
      </c>
      <c r="AH62" s="81"/>
      <c r="AI62" s="82" t="n">
        <f aca="false">IFERROR((AG62-AH62)/AG62,"")</f>
        <v>1</v>
      </c>
      <c r="AJ62" s="80"/>
      <c r="AK62" s="81"/>
      <c r="AL62" s="81"/>
      <c r="AM62" s="82" t="str">
        <f aca="false">IFERROR((AK62-AL62)/AK62,"")</f>
        <v/>
      </c>
      <c r="AN62" s="83"/>
      <c r="AO62" s="80"/>
      <c r="AP62" s="81"/>
      <c r="AQ62" s="81"/>
      <c r="AR62" s="82" t="str">
        <f aca="false">IFERROR((AP62-AQ62)/AP62,"")</f>
        <v/>
      </c>
      <c r="AS62" s="83"/>
    </row>
    <row r="63" customFormat="false" ht="15" hidden="false" customHeight="false" outlineLevel="0" collapsed="false">
      <c r="I63" s="26" t="n">
        <v>0</v>
      </c>
      <c r="M63" s="26" t="n">
        <v>0</v>
      </c>
      <c r="N63" s="27"/>
      <c r="R63" s="26" t="str">
        <f aca="false">IFERROR((P63-Q63)/P63,"")</f>
        <v/>
      </c>
      <c r="V63" s="26" t="str">
        <f aca="false">IFERROR((T63-U63)/T63,"")</f>
        <v/>
      </c>
      <c r="W63" s="27"/>
      <c r="AA63" s="26" t="n">
        <v>0</v>
      </c>
      <c r="AE63" s="26" t="n">
        <v>0</v>
      </c>
      <c r="AI63" s="26" t="n">
        <v>0</v>
      </c>
      <c r="AM63" s="26" t="str">
        <f aca="false">IFERROR((AK63-AL63)/AK63,"")</f>
        <v/>
      </c>
      <c r="AN63" s="27"/>
      <c r="AR63" s="26" t="str">
        <f aca="false">IFERROR((AP63-AQ63)/AP63,"")</f>
        <v/>
      </c>
      <c r="AS63" s="27"/>
    </row>
    <row r="64" customFormat="false" ht="15" hidden="false" customHeight="false" outlineLevel="0" collapsed="false">
      <c r="I64" s="26" t="str">
        <f aca="false">IFERROR((G64-H64)/G64,"")</f>
        <v/>
      </c>
      <c r="M64" s="26" t="str">
        <f aca="false">IFERROR((K64-L64)/K64,"")</f>
        <v/>
      </c>
      <c r="N64" s="27"/>
      <c r="R64" s="26" t="str">
        <f aca="false">IFERROR((P64-Q64)/P64,"")</f>
        <v/>
      </c>
      <c r="V64" s="26" t="str">
        <f aca="false">IFERROR((T64-U64)/T64,"")</f>
        <v/>
      </c>
      <c r="W64" s="27"/>
      <c r="AA64" s="26" t="str">
        <f aca="false">IFERROR((Y64-Z64)/Y64,"")</f>
        <v/>
      </c>
      <c r="AE64" s="26" t="str">
        <f aca="false">IFERROR((AC64-AD64)/AC64,"")</f>
        <v/>
      </c>
      <c r="AI64" s="26" t="str">
        <f aca="false">IFERROR((AG64-AH64)/AG64,"")</f>
        <v/>
      </c>
      <c r="AM64" s="26" t="str">
        <f aca="false">IFERROR((AK64-AL64)/AK64,"")</f>
        <v/>
      </c>
      <c r="AN64" s="27"/>
      <c r="AR64" s="26" t="str">
        <f aca="false">IFERROR((AP64-AQ64)/AP64,"")</f>
        <v/>
      </c>
      <c r="AS64" s="27"/>
    </row>
    <row r="65" customFormat="false" ht="15" hidden="false" customHeight="false" outlineLevel="0" collapsed="false">
      <c r="I65" s="26" t="str">
        <f aca="false">IFERROR((G65-H65)/G65,"")</f>
        <v/>
      </c>
      <c r="M65" s="26" t="str">
        <f aca="false">IFERROR((K65-L65)/K65,"")</f>
        <v/>
      </c>
      <c r="N65" s="27"/>
      <c r="R65" s="26" t="str">
        <f aca="false">IFERROR((P65-Q65)/P65,"")</f>
        <v/>
      </c>
      <c r="V65" s="26" t="str">
        <f aca="false">IFERROR((T65-U65)/T65,"")</f>
        <v/>
      </c>
      <c r="W65" s="27"/>
      <c r="AA65" s="26" t="str">
        <f aca="false">IFERROR((Y65-Z65)/Y65,"")</f>
        <v/>
      </c>
      <c r="AE65" s="26" t="str">
        <f aca="false">IFERROR((AC65-AD65)/AC65,"")</f>
        <v/>
      </c>
      <c r="AI65" s="26" t="str">
        <f aca="false">IFERROR((AG65-AH65)/AG65,"")</f>
        <v/>
      </c>
      <c r="AM65" s="26" t="str">
        <f aca="false">IFERROR((AK65-AL65)/AK65,"")</f>
        <v/>
      </c>
      <c r="AN65" s="27"/>
      <c r="AR65" s="26" t="str">
        <f aca="false">IFERROR((AP65-AQ65)/AP65,"")</f>
        <v/>
      </c>
      <c r="AS65" s="27"/>
    </row>
    <row r="66" customFormat="false" ht="15" hidden="false" customHeight="false" outlineLevel="0" collapsed="false">
      <c r="I66" s="26" t="str">
        <f aca="false">IFERROR((G66-H66)/G66,"")</f>
        <v/>
      </c>
      <c r="M66" s="26" t="str">
        <f aca="false">IFERROR((K66-L66)/K66,"")</f>
        <v/>
      </c>
      <c r="N66" s="27"/>
      <c r="R66" s="26" t="str">
        <f aca="false">IFERROR((P66-Q66)/P66,"")</f>
        <v/>
      </c>
      <c r="V66" s="26" t="str">
        <f aca="false">IFERROR((T66-U66)/T66,"")</f>
        <v/>
      </c>
      <c r="W66" s="27"/>
      <c r="AA66" s="26" t="str">
        <f aca="false">IFERROR((Y66-Z66)/Y66,"")</f>
        <v/>
      </c>
      <c r="AE66" s="26" t="str">
        <f aca="false">IFERROR((AC66-AD66)/AC66,"")</f>
        <v/>
      </c>
      <c r="AI66" s="26" t="str">
        <f aca="false">IFERROR((AG66-AH66)/AG66,"")</f>
        <v/>
      </c>
      <c r="AM66" s="26" t="str">
        <f aca="false">IFERROR((AK66-AL66)/AK66,"")</f>
        <v/>
      </c>
      <c r="AN66" s="27"/>
      <c r="AR66" s="26" t="str">
        <f aca="false">IFERROR((AP66-AQ66)/AP66,"")</f>
        <v/>
      </c>
      <c r="AS66" s="27"/>
    </row>
    <row r="67" customFormat="false" ht="15" hidden="false" customHeight="false" outlineLevel="0" collapsed="false">
      <c r="I67" s="26" t="str">
        <f aca="false">IFERROR((G67-H67)/G67,"")</f>
        <v/>
      </c>
      <c r="M67" s="26" t="str">
        <f aca="false">IFERROR((K67-L67)/K67,"")</f>
        <v/>
      </c>
      <c r="N67" s="27"/>
      <c r="R67" s="26" t="str">
        <f aca="false">IFERROR((P67-Q67)/P67,"")</f>
        <v/>
      </c>
      <c r="V67" s="26" t="str">
        <f aca="false">IFERROR((T67-U67)/T67,"")</f>
        <v/>
      </c>
      <c r="W67" s="27"/>
      <c r="AA67" s="26" t="str">
        <f aca="false">IFERROR((Y67-Z67)/Y67,"")</f>
        <v/>
      </c>
      <c r="AE67" s="26" t="str">
        <f aca="false">IFERROR((AC67-AD67)/AC67,"")</f>
        <v/>
      </c>
      <c r="AI67" s="26" t="str">
        <f aca="false">IFERROR((AG67-AH67)/AG67,"")</f>
        <v/>
      </c>
      <c r="AM67" s="26" t="str">
        <f aca="false">IFERROR((AK67-AL67)/AK67,"")</f>
        <v/>
      </c>
      <c r="AN67" s="27"/>
      <c r="AR67" s="26" t="str">
        <f aca="false">IFERROR((AP67-AQ67)/AP67,"")</f>
        <v/>
      </c>
      <c r="AS67" s="27"/>
    </row>
    <row r="68" customFormat="false" ht="15" hidden="false" customHeight="false" outlineLevel="0" collapsed="false">
      <c r="M68" s="26" t="str">
        <f aca="false">IFERROR((K68-L68)/K68,"")</f>
        <v/>
      </c>
      <c r="N68" s="27"/>
      <c r="R68" s="26" t="str">
        <f aca="false">IFERROR((P68-Q68)/P68,"")</f>
        <v/>
      </c>
      <c r="V68" s="26" t="str">
        <f aca="false">IFERROR((T68-U68)/T68,"")</f>
        <v/>
      </c>
      <c r="W68" s="27"/>
      <c r="AA68" s="26" t="str">
        <f aca="false">IFERROR((Y68-Z68)/Y68,"")</f>
        <v/>
      </c>
      <c r="AE68" s="26" t="str">
        <f aca="false">IFERROR((AC68-AD68)/AC68,"")</f>
        <v/>
      </c>
      <c r="AI68" s="26" t="str">
        <f aca="false">IFERROR((AG68-AH68)/AG68,"")</f>
        <v/>
      </c>
      <c r="AM68" s="26" t="str">
        <f aca="false">IFERROR((AK68-AL68)/AK68,"")</f>
        <v/>
      </c>
      <c r="AN68" s="27"/>
      <c r="AR68" s="26" t="str">
        <f aca="false">IFERROR((AP68-AQ68)/AP68,"")</f>
        <v/>
      </c>
      <c r="AS68" s="27"/>
    </row>
    <row r="69" customFormat="false" ht="15" hidden="false" customHeight="false" outlineLevel="0" collapsed="false">
      <c r="M69" s="26" t="str">
        <f aca="false">IFERROR((K69-L69)/K69,"")</f>
        <v/>
      </c>
      <c r="N69" s="27"/>
      <c r="R69" s="26" t="str">
        <f aca="false">IFERROR((P69-Q69)/P69,"")</f>
        <v/>
      </c>
      <c r="V69" s="26" t="str">
        <f aca="false">IFERROR((T69-U69)/T69,"")</f>
        <v/>
      </c>
      <c r="W69" s="27"/>
      <c r="AA69" s="26" t="str">
        <f aca="false">IFERROR((Y69-Z69)/Y69,"")</f>
        <v/>
      </c>
      <c r="AE69" s="26" t="str">
        <f aca="false">IFERROR((AC69-AD69)/AC69,"")</f>
        <v/>
      </c>
      <c r="AI69" s="26" t="str">
        <f aca="false">IFERROR((AG69-AH69)/AG69,"")</f>
        <v/>
      </c>
      <c r="AM69" s="26" t="str">
        <f aca="false">IFERROR((AK69-AL69)/AK69,"")</f>
        <v/>
      </c>
      <c r="AN69" s="27"/>
      <c r="AR69" s="26" t="str">
        <f aca="false">IFERROR((AP69-AQ69)/AP69,"")</f>
        <v/>
      </c>
      <c r="AS69" s="27"/>
    </row>
    <row r="70" customFormat="false" ht="15" hidden="false" customHeight="false" outlineLevel="0" collapsed="false">
      <c r="M70" s="26" t="str">
        <f aca="false">IFERROR((K70-L70)/K70,"")</f>
        <v/>
      </c>
      <c r="N70" s="27"/>
      <c r="R70" s="26" t="str">
        <f aca="false">IFERROR((P70-Q70)/P70,"")</f>
        <v/>
      </c>
      <c r="V70" s="26" t="str">
        <f aca="false">IFERROR((T70-U70)/T70,"")</f>
        <v/>
      </c>
      <c r="W70" s="27"/>
      <c r="AA70" s="26" t="str">
        <f aca="false">IFERROR((Y70-Z70)/Y70,"")</f>
        <v/>
      </c>
      <c r="AE70" s="26" t="str">
        <f aca="false">IFERROR((AC70-AD70)/AC70,"")</f>
        <v/>
      </c>
      <c r="AI70" s="26" t="str">
        <f aca="false">IFERROR((AG70-AH70)/AG70,"")</f>
        <v/>
      </c>
      <c r="AM70" s="26" t="str">
        <f aca="false">IFERROR((AK70-AL70)/AK70,"")</f>
        <v/>
      </c>
      <c r="AN70" s="27"/>
      <c r="AR70" s="26" t="str">
        <f aca="false">IFERROR((AP70-AQ70)/AP70,"")</f>
        <v/>
      </c>
      <c r="AS70" s="27"/>
    </row>
    <row r="71" customFormat="false" ht="15" hidden="false" customHeight="false" outlineLevel="0" collapsed="false">
      <c r="R71" s="26" t="str">
        <f aca="false">IFERROR((P71-Q71)/P71,"")</f>
        <v/>
      </c>
      <c r="V71" s="26" t="str">
        <f aca="false">IFERROR((T71-U71)/T71,"")</f>
        <v/>
      </c>
      <c r="W71" s="27"/>
      <c r="AA71" s="26" t="str">
        <f aca="false">IFERROR((Y71-Z71)/Y71,"")</f>
        <v/>
      </c>
      <c r="AE71" s="26" t="str">
        <f aca="false">IFERROR((AC71-AD71)/AC71,"")</f>
        <v/>
      </c>
      <c r="AI71" s="26" t="str">
        <f aca="false">IFERROR((AG71-AH71)/AG71,"")</f>
        <v/>
      </c>
      <c r="AM71" s="26" t="str">
        <f aca="false">IFERROR((AK71-AL71)/AK71,"")</f>
        <v/>
      </c>
      <c r="AN71" s="27"/>
      <c r="AR71" s="26" t="str">
        <f aca="false">IFERROR((AP71-AQ71)/AP71,"")</f>
        <v/>
      </c>
      <c r="AS71" s="27"/>
    </row>
    <row r="72" customFormat="false" ht="15" hidden="false" customHeight="false" outlineLevel="0" collapsed="false">
      <c r="R72" s="26" t="str">
        <f aca="false">IFERROR((P72-Q72)/P72,"")</f>
        <v/>
      </c>
      <c r="V72" s="26" t="str">
        <f aca="false">IFERROR((T72-U72)/T72,"")</f>
        <v/>
      </c>
      <c r="W72" s="27"/>
      <c r="AA72" s="26" t="str">
        <f aca="false">IFERROR((Y72-Z72)/Y72,"")</f>
        <v/>
      </c>
      <c r="AE72" s="26" t="str">
        <f aca="false">IFERROR((AC72-AD72)/AC72,"")</f>
        <v/>
      </c>
      <c r="AI72" s="26" t="str">
        <f aca="false">IFERROR((AG72-AH72)/AG72,"")</f>
        <v/>
      </c>
      <c r="AM72" s="26" t="str">
        <f aca="false">IFERROR((AK72-AL72)/AK72,"")</f>
        <v/>
      </c>
      <c r="AN72" s="27"/>
      <c r="AR72" s="26" t="str">
        <f aca="false">IFERROR((AP72-AQ72)/AP72,"")</f>
        <v/>
      </c>
      <c r="AS72" s="27"/>
    </row>
    <row r="73" customFormat="false" ht="15" hidden="false" customHeight="false" outlineLevel="0" collapsed="false">
      <c r="R73" s="26" t="str">
        <f aca="false">IFERROR((P73-Q73)/P73,"")</f>
        <v/>
      </c>
      <c r="V73" s="26" t="str">
        <f aca="false">IFERROR((T73-U73)/T73,"")</f>
        <v/>
      </c>
      <c r="W73" s="27"/>
      <c r="AA73" s="26" t="str">
        <f aca="false">IFERROR((Y73-Z73)/Y73,"")</f>
        <v/>
      </c>
      <c r="AE73" s="26" t="str">
        <f aca="false">IFERROR((AC73-AD73)/AC73,"")</f>
        <v/>
      </c>
      <c r="AI73" s="26" t="str">
        <f aca="false">IFERROR((AG73-AH73)/AG73,"")</f>
        <v/>
      </c>
      <c r="AM73" s="26" t="str">
        <f aca="false">IFERROR((AK73-AL73)/AK73,"")</f>
        <v/>
      </c>
      <c r="AN73" s="27"/>
      <c r="AR73" s="26" t="str">
        <f aca="false">IFERROR((AP73-AQ73)/AP73,"")</f>
        <v/>
      </c>
      <c r="AS73" s="27"/>
    </row>
    <row r="74" customFormat="false" ht="15" hidden="false" customHeight="false" outlineLevel="0" collapsed="false">
      <c r="R74" s="26" t="str">
        <f aca="false">IFERROR((P74-Q74)/P74,"")</f>
        <v/>
      </c>
      <c r="V74" s="26" t="str">
        <f aca="false">IFERROR((T74-U74)/T74,"")</f>
        <v/>
      </c>
      <c r="W74" s="27"/>
      <c r="AA74" s="26" t="str">
        <f aca="false">IFERROR((Y74-Z74)/Y74,"")</f>
        <v/>
      </c>
      <c r="AE74" s="26" t="str">
        <f aca="false">IFERROR((AC74-AD74)/AC74,"")</f>
        <v/>
      </c>
      <c r="AI74" s="26" t="str">
        <f aca="false">IFERROR((AG74-AH74)/AG74,"")</f>
        <v/>
      </c>
      <c r="AM74" s="26" t="str">
        <f aca="false">IFERROR((AK74-AL74)/AK74,"")</f>
        <v/>
      </c>
      <c r="AN74" s="27"/>
      <c r="AR74" s="26" t="str">
        <f aca="false">IFERROR((AP74-AQ74)/AP74,"")</f>
        <v/>
      </c>
      <c r="AS74" s="27"/>
    </row>
    <row r="75" customFormat="false" ht="15" hidden="false" customHeight="false" outlineLevel="0" collapsed="false">
      <c r="R75" s="26" t="str">
        <f aca="false">IFERROR((P75-Q75)/P75,"")</f>
        <v/>
      </c>
      <c r="V75" s="26" t="str">
        <f aca="false">IFERROR((T75-U75)/T75,"")</f>
        <v/>
      </c>
      <c r="W75" s="27"/>
      <c r="AA75" s="26" t="str">
        <f aca="false">IFERROR((Y75-Z75)/Y75,"")</f>
        <v/>
      </c>
      <c r="AE75" s="26" t="str">
        <f aca="false">IFERROR((AC75-AD75)/AC75,"")</f>
        <v/>
      </c>
      <c r="AI75" s="26" t="str">
        <f aca="false">IFERROR((AG75-AH75)/AG75,"")</f>
        <v/>
      </c>
      <c r="AM75" s="26" t="str">
        <f aca="false">IFERROR((AK75-AL75)/AK75,"")</f>
        <v/>
      </c>
      <c r="AN75" s="27"/>
      <c r="AR75" s="26" t="str">
        <f aca="false">IFERROR((AP75-AQ75)/AP75,"")</f>
        <v/>
      </c>
      <c r="AS75" s="27"/>
    </row>
    <row r="76" customFormat="false" ht="15" hidden="false" customHeight="false" outlineLevel="0" collapsed="false">
      <c r="R76" s="26" t="str">
        <f aca="false">IFERROR((P76-Q76)/P76,"")</f>
        <v/>
      </c>
      <c r="V76" s="26" t="str">
        <f aca="false">IFERROR((T76-U76)/T76,"")</f>
        <v/>
      </c>
      <c r="W76" s="27"/>
      <c r="AA76" s="26" t="str">
        <f aca="false">IFERROR((Y76-Z76)/Y76,"")</f>
        <v/>
      </c>
      <c r="AE76" s="26" t="str">
        <f aca="false">IFERROR((AC76-AD76)/AC76,"")</f>
        <v/>
      </c>
      <c r="AI76" s="26" t="str">
        <f aca="false">IFERROR((AG76-AH76)/AG76,"")</f>
        <v/>
      </c>
      <c r="AM76" s="26" t="str">
        <f aca="false">IFERROR((AK76-AL76)/AK76,"")</f>
        <v/>
      </c>
      <c r="AN76" s="27"/>
      <c r="AR76" s="26" t="str">
        <f aca="false">IFERROR((AP76-AQ76)/AP76,"")</f>
        <v/>
      </c>
      <c r="AS76" s="27"/>
    </row>
    <row r="77" customFormat="false" ht="15" hidden="false" customHeight="false" outlineLevel="0" collapsed="false">
      <c r="R77" s="26" t="str">
        <f aca="false">IFERROR((P77-Q77)/P77,"")</f>
        <v/>
      </c>
      <c r="V77" s="26" t="str">
        <f aca="false">IFERROR((T77-U77)/T77,"")</f>
        <v/>
      </c>
      <c r="W77" s="27"/>
      <c r="AA77" s="26" t="str">
        <f aca="false">IFERROR((Y77-Z77)/Y77,"")</f>
        <v/>
      </c>
      <c r="AE77" s="26" t="str">
        <f aca="false">IFERROR((AC77-AD77)/AC77,"")</f>
        <v/>
      </c>
      <c r="AI77" s="26" t="str">
        <f aca="false">IFERROR((AG77-AH77)/AG77,"")</f>
        <v/>
      </c>
      <c r="AM77" s="26" t="str">
        <f aca="false">IFERROR((AK77-AL77)/AK77,"")</f>
        <v/>
      </c>
      <c r="AN77" s="27"/>
      <c r="AR77" s="26" t="str">
        <f aca="false">IFERROR((AP77-AQ77)/AP77,"")</f>
        <v/>
      </c>
      <c r="AS77" s="27"/>
    </row>
    <row r="78" customFormat="false" ht="15" hidden="false" customHeight="false" outlineLevel="0" collapsed="false">
      <c r="R78" s="26" t="str">
        <f aca="false">IFERROR((P78-Q78)/P78,"")</f>
        <v/>
      </c>
      <c r="V78" s="26" t="str">
        <f aca="false">IFERROR((T78-U78)/T78,"")</f>
        <v/>
      </c>
      <c r="W78" s="27"/>
      <c r="AA78" s="26" t="str">
        <f aca="false">IFERROR((Y78-Z78)/Y78,"")</f>
        <v/>
      </c>
      <c r="AE78" s="26" t="str">
        <f aca="false">IFERROR((AC78-AD78)/AC78,"")</f>
        <v/>
      </c>
      <c r="AI78" s="26" t="str">
        <f aca="false">IFERROR((AG78-AH78)/AG78,"")</f>
        <v/>
      </c>
      <c r="AM78" s="26" t="str">
        <f aca="false">IFERROR((AK78-AL78)/AK78,"")</f>
        <v/>
      </c>
      <c r="AN78" s="27"/>
      <c r="AR78" s="26" t="str">
        <f aca="false">IFERROR((AP78-AQ78)/AP78,"")</f>
        <v/>
      </c>
      <c r="AS78" s="27"/>
    </row>
    <row r="79" customFormat="false" ht="15" hidden="false" customHeight="false" outlineLevel="0" collapsed="false">
      <c r="R79" s="26" t="str">
        <f aca="false">IFERROR((P79-Q79)/P79,"")</f>
        <v/>
      </c>
      <c r="V79" s="26" t="str">
        <f aca="false">IFERROR((T79-U79)/T79,"")</f>
        <v/>
      </c>
      <c r="W79" s="27"/>
      <c r="AA79" s="26" t="str">
        <f aca="false">IFERROR((Y79-Z79)/Y79,"")</f>
        <v/>
      </c>
      <c r="AE79" s="26" t="str">
        <f aca="false">IFERROR((AC79-AD79)/AC79,"")</f>
        <v/>
      </c>
      <c r="AI79" s="26" t="str">
        <f aca="false">IFERROR((AG79-AH79)/AG79,"")</f>
        <v/>
      </c>
      <c r="AM79" s="26" t="str">
        <f aca="false">IFERROR((AK79-AL79)/AK79,"")</f>
        <v/>
      </c>
      <c r="AN79" s="27"/>
      <c r="AR79" s="26" t="str">
        <f aca="false">IFERROR((AP79-AQ79)/AP79,"")</f>
        <v/>
      </c>
      <c r="AS79" s="27"/>
    </row>
    <row r="80" customFormat="false" ht="15" hidden="false" customHeight="false" outlineLevel="0" collapsed="false">
      <c r="R80" s="26" t="str">
        <f aca="false">IFERROR((P80-Q80)/P80,"")</f>
        <v/>
      </c>
      <c r="V80" s="26" t="str">
        <f aca="false">IFERROR((T80-U80)/T80,"")</f>
        <v/>
      </c>
      <c r="W80" s="27"/>
      <c r="AA80" s="26" t="str">
        <f aca="false">IFERROR((Y80-Z80)/Y80,"")</f>
        <v/>
      </c>
      <c r="AE80" s="26" t="str">
        <f aca="false">IFERROR((AC80-AD80)/AC80,"")</f>
        <v/>
      </c>
      <c r="AI80" s="26" t="str">
        <f aca="false">IFERROR((AG80-AH80)/AG80,"")</f>
        <v/>
      </c>
      <c r="AM80" s="26" t="str">
        <f aca="false">IFERROR((AK80-AL80)/AK80,"")</f>
        <v/>
      </c>
      <c r="AN80" s="27"/>
      <c r="AR80" s="26" t="str">
        <f aca="false">IFERROR((AP80-AQ80)/AP80,"")</f>
        <v/>
      </c>
      <c r="AS80" s="27"/>
    </row>
    <row r="81" customFormat="false" ht="15" hidden="false" customHeight="false" outlineLevel="0" collapsed="false">
      <c r="R81" s="26" t="str">
        <f aca="false">IFERROR((P81-Q81)/P81,"")</f>
        <v/>
      </c>
      <c r="V81" s="26" t="str">
        <f aca="false">IFERROR((T81-U81)/T81,"")</f>
        <v/>
      </c>
      <c r="W81" s="27"/>
      <c r="AA81" s="26" t="str">
        <f aca="false">IFERROR((Y81-Z81)/Y81,"")</f>
        <v/>
      </c>
      <c r="AE81" s="26" t="str">
        <f aca="false">IFERROR((AC81-AD81)/AC81,"")</f>
        <v/>
      </c>
      <c r="AI81" s="26" t="str">
        <f aca="false">IFERROR((AG81-AH81)/AG81,"")</f>
        <v/>
      </c>
      <c r="AM81" s="26" t="str">
        <f aca="false">IFERROR((AK81-AL81)/AK81,"")</f>
        <v/>
      </c>
      <c r="AN81" s="27"/>
      <c r="AR81" s="26" t="str">
        <f aca="false">IFERROR((AP81-AQ81)/AP81,"")</f>
        <v/>
      </c>
      <c r="AS81" s="27"/>
    </row>
    <row r="82" customFormat="false" ht="15" hidden="false" customHeight="false" outlineLevel="0" collapsed="false">
      <c r="R82" s="26" t="str">
        <f aca="false">IFERROR((P82-Q82)/P82,"")</f>
        <v/>
      </c>
      <c r="V82" s="26" t="str">
        <f aca="false">IFERROR((T82-U82)/T82,"")</f>
        <v/>
      </c>
      <c r="W82" s="27"/>
      <c r="AA82" s="26" t="str">
        <f aca="false">IFERROR((Y82-Z82)/Y82,"")</f>
        <v/>
      </c>
      <c r="AE82" s="26" t="str">
        <f aca="false">IFERROR((AC82-AD82)/AC82,"")</f>
        <v/>
      </c>
      <c r="AI82" s="26" t="str">
        <f aca="false">IFERROR((AG82-AH82)/AG82,"")</f>
        <v/>
      </c>
      <c r="AM82" s="26" t="str">
        <f aca="false">IFERROR((AK82-AL82)/AK82,"")</f>
        <v/>
      </c>
      <c r="AN82" s="27"/>
      <c r="AR82" s="26" t="str">
        <f aca="false">IFERROR((AP82-AQ82)/AP82,"")</f>
        <v/>
      </c>
      <c r="AS82" s="27"/>
    </row>
    <row r="83" customFormat="false" ht="15" hidden="false" customHeight="false" outlineLevel="0" collapsed="false">
      <c r="R83" s="26" t="str">
        <f aca="false">IFERROR((P83-Q83)/P83,"")</f>
        <v/>
      </c>
      <c r="V83" s="26" t="str">
        <f aca="false">IFERROR((T83-U83)/T83,"")</f>
        <v/>
      </c>
      <c r="W83" s="27"/>
      <c r="AA83" s="26" t="str">
        <f aca="false">IFERROR((Y83-Z83)/Y83,"")</f>
        <v/>
      </c>
      <c r="AE83" s="26" t="str">
        <f aca="false">IFERROR((AC83-AD83)/AC83,"")</f>
        <v/>
      </c>
      <c r="AI83" s="26" t="str">
        <f aca="false">IFERROR((AG83-AH83)/AG83,"")</f>
        <v/>
      </c>
      <c r="AM83" s="26" t="str">
        <f aca="false">IFERROR((AK83-AL83)/AK83,"")</f>
        <v/>
      </c>
      <c r="AN83" s="27"/>
      <c r="AR83" s="26" t="str">
        <f aca="false">IFERROR((AP83-AQ83)/AP83,"")</f>
        <v/>
      </c>
      <c r="AS83" s="27"/>
    </row>
    <row r="84" customFormat="false" ht="15" hidden="false" customHeight="false" outlineLevel="0" collapsed="false">
      <c r="R84" s="26" t="str">
        <f aca="false">IFERROR((P84-Q84)/P84,"")</f>
        <v/>
      </c>
      <c r="V84" s="26" t="str">
        <f aca="false">IFERROR((T84-U84)/T84,"")</f>
        <v/>
      </c>
      <c r="W84" s="27"/>
      <c r="AA84" s="26" t="str">
        <f aca="false">IFERROR((Y84-Z84)/Y84,"")</f>
        <v/>
      </c>
      <c r="AE84" s="26" t="str">
        <f aca="false">IFERROR((AC84-AD84)/AC84,"")</f>
        <v/>
      </c>
      <c r="AI84" s="26" t="str">
        <f aca="false">IFERROR((AG84-AH84)/AG84,"")</f>
        <v/>
      </c>
      <c r="AM84" s="26" t="str">
        <f aca="false">IFERROR((AK84-AL84)/AK84,"")</f>
        <v/>
      </c>
      <c r="AN84" s="27"/>
      <c r="AR84" s="26" t="str">
        <f aca="false">IFERROR((AP84-AQ84)/AP84,"")</f>
        <v/>
      </c>
      <c r="AS84" s="27"/>
    </row>
    <row r="85" customFormat="false" ht="15" hidden="false" customHeight="false" outlineLevel="0" collapsed="false">
      <c r="R85" s="26" t="str">
        <f aca="false">IFERROR((P85-Q85)/P85,"")</f>
        <v/>
      </c>
      <c r="V85" s="26" t="str">
        <f aca="false">IFERROR((T85-U85)/T85,"")</f>
        <v/>
      </c>
      <c r="W85" s="27"/>
      <c r="AA85" s="26" t="str">
        <f aca="false">IFERROR((Y85-Z85)/Y85,"")</f>
        <v/>
      </c>
      <c r="AE85" s="26" t="str">
        <f aca="false">IFERROR((AC85-AD85)/AC85,"")</f>
        <v/>
      </c>
      <c r="AI85" s="26" t="str">
        <f aca="false">IFERROR((AG85-AH85)/AG85,"")</f>
        <v/>
      </c>
      <c r="AM85" s="26" t="str">
        <f aca="false">IFERROR((AK85-AL85)/AK85,"")</f>
        <v/>
      </c>
      <c r="AN85" s="27"/>
      <c r="AR85" s="26" t="str">
        <f aca="false">IFERROR((AP85-AQ85)/AP85,"")</f>
        <v/>
      </c>
      <c r="AS85" s="27"/>
    </row>
    <row r="86" customFormat="false" ht="15" hidden="false" customHeight="false" outlineLevel="0" collapsed="false">
      <c r="R86" s="26" t="str">
        <f aca="false">IFERROR((P86-Q86)/P86,"")</f>
        <v/>
      </c>
      <c r="V86" s="26" t="str">
        <f aca="false">IFERROR((T86-U86)/T86,"")</f>
        <v/>
      </c>
      <c r="W86" s="27"/>
      <c r="AA86" s="26" t="str">
        <f aca="false">IFERROR((Y86-Z86)/Y86,"")</f>
        <v/>
      </c>
      <c r="AE86" s="26" t="str">
        <f aca="false">IFERROR((AC86-AD86)/AC86,"")</f>
        <v/>
      </c>
      <c r="AI86" s="26" t="str">
        <f aca="false">IFERROR((AG86-AH86)/AG86,"")</f>
        <v/>
      </c>
      <c r="AM86" s="26" t="str">
        <f aca="false">IFERROR((AK86-AL86)/AK86,"")</f>
        <v/>
      </c>
      <c r="AN86" s="27"/>
      <c r="AR86" s="26" t="str">
        <f aca="false">IFERROR((AP86-AQ86)/AP86,"")</f>
        <v/>
      </c>
      <c r="AS86" s="27"/>
    </row>
    <row r="87" customFormat="false" ht="15" hidden="false" customHeight="false" outlineLevel="0" collapsed="false">
      <c r="R87" s="26" t="str">
        <f aca="false">IFERROR((P87-Q87)/P87,"")</f>
        <v/>
      </c>
      <c r="V87" s="26" t="str">
        <f aca="false">IFERROR((T87-U87)/T87,"")</f>
        <v/>
      </c>
      <c r="W87" s="27"/>
      <c r="AA87" s="26" t="str">
        <f aca="false">IFERROR((Y87-Z87)/Y87,"")</f>
        <v/>
      </c>
      <c r="AE87" s="26" t="str">
        <f aca="false">IFERROR((AC87-AD87)/AC87,"")</f>
        <v/>
      </c>
      <c r="AI87" s="26" t="str">
        <f aca="false">IFERROR((AG87-AH87)/AG87,"")</f>
        <v/>
      </c>
      <c r="AM87" s="26" t="str">
        <f aca="false">IFERROR((AK87-AL87)/AK87,"")</f>
        <v/>
      </c>
      <c r="AN87" s="27"/>
      <c r="AR87" s="26" t="str">
        <f aca="false">IFERROR((AP87-AQ87)/AP87,"")</f>
        <v/>
      </c>
      <c r="AS87" s="27"/>
    </row>
    <row r="88" customFormat="false" ht="15" hidden="false" customHeight="false" outlineLevel="0" collapsed="false">
      <c r="R88" s="26" t="str">
        <f aca="false">IFERROR((P88-Q88)/P88,"")</f>
        <v/>
      </c>
      <c r="V88" s="26" t="str">
        <f aca="false">IFERROR((T88-U88)/T88,"")</f>
        <v/>
      </c>
      <c r="W88" s="27"/>
      <c r="AA88" s="26" t="str">
        <f aca="false">IFERROR((Y88-Z88)/Y88,"")</f>
        <v/>
      </c>
      <c r="AE88" s="26" t="str">
        <f aca="false">IFERROR((AC88-AD88)/AC88,"")</f>
        <v/>
      </c>
      <c r="AI88" s="26" t="str">
        <f aca="false">IFERROR((AG88-AH88)/AG88,"")</f>
        <v/>
      </c>
      <c r="AM88" s="26" t="str">
        <f aca="false">IFERROR((AK88-AL88)/AK88,"")</f>
        <v/>
      </c>
      <c r="AN88" s="27"/>
      <c r="AR88" s="26" t="str">
        <f aca="false">IFERROR((AP88-AQ88)/AP88,"")</f>
        <v/>
      </c>
      <c r="AS88" s="27"/>
    </row>
    <row r="89" customFormat="false" ht="15" hidden="false" customHeight="false" outlineLevel="0" collapsed="false">
      <c r="R89" s="26" t="str">
        <f aca="false">IFERROR((P89-Q89)/P89,"")</f>
        <v/>
      </c>
      <c r="V89" s="26" t="str">
        <f aca="false">IFERROR((T89-U89)/T89,"")</f>
        <v/>
      </c>
      <c r="W89" s="27"/>
      <c r="AA89" s="26" t="str">
        <f aca="false">IFERROR((Y89-Z89)/Y89,"")</f>
        <v/>
      </c>
      <c r="AE89" s="26" t="str">
        <f aca="false">IFERROR((AC89-AD89)/AC89,"")</f>
        <v/>
      </c>
      <c r="AI89" s="26" t="str">
        <f aca="false">IFERROR((AG89-AH89)/AG89,"")</f>
        <v/>
      </c>
      <c r="AM89" s="26" t="str">
        <f aca="false">IFERROR((AK89-AL89)/AK89,"")</f>
        <v/>
      </c>
      <c r="AN89" s="27"/>
      <c r="AR89" s="26" t="str">
        <f aca="false">IFERROR((AP89-AQ89)/AP89,"")</f>
        <v/>
      </c>
      <c r="AS89" s="27"/>
    </row>
    <row r="90" customFormat="false" ht="15" hidden="false" customHeight="false" outlineLevel="0" collapsed="false">
      <c r="R90" s="26" t="str">
        <f aca="false">IFERROR((P90-Q90)/P90,"")</f>
        <v/>
      </c>
      <c r="V90" s="26" t="str">
        <f aca="false">IFERROR((T90-U90)/T90,"")</f>
        <v/>
      </c>
      <c r="W90" s="27"/>
      <c r="AA90" s="26" t="str">
        <f aca="false">IFERROR((Y90-Z90)/Y90,"")</f>
        <v/>
      </c>
      <c r="AE90" s="26" t="str">
        <f aca="false">IFERROR((AC90-AD90)/AC90,"")</f>
        <v/>
      </c>
      <c r="AI90" s="26" t="str">
        <f aca="false">IFERROR((AG90-AH90)/AG90,"")</f>
        <v/>
      </c>
      <c r="AM90" s="26" t="str">
        <f aca="false">IFERROR((AK90-AL90)/AK90,"")</f>
        <v/>
      </c>
      <c r="AN90" s="27"/>
      <c r="AR90" s="26" t="str">
        <f aca="false">IFERROR((AP90-AQ90)/AP90,"")</f>
        <v/>
      </c>
      <c r="AS90" s="27"/>
    </row>
    <row r="91" customFormat="false" ht="15" hidden="false" customHeight="false" outlineLevel="0" collapsed="false">
      <c r="R91" s="26" t="str">
        <f aca="false">IFERROR((P91-Q91)/P91,"")</f>
        <v/>
      </c>
      <c r="V91" s="26" t="str">
        <f aca="false">IFERROR((T91-U91)/T91,"")</f>
        <v/>
      </c>
      <c r="W91" s="27"/>
      <c r="AA91" s="26" t="str">
        <f aca="false">IFERROR((Y91-Z91)/Y91,"")</f>
        <v/>
      </c>
      <c r="AE91" s="26" t="str">
        <f aca="false">IFERROR((AC91-AD91)/AC91,"")</f>
        <v/>
      </c>
      <c r="AI91" s="26" t="str">
        <f aca="false">IFERROR((AG91-AH91)/AG91,"")</f>
        <v/>
      </c>
      <c r="AM91" s="26" t="str">
        <f aca="false">IFERROR((AK91-AL91)/AK91,"")</f>
        <v/>
      </c>
      <c r="AN91" s="27"/>
      <c r="AR91" s="26" t="str">
        <f aca="false">IFERROR((AP91-AQ91)/AP91,"")</f>
        <v/>
      </c>
      <c r="AS91" s="27"/>
    </row>
    <row r="92" customFormat="false" ht="15" hidden="false" customHeight="false" outlineLevel="0" collapsed="false">
      <c r="R92" s="26" t="str">
        <f aca="false">IFERROR((P92-Q92)/P92,"")</f>
        <v/>
      </c>
      <c r="V92" s="26" t="str">
        <f aca="false">IFERROR((T92-U92)/T92,"")</f>
        <v/>
      </c>
      <c r="W92" s="27"/>
      <c r="AA92" s="26" t="str">
        <f aca="false">IFERROR((Y92-Z92)/Y92,"")</f>
        <v/>
      </c>
      <c r="AE92" s="26" t="str">
        <f aca="false">IFERROR((AC92-AD92)/AC92,"")</f>
        <v/>
      </c>
      <c r="AI92" s="26" t="str">
        <f aca="false">IFERROR((AG92-AH92)/AG92,"")</f>
        <v/>
      </c>
      <c r="AM92" s="26" t="str">
        <f aca="false">IFERROR((AK92-AL92)/AK92,"")</f>
        <v/>
      </c>
      <c r="AN92" s="27"/>
      <c r="AR92" s="26" t="str">
        <f aca="false">IFERROR((AP92-AQ92)/AP92,"")</f>
        <v/>
      </c>
      <c r="AS92" s="27"/>
    </row>
    <row r="93" customFormat="false" ht="15" hidden="false" customHeight="false" outlineLevel="0" collapsed="false">
      <c r="R93" s="26" t="str">
        <f aca="false">IFERROR((P93-Q93)/P93,"")</f>
        <v/>
      </c>
      <c r="V93" s="26" t="str">
        <f aca="false">IFERROR((T93-U93)/T93,"")</f>
        <v/>
      </c>
      <c r="W93" s="27"/>
      <c r="AA93" s="26" t="str">
        <f aca="false">IFERROR((Y93-Z93)/Y93,"")</f>
        <v/>
      </c>
      <c r="AE93" s="26" t="str">
        <f aca="false">IFERROR((AC93-AD93)/AC93,"")</f>
        <v/>
      </c>
      <c r="AI93" s="26" t="str">
        <f aca="false">IFERROR((AG93-AH93)/AG93,"")</f>
        <v/>
      </c>
      <c r="AM93" s="26" t="str">
        <f aca="false">IFERROR((AK93-AL93)/AK93,"")</f>
        <v/>
      </c>
      <c r="AN93" s="27"/>
      <c r="AR93" s="26" t="str">
        <f aca="false">IFERROR((AP93-AQ93)/AP93,"")</f>
        <v/>
      </c>
      <c r="AS93" s="27"/>
    </row>
    <row r="94" customFormat="false" ht="15" hidden="false" customHeight="false" outlineLevel="0" collapsed="false">
      <c r="R94" s="26" t="str">
        <f aca="false">IFERROR((P94-Q94)/P94,"")</f>
        <v/>
      </c>
      <c r="V94" s="26" t="str">
        <f aca="false">IFERROR((T94-U94)/T94,"")</f>
        <v/>
      </c>
      <c r="W94" s="27"/>
      <c r="AA94" s="26" t="str">
        <f aca="false">IFERROR((Y94-Z94)/Y94,"")</f>
        <v/>
      </c>
      <c r="AE94" s="26" t="str">
        <f aca="false">IFERROR((AC94-AD94)/AC94,"")</f>
        <v/>
      </c>
      <c r="AI94" s="26" t="str">
        <f aca="false">IFERROR((AG94-AH94)/AG94,"")</f>
        <v/>
      </c>
      <c r="AM94" s="26" t="str">
        <f aca="false">IFERROR((AK94-AL94)/AK94,"")</f>
        <v/>
      </c>
      <c r="AN94" s="27"/>
      <c r="AR94" s="26" t="str">
        <f aca="false">IFERROR((AP94-AQ94)/AP94,"")</f>
        <v/>
      </c>
      <c r="AS94" s="27"/>
    </row>
    <row r="95" customFormat="false" ht="15" hidden="false" customHeight="false" outlineLevel="0" collapsed="false">
      <c r="R95" s="26" t="str">
        <f aca="false">IFERROR((P95-Q95)/P95,"")</f>
        <v/>
      </c>
      <c r="V95" s="26" t="str">
        <f aca="false">IFERROR((T95-U95)/T95,"")</f>
        <v/>
      </c>
      <c r="W95" s="27"/>
      <c r="AA95" s="26" t="str">
        <f aca="false">IFERROR((Y95-Z95)/Y95,"")</f>
        <v/>
      </c>
      <c r="AE95" s="26" t="str">
        <f aca="false">IFERROR((AC95-AD95)/AC95,"")</f>
        <v/>
      </c>
      <c r="AI95" s="26" t="str">
        <f aca="false">IFERROR((AG95-AH95)/AG95,"")</f>
        <v/>
      </c>
      <c r="AM95" s="26" t="str">
        <f aca="false">IFERROR((AK95-AL95)/AK95,"")</f>
        <v/>
      </c>
      <c r="AN95" s="27"/>
      <c r="AR95" s="26" t="str">
        <f aca="false">IFERROR((AP95-AQ95)/AP95,"")</f>
        <v/>
      </c>
      <c r="AS95" s="27"/>
    </row>
    <row r="96" customFormat="false" ht="15" hidden="false" customHeight="false" outlineLevel="0" collapsed="false">
      <c r="R96" s="26" t="str">
        <f aca="false">IFERROR((P96-Q96)/P96,"")</f>
        <v/>
      </c>
      <c r="V96" s="26" t="str">
        <f aca="false">IFERROR((T96-U96)/T96,"")</f>
        <v/>
      </c>
      <c r="W96" s="27"/>
      <c r="AA96" s="26" t="str">
        <f aca="false">IFERROR((Y96-Z96)/Y96,"")</f>
        <v/>
      </c>
      <c r="AE96" s="26" t="str">
        <f aca="false">IFERROR((AC96-AD96)/AC96,"")</f>
        <v/>
      </c>
      <c r="AI96" s="26" t="str">
        <f aca="false">IFERROR((AG96-AH96)/AG96,"")</f>
        <v/>
      </c>
      <c r="AM96" s="26" t="str">
        <f aca="false">IFERROR((AK96-AL96)/AK96,"")</f>
        <v/>
      </c>
      <c r="AN96" s="27"/>
      <c r="AR96" s="26" t="str">
        <f aca="false">IFERROR((AP96-AQ96)/AP96,"")</f>
        <v/>
      </c>
      <c r="AS96" s="27"/>
    </row>
    <row r="97" customFormat="false" ht="15" hidden="false" customHeight="false" outlineLevel="0" collapsed="false">
      <c r="R97" s="26" t="str">
        <f aca="false">IFERROR((P97-Q97)/P97,"")</f>
        <v/>
      </c>
      <c r="V97" s="26" t="str">
        <f aca="false">IFERROR((T97-U97)/T97,"")</f>
        <v/>
      </c>
      <c r="W97" s="27"/>
      <c r="AA97" s="26" t="str">
        <f aca="false">IFERROR((Y97-Z97)/Y97,"")</f>
        <v/>
      </c>
      <c r="AE97" s="26" t="str">
        <f aca="false">IFERROR((AC97-AD97)/AC97,"")</f>
        <v/>
      </c>
      <c r="AI97" s="26" t="str">
        <f aca="false">IFERROR((AG97-AH97)/AG97,"")</f>
        <v/>
      </c>
      <c r="AM97" s="26" t="str">
        <f aca="false">IFERROR((AK97-AL97)/AK97,"")</f>
        <v/>
      </c>
      <c r="AN97" s="27"/>
      <c r="AR97" s="26" t="str">
        <f aca="false">IFERROR((AP97-AQ97)/AP97,"")</f>
        <v/>
      </c>
      <c r="AS97" s="27"/>
    </row>
    <row r="98" customFormat="false" ht="15" hidden="false" customHeight="false" outlineLevel="0" collapsed="false">
      <c r="R98" s="26" t="str">
        <f aca="false">IFERROR((P98-Q98)/P98,"")</f>
        <v/>
      </c>
      <c r="V98" s="26" t="str">
        <f aca="false">IFERROR((T98-U98)/T98,"")</f>
        <v/>
      </c>
      <c r="W98" s="27"/>
      <c r="AA98" s="26" t="str">
        <f aca="false">IFERROR((Y98-Z98)/Y98,"")</f>
        <v/>
      </c>
      <c r="AE98" s="26" t="str">
        <f aca="false">IFERROR((AC98-AD98)/AC98,"")</f>
        <v/>
      </c>
      <c r="AI98" s="26" t="str">
        <f aca="false">IFERROR((AG98-AH98)/AG98,"")</f>
        <v/>
      </c>
      <c r="AM98" s="26" t="str">
        <f aca="false">IFERROR((AK98-AL98)/AK98,"")</f>
        <v/>
      </c>
      <c r="AN98" s="27"/>
      <c r="AR98" s="26" t="str">
        <f aca="false">IFERROR((AP98-AQ98)/AP98,"")</f>
        <v/>
      </c>
      <c r="AS98" s="27"/>
    </row>
    <row r="99" customFormat="false" ht="15" hidden="false" customHeight="false" outlineLevel="0" collapsed="false">
      <c r="R99" s="26" t="str">
        <f aca="false">IFERROR((P99-Q99)/P99,"")</f>
        <v/>
      </c>
      <c r="V99" s="26" t="str">
        <f aca="false">IFERROR((T99-U99)/T99,"")</f>
        <v/>
      </c>
      <c r="W99" s="27"/>
      <c r="AA99" s="26" t="str">
        <f aca="false">IFERROR((Y99-Z99)/Y99,"")</f>
        <v/>
      </c>
      <c r="AE99" s="26" t="str">
        <f aca="false">IFERROR((AC99-AD99)/AC99,"")</f>
        <v/>
      </c>
      <c r="AI99" s="26" t="str">
        <f aca="false">IFERROR((AG99-AH99)/AG99,"")</f>
        <v/>
      </c>
      <c r="AM99" s="26" t="str">
        <f aca="false">IFERROR((AK99-AL99)/AK99,"")</f>
        <v/>
      </c>
      <c r="AN99" s="27"/>
      <c r="AR99" s="26" t="str">
        <f aca="false">IFERROR((AP99-AQ99)/AP99,"")</f>
        <v/>
      </c>
      <c r="AS99" s="27"/>
    </row>
    <row r="100" customFormat="false" ht="15" hidden="false" customHeight="false" outlineLevel="0" collapsed="false">
      <c r="R100" s="26" t="str">
        <f aca="false">IFERROR((P100-Q100)/P100,"")</f>
        <v/>
      </c>
      <c r="V100" s="26" t="str">
        <f aca="false">IFERROR((T100-U100)/T100,"")</f>
        <v/>
      </c>
      <c r="W100" s="27"/>
      <c r="AA100" s="26" t="str">
        <f aca="false">IFERROR((Y100-Z100)/Y100,"")</f>
        <v/>
      </c>
      <c r="AE100" s="26" t="str">
        <f aca="false">IFERROR((AC100-AD100)/AC100,"")</f>
        <v/>
      </c>
      <c r="AI100" s="26" t="str">
        <f aca="false">IFERROR((AG100-AH100)/AG100,"")</f>
        <v/>
      </c>
      <c r="AM100" s="26" t="str">
        <f aca="false">IFERROR((AK100-AL100)/AK100,"")</f>
        <v/>
      </c>
      <c r="AN100" s="27"/>
      <c r="AR100" s="26" t="str">
        <f aca="false">IFERROR((AP100-AQ100)/AP100,"")</f>
        <v/>
      </c>
      <c r="AS100" s="27"/>
    </row>
    <row r="101" customFormat="false" ht="15" hidden="false" customHeight="false" outlineLevel="0" collapsed="false">
      <c r="R101" s="26" t="str">
        <f aca="false">IFERROR((P101-Q101)/P101,"")</f>
        <v/>
      </c>
      <c r="V101" s="26" t="str">
        <f aca="false">IFERROR((T101-U101)/T101,"")</f>
        <v/>
      </c>
      <c r="W101" s="27"/>
      <c r="AA101" s="26" t="str">
        <f aca="false">IFERROR((Y101-Z101)/Y101,"")</f>
        <v/>
      </c>
      <c r="AE101" s="26" t="str">
        <f aca="false">IFERROR((AC101-AD101)/AC101,"")</f>
        <v/>
      </c>
      <c r="AI101" s="26" t="str">
        <f aca="false">IFERROR((AG101-AH101)/AG101,"")</f>
        <v/>
      </c>
      <c r="AM101" s="26" t="str">
        <f aca="false">IFERROR((AK101-AL101)/AK101,"")</f>
        <v/>
      </c>
      <c r="AN101" s="27"/>
      <c r="AR101" s="26" t="str">
        <f aca="false">IFERROR((AP101-AQ101)/AP101,"")</f>
        <v/>
      </c>
      <c r="AS101" s="27"/>
    </row>
    <row r="102" customFormat="false" ht="15" hidden="false" customHeight="false" outlineLevel="0" collapsed="false">
      <c r="R102" s="26" t="str">
        <f aca="false">IFERROR((P102-Q102)/P102,"")</f>
        <v/>
      </c>
      <c r="V102" s="26" t="str">
        <f aca="false">IFERROR((T102-U102)/T102,"")</f>
        <v/>
      </c>
      <c r="W102" s="27"/>
      <c r="AA102" s="26" t="str">
        <f aca="false">IFERROR((Y102-Z102)/Y102,"")</f>
        <v/>
      </c>
      <c r="AE102" s="26" t="str">
        <f aca="false">IFERROR((AC102-AD102)/AC102,"")</f>
        <v/>
      </c>
      <c r="AI102" s="26" t="str">
        <f aca="false">IFERROR((AG102-AH102)/AG102,"")</f>
        <v/>
      </c>
      <c r="AM102" s="26" t="str">
        <f aca="false">IFERROR((AK102-AL102)/AK102,"")</f>
        <v/>
      </c>
      <c r="AN102" s="27"/>
      <c r="AR102" s="26" t="str">
        <f aca="false">IFERROR((AP102-AQ102)/AP102,"")</f>
        <v/>
      </c>
      <c r="AS102" s="27"/>
    </row>
    <row r="103" customFormat="false" ht="15" hidden="false" customHeight="false" outlineLevel="0" collapsed="false">
      <c r="R103" s="26" t="str">
        <f aca="false">IFERROR((P103-Q103)/P103,"")</f>
        <v/>
      </c>
      <c r="V103" s="26" t="str">
        <f aca="false">IFERROR((T103-U103)/T103,"")</f>
        <v/>
      </c>
      <c r="W103" s="27"/>
      <c r="AA103" s="26" t="str">
        <f aca="false">IFERROR((Y103-Z103)/Y103,"")</f>
        <v/>
      </c>
      <c r="AE103" s="26" t="str">
        <f aca="false">IFERROR((AC103-AD103)/AC103,"")</f>
        <v/>
      </c>
      <c r="AI103" s="26" t="str">
        <f aca="false">IFERROR((AG103-AH103)/AG103,"")</f>
        <v/>
      </c>
      <c r="AM103" s="26" t="str">
        <f aca="false">IFERROR((AK103-AL103)/AK103,"")</f>
        <v/>
      </c>
      <c r="AN103" s="27"/>
      <c r="AR103" s="26" t="str">
        <f aca="false">IFERROR((AP103-AQ103)/AP103,"")</f>
        <v/>
      </c>
      <c r="AS103" s="27"/>
    </row>
    <row r="104" customFormat="false" ht="15" hidden="false" customHeight="false" outlineLevel="0" collapsed="false">
      <c r="R104" s="26" t="str">
        <f aca="false">IFERROR((P104-Q104)/P104,"")</f>
        <v/>
      </c>
      <c r="V104" s="26" t="str">
        <f aca="false">IFERROR((T104-U104)/T104,"")</f>
        <v/>
      </c>
      <c r="W104" s="27"/>
      <c r="AA104" s="26" t="str">
        <f aca="false">IFERROR((Y104-Z104)/Y104,"")</f>
        <v/>
      </c>
      <c r="AE104" s="26" t="str">
        <f aca="false">IFERROR((AC104-AD104)/AC104,"")</f>
        <v/>
      </c>
      <c r="AI104" s="26" t="str">
        <f aca="false">IFERROR((AG104-AH104)/AG104,"")</f>
        <v/>
      </c>
      <c r="AM104" s="26" t="str">
        <f aca="false">IFERROR((AK104-AL104)/AK104,"")</f>
        <v/>
      </c>
      <c r="AN104" s="27"/>
      <c r="AR104" s="26" t="str">
        <f aca="false">IFERROR((AP104-AQ104)/AP104,"")</f>
        <v/>
      </c>
      <c r="AS104" s="27"/>
    </row>
    <row r="105" customFormat="false" ht="15" hidden="false" customHeight="false" outlineLevel="0" collapsed="false">
      <c r="R105" s="26" t="str">
        <f aca="false">IFERROR((P105-Q105)/P105,"")</f>
        <v/>
      </c>
      <c r="V105" s="26" t="str">
        <f aca="false">IFERROR((T105-U105)/T105,"")</f>
        <v/>
      </c>
      <c r="W105" s="27"/>
      <c r="AA105" s="26" t="str">
        <f aca="false">IFERROR((Y105-Z105)/Y105,"")</f>
        <v/>
      </c>
      <c r="AE105" s="26" t="str">
        <f aca="false">IFERROR((AC105-AD105)/AC105,"")</f>
        <v/>
      </c>
      <c r="AI105" s="26" t="str">
        <f aca="false">IFERROR((AG105-AH105)/AG105,"")</f>
        <v/>
      </c>
      <c r="AM105" s="26" t="str">
        <f aca="false">IFERROR((AK105-AL105)/AK105,"")</f>
        <v/>
      </c>
      <c r="AN105" s="27"/>
      <c r="AR105" s="26" t="str">
        <f aca="false">IFERROR((AP105-AQ105)/AP105,"")</f>
        <v/>
      </c>
      <c r="AS105" s="27"/>
    </row>
    <row r="106" customFormat="false" ht="15" hidden="false" customHeight="false" outlineLevel="0" collapsed="false">
      <c r="R106" s="26" t="str">
        <f aca="false">IFERROR((P106-Q106)/P106,"")</f>
        <v/>
      </c>
      <c r="V106" s="26" t="str">
        <f aca="false">IFERROR((T106-U106)/T106,"")</f>
        <v/>
      </c>
      <c r="W106" s="27"/>
      <c r="AA106" s="26" t="str">
        <f aca="false">IFERROR((Y106-Z106)/Y106,"")</f>
        <v/>
      </c>
      <c r="AE106" s="26" t="str">
        <f aca="false">IFERROR((AC106-AD106)/AC106,"")</f>
        <v/>
      </c>
      <c r="AI106" s="26" t="str">
        <f aca="false">IFERROR((AG106-AH106)/AG106,"")</f>
        <v/>
      </c>
      <c r="AM106" s="26" t="str">
        <f aca="false">IFERROR((AK106-AL106)/AK106,"")</f>
        <v/>
      </c>
      <c r="AN106" s="27"/>
      <c r="AR106" s="26" t="str">
        <f aca="false">IFERROR((AP106-AQ106)/AP106,"")</f>
        <v/>
      </c>
      <c r="AS106" s="27"/>
    </row>
    <row r="107" customFormat="false" ht="15" hidden="false" customHeight="false" outlineLevel="0" collapsed="false">
      <c r="R107" s="26" t="str">
        <f aca="false">IFERROR((P107-Q107)/P107,"")</f>
        <v/>
      </c>
      <c r="V107" s="26" t="str">
        <f aca="false">IFERROR((T107-U107)/T107,"")</f>
        <v/>
      </c>
      <c r="W107" s="27"/>
      <c r="AA107" s="26" t="str">
        <f aca="false">IFERROR((Y107-Z107)/Y107,"")</f>
        <v/>
      </c>
      <c r="AE107" s="26" t="str">
        <f aca="false">IFERROR((AC107-AD107)/AC107,"")</f>
        <v/>
      </c>
      <c r="AI107" s="26" t="str">
        <f aca="false">IFERROR((AG107-AH107)/AG107,"")</f>
        <v/>
      </c>
      <c r="AM107" s="26" t="str">
        <f aca="false">IFERROR((AK107-AL107)/AK107,"")</f>
        <v/>
      </c>
      <c r="AN107" s="27"/>
      <c r="AR107" s="26" t="str">
        <f aca="false">IFERROR((AP107-AQ107)/AP107,"")</f>
        <v/>
      </c>
      <c r="AS107" s="27"/>
    </row>
    <row r="108" customFormat="false" ht="15" hidden="false" customHeight="false" outlineLevel="0" collapsed="false">
      <c r="R108" s="26" t="str">
        <f aca="false">IFERROR((P108-Q108)/P108,"")</f>
        <v/>
      </c>
      <c r="V108" s="26" t="str">
        <f aca="false">IFERROR((T108-U108)/T108,"")</f>
        <v/>
      </c>
      <c r="W108" s="27"/>
      <c r="AA108" s="26" t="str">
        <f aca="false">IFERROR((Y108-Z108)/Y108,"")</f>
        <v/>
      </c>
      <c r="AE108" s="26" t="str">
        <f aca="false">IFERROR((AC108-AD108)/AC108,"")</f>
        <v/>
      </c>
      <c r="AI108" s="26" t="str">
        <f aca="false">IFERROR((AG108-AH108)/AG108,"")</f>
        <v/>
      </c>
      <c r="AM108" s="26" t="str">
        <f aca="false">IFERROR((AK108-AL108)/AK108,"")</f>
        <v/>
      </c>
      <c r="AN108" s="27"/>
      <c r="AR108" s="26" t="str">
        <f aca="false">IFERROR((AP108-AQ108)/AP108,"")</f>
        <v/>
      </c>
      <c r="AS108" s="27"/>
    </row>
    <row r="109" customFormat="false" ht="15" hidden="false" customHeight="false" outlineLevel="0" collapsed="false">
      <c r="R109" s="26" t="str">
        <f aca="false">IFERROR((P109-Q109)/P109,"")</f>
        <v/>
      </c>
      <c r="V109" s="26" t="str">
        <f aca="false">IFERROR((T109-U109)/T109,"")</f>
        <v/>
      </c>
      <c r="W109" s="27"/>
      <c r="AA109" s="26" t="str">
        <f aca="false">IFERROR((Y109-Z109)/Y109,"")</f>
        <v/>
      </c>
      <c r="AE109" s="26" t="str">
        <f aca="false">IFERROR((AC109-AD109)/AC109,"")</f>
        <v/>
      </c>
      <c r="AI109" s="26" t="str">
        <f aca="false">IFERROR((AG109-AH109)/AG109,"")</f>
        <v/>
      </c>
      <c r="AM109" s="26" t="str">
        <f aca="false">IFERROR((AK109-AL109)/AK109,"")</f>
        <v/>
      </c>
      <c r="AN109" s="27"/>
      <c r="AR109" s="26" t="str">
        <f aca="false">IFERROR((AP109-AQ109)/AP109,"")</f>
        <v/>
      </c>
      <c r="AS109" s="27"/>
    </row>
    <row r="110" customFormat="false" ht="15" hidden="false" customHeight="false" outlineLevel="0" collapsed="false">
      <c r="R110" s="26" t="str">
        <f aca="false">IFERROR((P110-Q110)/P110,"")</f>
        <v/>
      </c>
      <c r="V110" s="26" t="str">
        <f aca="false">IFERROR((T110-U110)/T110,"")</f>
        <v/>
      </c>
      <c r="W110" s="27"/>
      <c r="AA110" s="26" t="str">
        <f aca="false">IFERROR((Y110-Z110)/Y110,"")</f>
        <v/>
      </c>
      <c r="AE110" s="26" t="str">
        <f aca="false">IFERROR((AC110-AD110)/AC110,"")</f>
        <v/>
      </c>
      <c r="AI110" s="26" t="str">
        <f aca="false">IFERROR((AG110-AH110)/AG110,"")</f>
        <v/>
      </c>
      <c r="AM110" s="26" t="str">
        <f aca="false">IFERROR((AK110-AL110)/AK110,"")</f>
        <v/>
      </c>
      <c r="AN110" s="27"/>
      <c r="AR110" s="26" t="str">
        <f aca="false">IFERROR((AP110-AQ110)/AP110,"")</f>
        <v/>
      </c>
      <c r="AS110" s="27"/>
    </row>
    <row r="111" customFormat="false" ht="15" hidden="false" customHeight="false" outlineLevel="0" collapsed="false">
      <c r="R111" s="26" t="str">
        <f aca="false">IFERROR((P111-Q111)/P111,"")</f>
        <v/>
      </c>
      <c r="V111" s="26" t="str">
        <f aca="false">IFERROR((T111-U111)/T111,"")</f>
        <v/>
      </c>
      <c r="W111" s="27"/>
      <c r="AA111" s="26" t="str">
        <f aca="false">IFERROR((Y111-Z111)/Y111,"")</f>
        <v/>
      </c>
      <c r="AE111" s="26" t="str">
        <f aca="false">IFERROR((AC111-AD111)/AC111,"")</f>
        <v/>
      </c>
      <c r="AI111" s="26" t="str">
        <f aca="false">IFERROR((AG111-AH111)/AG111,"")</f>
        <v/>
      </c>
      <c r="AM111" s="26" t="str">
        <f aca="false">IFERROR((AK111-AL111)/AK111,"")</f>
        <v/>
      </c>
      <c r="AN111" s="27"/>
      <c r="AR111" s="26" t="str">
        <f aca="false">IFERROR((AP111-AQ111)/AP111,"")</f>
        <v/>
      </c>
      <c r="AS111" s="27"/>
    </row>
    <row r="112" customFormat="false" ht="15" hidden="false" customHeight="false" outlineLevel="0" collapsed="false">
      <c r="R112" s="26" t="str">
        <f aca="false">IFERROR((P112-Q112)/P112,"")</f>
        <v/>
      </c>
      <c r="V112" s="26" t="str">
        <f aca="false">IFERROR((T112-U112)/T112,"")</f>
        <v/>
      </c>
      <c r="W112" s="27"/>
      <c r="AA112" s="26" t="str">
        <f aca="false">IFERROR((Y112-Z112)/Y112,"")</f>
        <v/>
      </c>
      <c r="AE112" s="26" t="str">
        <f aca="false">IFERROR((AC112-AD112)/AC112,"")</f>
        <v/>
      </c>
      <c r="AI112" s="26" t="str">
        <f aca="false">IFERROR((AG112-AH112)/AG112,"")</f>
        <v/>
      </c>
      <c r="AM112" s="26" t="str">
        <f aca="false">IFERROR((AK112-AL112)/AK112,"")</f>
        <v/>
      </c>
      <c r="AN112" s="27"/>
      <c r="AR112" s="26" t="str">
        <f aca="false">IFERROR((AP112-AQ112)/AP112,"")</f>
        <v/>
      </c>
      <c r="AS112" s="27"/>
    </row>
    <row r="113" customFormat="false" ht="15" hidden="false" customHeight="false" outlineLevel="0" collapsed="false">
      <c r="R113" s="26" t="str">
        <f aca="false">IFERROR((P113-Q113)/P113,"")</f>
        <v/>
      </c>
      <c r="V113" s="26" t="str">
        <f aca="false">IFERROR((T113-U113)/T113,"")</f>
        <v/>
      </c>
      <c r="W113" s="27"/>
      <c r="AA113" s="26" t="str">
        <f aca="false">IFERROR((Y113-Z113)/Y113,"")</f>
        <v/>
      </c>
      <c r="AE113" s="26" t="str">
        <f aca="false">IFERROR((AC113-AD113)/AC113,"")</f>
        <v/>
      </c>
      <c r="AI113" s="26" t="str">
        <f aca="false">IFERROR((AG113-AH113)/AG113,"")</f>
        <v/>
      </c>
      <c r="AM113" s="26" t="str">
        <f aca="false">IFERROR((AK113-AL113)/AK113,"")</f>
        <v/>
      </c>
      <c r="AN113" s="27"/>
      <c r="AR113" s="26" t="str">
        <f aca="false">IFERROR((AP113-AQ113)/AP113,"")</f>
        <v/>
      </c>
      <c r="AS113" s="27"/>
    </row>
    <row r="114" customFormat="false" ht="15" hidden="false" customHeight="false" outlineLevel="0" collapsed="false">
      <c r="R114" s="26" t="str">
        <f aca="false">IFERROR((P114-Q114)/P114,"")</f>
        <v/>
      </c>
      <c r="V114" s="26" t="str">
        <f aca="false">IFERROR((T114-U114)/T114,"")</f>
        <v/>
      </c>
      <c r="W114" s="27"/>
      <c r="AA114" s="26" t="str">
        <f aca="false">IFERROR((Y114-Z114)/Y114,"")</f>
        <v/>
      </c>
      <c r="AE114" s="26" t="str">
        <f aca="false">IFERROR((AC114-AD114)/AC114,"")</f>
        <v/>
      </c>
      <c r="AI114" s="26" t="str">
        <f aca="false">IFERROR((AG114-AH114)/AG114,"")</f>
        <v/>
      </c>
      <c r="AM114" s="26" t="str">
        <f aca="false">IFERROR((AK114-AL114)/AK114,"")</f>
        <v/>
      </c>
      <c r="AN114" s="27"/>
      <c r="AR114" s="26" t="str">
        <f aca="false">IFERROR((AP114-AQ114)/AP114,"")</f>
        <v/>
      </c>
      <c r="AS114" s="27"/>
    </row>
    <row r="115" customFormat="false" ht="15" hidden="false" customHeight="false" outlineLevel="0" collapsed="false">
      <c r="R115" s="26" t="str">
        <f aca="false">IFERROR((P115-Q115)/P115,"")</f>
        <v/>
      </c>
      <c r="V115" s="26" t="str">
        <f aca="false">IFERROR((T115-U115)/T115,"")</f>
        <v/>
      </c>
      <c r="W115" s="27"/>
      <c r="AA115" s="26" t="str">
        <f aca="false">IFERROR((Y115-Z115)/Y115,"")</f>
        <v/>
      </c>
      <c r="AE115" s="26" t="str">
        <f aca="false">IFERROR((AC115-AD115)/AC115,"")</f>
        <v/>
      </c>
      <c r="AI115" s="26" t="str">
        <f aca="false">IFERROR((AG115-AH115)/AG115,"")</f>
        <v/>
      </c>
      <c r="AM115" s="26" t="str">
        <f aca="false">IFERROR((AK115-AL115)/AK115,"")</f>
        <v/>
      </c>
      <c r="AN115" s="27"/>
      <c r="AR115" s="26" t="str">
        <f aca="false">IFERROR((AP115-AQ115)/AP115,"")</f>
        <v/>
      </c>
      <c r="AS115" s="27"/>
    </row>
    <row r="116" customFormat="false" ht="15" hidden="false" customHeight="false" outlineLevel="0" collapsed="false">
      <c r="R116" s="26" t="str">
        <f aca="false">IFERROR((P116-Q116)/P116,"")</f>
        <v/>
      </c>
      <c r="V116" s="26" t="str">
        <f aca="false">IFERROR((T116-U116)/T116,"")</f>
        <v/>
      </c>
      <c r="W116" s="27"/>
      <c r="AA116" s="26" t="str">
        <f aca="false">IFERROR((Y116-Z116)/Y116,"")</f>
        <v/>
      </c>
      <c r="AE116" s="26" t="str">
        <f aca="false">IFERROR((AC116-AD116)/AC116,"")</f>
        <v/>
      </c>
      <c r="AI116" s="26" t="str">
        <f aca="false">IFERROR((AG116-AH116)/AG116,"")</f>
        <v/>
      </c>
      <c r="AM116" s="26" t="str">
        <f aca="false">IFERROR((AK116-AL116)/AK116,"")</f>
        <v/>
      </c>
      <c r="AN116" s="27"/>
      <c r="AR116" s="26" t="str">
        <f aca="false">IFERROR((AP116-AQ116)/AP116,"")</f>
        <v/>
      </c>
      <c r="AS116" s="27"/>
    </row>
    <row r="117" customFormat="false" ht="15" hidden="false" customHeight="false" outlineLevel="0" collapsed="false">
      <c r="R117" s="26" t="str">
        <f aca="false">IFERROR((P117-Q117)/P117,"")</f>
        <v/>
      </c>
      <c r="V117" s="26" t="str">
        <f aca="false">IFERROR((T117-U117)/T117,"")</f>
        <v/>
      </c>
      <c r="W117" s="27"/>
      <c r="AA117" s="26" t="str">
        <f aca="false">IFERROR((Y117-Z117)/Y117,"")</f>
        <v/>
      </c>
      <c r="AE117" s="26" t="str">
        <f aca="false">IFERROR((AC117-AD117)/AC117,"")</f>
        <v/>
      </c>
      <c r="AI117" s="26" t="str">
        <f aca="false">IFERROR((AG117-AH117)/AG117,"")</f>
        <v/>
      </c>
      <c r="AM117" s="26" t="str">
        <f aca="false">IFERROR((AK117-AL117)/AK117,"")</f>
        <v/>
      </c>
      <c r="AN117" s="27"/>
      <c r="AR117" s="26" t="str">
        <f aca="false">IFERROR((AP117-AQ117)/AP117,"")</f>
        <v/>
      </c>
      <c r="AS117" s="27"/>
    </row>
    <row r="118" customFormat="false" ht="15" hidden="false" customHeight="false" outlineLevel="0" collapsed="false">
      <c r="R118" s="26" t="str">
        <f aca="false">IFERROR((P118-Q118)/P118,"")</f>
        <v/>
      </c>
      <c r="V118" s="26" t="str">
        <f aca="false">IFERROR((T118-U118)/T118,"")</f>
        <v/>
      </c>
      <c r="W118" s="27"/>
      <c r="AA118" s="26" t="str">
        <f aca="false">IFERROR((Y118-Z118)/Y118,"")</f>
        <v/>
      </c>
      <c r="AE118" s="26" t="str">
        <f aca="false">IFERROR((AC118-AD118)/AC118,"")</f>
        <v/>
      </c>
      <c r="AI118" s="26" t="str">
        <f aca="false">IFERROR((AG118-AH118)/AG118,"")</f>
        <v/>
      </c>
      <c r="AM118" s="26" t="str">
        <f aca="false">IFERROR((AK118-AL118)/AK118,"")</f>
        <v/>
      </c>
      <c r="AN118" s="27"/>
      <c r="AR118" s="26" t="str">
        <f aca="false">IFERROR((AP118-AQ118)/AP118,"")</f>
        <v/>
      </c>
      <c r="AS118" s="27"/>
    </row>
    <row r="119" customFormat="false" ht="15" hidden="false" customHeight="false" outlineLevel="0" collapsed="false">
      <c r="R119" s="26" t="str">
        <f aca="false">IFERROR((P119-Q119)/P119,"")</f>
        <v/>
      </c>
      <c r="V119" s="26" t="str">
        <f aca="false">IFERROR((T119-U119)/T119,"")</f>
        <v/>
      </c>
      <c r="W119" s="27"/>
      <c r="AA119" s="26" t="str">
        <f aca="false">IFERROR((Y119-Z119)/Y119,"")</f>
        <v/>
      </c>
      <c r="AE119" s="26" t="str">
        <f aca="false">IFERROR((AC119-AD119)/AC119,"")</f>
        <v/>
      </c>
      <c r="AI119" s="26" t="str">
        <f aca="false">IFERROR((AG119-AH119)/AG119,"")</f>
        <v/>
      </c>
      <c r="AM119" s="26" t="str">
        <f aca="false">IFERROR((AK119-AL119)/AK119,"")</f>
        <v/>
      </c>
      <c r="AN119" s="27"/>
      <c r="AR119" s="26" t="str">
        <f aca="false">IFERROR((AP119-AQ119)/AP119,"")</f>
        <v/>
      </c>
      <c r="AS119" s="27"/>
    </row>
    <row r="120" customFormat="false" ht="15" hidden="false" customHeight="false" outlineLevel="0" collapsed="false">
      <c r="R120" s="26" t="str">
        <f aca="false">IFERROR((P120-Q120)/P120,"")</f>
        <v/>
      </c>
      <c r="V120" s="26" t="str">
        <f aca="false">IFERROR((T120-U120)/T120,"")</f>
        <v/>
      </c>
      <c r="W120" s="27"/>
      <c r="AA120" s="26" t="str">
        <f aca="false">IFERROR((Y120-Z120)/Y120,"")</f>
        <v/>
      </c>
      <c r="AE120" s="26" t="str">
        <f aca="false">IFERROR((AC120-AD120)/AC120,"")</f>
        <v/>
      </c>
      <c r="AI120" s="26" t="str">
        <f aca="false">IFERROR((AG120-AH120)/AG120,"")</f>
        <v/>
      </c>
      <c r="AM120" s="26" t="str">
        <f aca="false">IFERROR((AK120-AL120)/AK120,"")</f>
        <v/>
      </c>
      <c r="AN120" s="27"/>
      <c r="AR120" s="26" t="str">
        <f aca="false">IFERROR((AP120-AQ120)/AP120,"")</f>
        <v/>
      </c>
      <c r="AS120" s="27"/>
    </row>
    <row r="121" customFormat="false" ht="15" hidden="false" customHeight="false" outlineLevel="0" collapsed="false">
      <c r="R121" s="26" t="str">
        <f aca="false">IFERROR((P121-Q121)/P121,"")</f>
        <v/>
      </c>
      <c r="V121" s="26" t="str">
        <f aca="false">IFERROR((T121-U121)/T121,"")</f>
        <v/>
      </c>
      <c r="W121" s="27"/>
      <c r="AA121" s="26" t="str">
        <f aca="false">IFERROR((Y121-Z121)/Y121,"")</f>
        <v/>
      </c>
      <c r="AE121" s="26" t="str">
        <f aca="false">IFERROR((AC121-AD121)/AC121,"")</f>
        <v/>
      </c>
      <c r="AI121" s="26" t="str">
        <f aca="false">IFERROR((AG121-AH121)/AG121,"")</f>
        <v/>
      </c>
      <c r="AM121" s="26" t="str">
        <f aca="false">IFERROR((AK121-AL121)/AK121,"")</f>
        <v/>
      </c>
      <c r="AN121" s="27"/>
      <c r="AR121" s="26" t="str">
        <f aca="false">IFERROR((AP121-AQ121)/AP121,"")</f>
        <v/>
      </c>
      <c r="AS121" s="27"/>
    </row>
    <row r="122" customFormat="false" ht="15" hidden="false" customHeight="false" outlineLevel="0" collapsed="false">
      <c r="R122" s="26" t="str">
        <f aca="false">IFERROR((P122-Q122)/P122,"")</f>
        <v/>
      </c>
      <c r="V122" s="26" t="str">
        <f aca="false">IFERROR((T122-U122)/T122,"")</f>
        <v/>
      </c>
      <c r="W122" s="27"/>
      <c r="AA122" s="26" t="str">
        <f aca="false">IFERROR((Y122-Z122)/Y122,"")</f>
        <v/>
      </c>
      <c r="AE122" s="26" t="str">
        <f aca="false">IFERROR((AC122-AD122)/AC122,"")</f>
        <v/>
      </c>
      <c r="AI122" s="26" t="str">
        <f aca="false">IFERROR((AG122-AH122)/AG122,"")</f>
        <v/>
      </c>
      <c r="AM122" s="26" t="str">
        <f aca="false">IFERROR((AK122-AL122)/AK122,"")</f>
        <v/>
      </c>
      <c r="AN122" s="27"/>
      <c r="AR122" s="26" t="str">
        <f aca="false">IFERROR((AP122-AQ122)/AP122,"")</f>
        <v/>
      </c>
      <c r="AS122" s="27"/>
    </row>
    <row r="123" customFormat="false" ht="15" hidden="false" customHeight="false" outlineLevel="0" collapsed="false">
      <c r="R123" s="26" t="str">
        <f aca="false">IFERROR((P123-Q123)/P123,"")</f>
        <v/>
      </c>
      <c r="V123" s="26" t="str">
        <f aca="false">IFERROR((T123-U123)/T123,"")</f>
        <v/>
      </c>
      <c r="W123" s="27"/>
      <c r="AA123" s="26" t="str">
        <f aca="false">IFERROR((Y123-Z123)/Y123,"")</f>
        <v/>
      </c>
      <c r="AE123" s="26" t="str">
        <f aca="false">IFERROR((AC123-AD123)/AC123,"")</f>
        <v/>
      </c>
      <c r="AI123" s="26" t="str">
        <f aca="false">IFERROR((AG123-AH123)/AG123,"")</f>
        <v/>
      </c>
      <c r="AM123" s="26" t="str">
        <f aca="false">IFERROR((AK123-AL123)/AK123,"")</f>
        <v/>
      </c>
      <c r="AN123" s="27"/>
      <c r="AR123" s="26" t="str">
        <f aca="false">IFERROR((AP123-AQ123)/AP123,"")</f>
        <v/>
      </c>
      <c r="AS123" s="27"/>
    </row>
    <row r="124" customFormat="false" ht="15" hidden="false" customHeight="false" outlineLevel="0" collapsed="false">
      <c r="R124" s="26" t="str">
        <f aca="false">IFERROR((P124-Q124)/P124,"")</f>
        <v/>
      </c>
      <c r="V124" s="26" t="str">
        <f aca="false">IFERROR((T124-U124)/T124,"")</f>
        <v/>
      </c>
      <c r="W124" s="27"/>
      <c r="AA124" s="26" t="str">
        <f aca="false">IFERROR((Y124-Z124)/Y124,"")</f>
        <v/>
      </c>
      <c r="AE124" s="26" t="str">
        <f aca="false">IFERROR((AC124-AD124)/AC124,"")</f>
        <v/>
      </c>
      <c r="AI124" s="26" t="str">
        <f aca="false">IFERROR((AG124-AH124)/AG124,"")</f>
        <v/>
      </c>
      <c r="AM124" s="26" t="str">
        <f aca="false">IFERROR((AK124-AL124)/AK124,"")</f>
        <v/>
      </c>
      <c r="AN124" s="27"/>
      <c r="AR124" s="26" t="str">
        <f aca="false">IFERROR((AP124-AQ124)/AP124,"")</f>
        <v/>
      </c>
      <c r="AS124" s="27"/>
    </row>
    <row r="125" customFormat="false" ht="15" hidden="false" customHeight="false" outlineLevel="0" collapsed="false">
      <c r="R125" s="26" t="str">
        <f aca="false">IFERROR((P125-Q125)/P125,"")</f>
        <v/>
      </c>
      <c r="V125" s="26" t="str">
        <f aca="false">IFERROR((T125-U125)/T125,"")</f>
        <v/>
      </c>
      <c r="W125" s="27"/>
      <c r="AA125" s="26" t="str">
        <f aca="false">IFERROR((Y125-Z125)/Y125,"")</f>
        <v/>
      </c>
      <c r="AE125" s="26" t="str">
        <f aca="false">IFERROR((AC125-AD125)/AC125,"")</f>
        <v/>
      </c>
      <c r="AI125" s="26" t="str">
        <f aca="false">IFERROR((AG125-AH125)/AG125,"")</f>
        <v/>
      </c>
      <c r="AM125" s="26" t="str">
        <f aca="false">IFERROR((AK125-AL125)/AK125,"")</f>
        <v/>
      </c>
      <c r="AN125" s="27"/>
      <c r="AR125" s="26" t="str">
        <f aca="false">IFERROR((AP125-AQ125)/AP125,"")</f>
        <v/>
      </c>
      <c r="AS125" s="27"/>
    </row>
    <row r="126" customFormat="false" ht="15" hidden="false" customHeight="false" outlineLevel="0" collapsed="false">
      <c r="R126" s="26" t="str">
        <f aca="false">IFERROR((P126-Q126)/P126,"")</f>
        <v/>
      </c>
      <c r="V126" s="26" t="str">
        <f aca="false">IFERROR((T126-U126)/T126,"")</f>
        <v/>
      </c>
      <c r="W126" s="27"/>
      <c r="AA126" s="26" t="str">
        <f aca="false">IFERROR((Y126-Z126)/Y126,"")</f>
        <v/>
      </c>
      <c r="AE126" s="26" t="str">
        <f aca="false">IFERROR((AC126-AD126)/AC126,"")</f>
        <v/>
      </c>
      <c r="AI126" s="26" t="str">
        <f aca="false">IFERROR((AG126-AH126)/AG126,"")</f>
        <v/>
      </c>
      <c r="AM126" s="26" t="str">
        <f aca="false">IFERROR((AK126-AL126)/AK126,"")</f>
        <v/>
      </c>
      <c r="AN126" s="27"/>
      <c r="AR126" s="26" t="str">
        <f aca="false">IFERROR((AP126-AQ126)/AP126,"")</f>
        <v/>
      </c>
      <c r="AS126" s="27"/>
    </row>
    <row r="127" customFormat="false" ht="15" hidden="false" customHeight="false" outlineLevel="0" collapsed="false">
      <c r="R127" s="26" t="str">
        <f aca="false">IFERROR((P127-Q127)/P127,"")</f>
        <v/>
      </c>
      <c r="V127" s="26" t="str">
        <f aca="false">IFERROR((T127-U127)/T127,"")</f>
        <v/>
      </c>
      <c r="W127" s="27"/>
      <c r="AA127" s="26" t="str">
        <f aca="false">IFERROR((Y127-Z127)/Y127,"")</f>
        <v/>
      </c>
      <c r="AE127" s="26" t="str">
        <f aca="false">IFERROR((AC127-AD127)/AC127,"")</f>
        <v/>
      </c>
      <c r="AI127" s="26" t="str">
        <f aca="false">IFERROR((AG127-AH127)/AG127,"")</f>
        <v/>
      </c>
      <c r="AM127" s="26" t="str">
        <f aca="false">IFERROR((AK127-AL127)/AK127,"")</f>
        <v/>
      </c>
      <c r="AN127" s="27"/>
      <c r="AR127" s="26" t="str">
        <f aca="false">IFERROR((AP127-AQ127)/AP127,"")</f>
        <v/>
      </c>
      <c r="AS127" s="27"/>
    </row>
    <row r="128" customFormat="false" ht="15" hidden="false" customHeight="false" outlineLevel="0" collapsed="false">
      <c r="R128" s="26" t="str">
        <f aca="false">IFERROR((P128-Q128)/P128,"")</f>
        <v/>
      </c>
      <c r="V128" s="26" t="str">
        <f aca="false">IFERROR((T128-U128)/T128,"")</f>
        <v/>
      </c>
      <c r="W128" s="27"/>
      <c r="AA128" s="26" t="str">
        <f aca="false">IFERROR((Y128-Z128)/Y128,"")</f>
        <v/>
      </c>
      <c r="AE128" s="26" t="str">
        <f aca="false">IFERROR((AC128-AD128)/AC128,"")</f>
        <v/>
      </c>
      <c r="AI128" s="26" t="str">
        <f aca="false">IFERROR((AG128-AH128)/AG128,"")</f>
        <v/>
      </c>
      <c r="AM128" s="26" t="str">
        <f aca="false">IFERROR((AK128-AL128)/AK128,"")</f>
        <v/>
      </c>
      <c r="AN128" s="27"/>
      <c r="AR128" s="26" t="str">
        <f aca="false">IFERROR((AP128-AQ128)/AP128,"")</f>
        <v/>
      </c>
      <c r="AS128" s="27"/>
    </row>
    <row r="129" customFormat="false" ht="15" hidden="false" customHeight="false" outlineLevel="0" collapsed="false">
      <c r="R129" s="26" t="str">
        <f aca="false">IFERROR((P129-Q129)/P129,"")</f>
        <v/>
      </c>
      <c r="V129" s="26" t="str">
        <f aca="false">IFERROR((T129-U129)/T129,"")</f>
        <v/>
      </c>
      <c r="W129" s="27"/>
      <c r="AA129" s="26" t="str">
        <f aca="false">IFERROR((Y129-Z129)/Y129,"")</f>
        <v/>
      </c>
      <c r="AE129" s="26" t="str">
        <f aca="false">IFERROR((AC129-AD129)/AC129,"")</f>
        <v/>
      </c>
      <c r="AI129" s="26" t="str">
        <f aca="false">IFERROR((AG129-AH129)/AG129,"")</f>
        <v/>
      </c>
      <c r="AM129" s="26" t="str">
        <f aca="false">IFERROR((AK129-AL129)/AK129,"")</f>
        <v/>
      </c>
      <c r="AN129" s="27"/>
      <c r="AR129" s="26" t="str">
        <f aca="false">IFERROR((AP129-AQ129)/AP129,"")</f>
        <v/>
      </c>
      <c r="AS129" s="27"/>
    </row>
    <row r="130" customFormat="false" ht="15" hidden="false" customHeight="false" outlineLevel="0" collapsed="false">
      <c r="R130" s="26" t="str">
        <f aca="false">IFERROR((P130-Q130)/P130,"")</f>
        <v/>
      </c>
      <c r="V130" s="26" t="str">
        <f aca="false">IFERROR((T130-U130)/T130,"")</f>
        <v/>
      </c>
      <c r="W130" s="27"/>
      <c r="AA130" s="26" t="str">
        <f aca="false">IFERROR((Y130-Z130)/Y130,"")</f>
        <v/>
      </c>
      <c r="AE130" s="26" t="str">
        <f aca="false">IFERROR((AC130-AD130)/AC130,"")</f>
        <v/>
      </c>
      <c r="AI130" s="26" t="str">
        <f aca="false">IFERROR((AG130-AH130)/AG130,"")</f>
        <v/>
      </c>
      <c r="AM130" s="26" t="str">
        <f aca="false">IFERROR((AK130-AL130)/AK130,"")</f>
        <v/>
      </c>
      <c r="AN130" s="27"/>
      <c r="AR130" s="26" t="str">
        <f aca="false">IFERROR((AP130-AQ130)/AP130,"")</f>
        <v/>
      </c>
      <c r="AS130" s="27"/>
    </row>
    <row r="131" customFormat="false" ht="15" hidden="false" customHeight="false" outlineLevel="0" collapsed="false">
      <c r="R131" s="26" t="str">
        <f aca="false">IFERROR((P131-Q131)/P131,"")</f>
        <v/>
      </c>
      <c r="V131" s="26" t="str">
        <f aca="false">IFERROR((T131-U131)/T131,"")</f>
        <v/>
      </c>
      <c r="W131" s="27"/>
      <c r="AA131" s="26" t="str">
        <f aca="false">IFERROR((Y131-Z131)/Y131,"")</f>
        <v/>
      </c>
      <c r="AE131" s="26" t="str">
        <f aca="false">IFERROR((AC131-AD131)/AC131,"")</f>
        <v/>
      </c>
      <c r="AI131" s="26" t="str">
        <f aca="false">IFERROR((AG131-AH131)/AG131,"")</f>
        <v/>
      </c>
      <c r="AM131" s="26" t="str">
        <f aca="false">IFERROR((AK131-AL131)/AK131,"")</f>
        <v/>
      </c>
      <c r="AN131" s="27"/>
      <c r="AR131" s="26" t="str">
        <f aca="false">IFERROR((AP131-AQ131)/AP131,"")</f>
        <v/>
      </c>
      <c r="AS131" s="27"/>
    </row>
    <row r="132" customFormat="false" ht="15" hidden="false" customHeight="false" outlineLevel="0" collapsed="false">
      <c r="R132" s="26" t="str">
        <f aca="false">IFERROR((P132-Q132)/P132,"")</f>
        <v/>
      </c>
      <c r="V132" s="26" t="str">
        <f aca="false">IFERROR((T132-U132)/T132,"")</f>
        <v/>
      </c>
      <c r="W132" s="27"/>
      <c r="AA132" s="26" t="str">
        <f aca="false">IFERROR((Y132-Z132)/Y132,"")</f>
        <v/>
      </c>
      <c r="AE132" s="26" t="str">
        <f aca="false">IFERROR((AC132-AD132)/AC132,"")</f>
        <v/>
      </c>
      <c r="AI132" s="26" t="str">
        <f aca="false">IFERROR((AG132-AH132)/AG132,"")</f>
        <v/>
      </c>
      <c r="AM132" s="26" t="str">
        <f aca="false">IFERROR((AK132-AL132)/AK132,"")</f>
        <v/>
      </c>
      <c r="AN132" s="27"/>
      <c r="AR132" s="26" t="str">
        <f aca="false">IFERROR((AP132-AQ132)/AP132,"")</f>
        <v/>
      </c>
      <c r="AS132" s="27"/>
    </row>
    <row r="133" customFormat="false" ht="15" hidden="false" customHeight="false" outlineLevel="0" collapsed="false">
      <c r="R133" s="26" t="str">
        <f aca="false">IFERROR((P133-Q133)/P133,"")</f>
        <v/>
      </c>
      <c r="V133" s="26" t="str">
        <f aca="false">IFERROR((T133-U133)/T133,"")</f>
        <v/>
      </c>
      <c r="W133" s="27"/>
      <c r="AA133" s="26" t="str">
        <f aca="false">IFERROR((Y133-Z133)/Y133,"")</f>
        <v/>
      </c>
      <c r="AE133" s="26" t="str">
        <f aca="false">IFERROR((AC133-AD133)/AC133,"")</f>
        <v/>
      </c>
      <c r="AI133" s="26" t="str">
        <f aca="false">IFERROR((AG133-AH133)/AG133,"")</f>
        <v/>
      </c>
      <c r="AM133" s="26" t="str">
        <f aca="false">IFERROR((AK133-AL133)/AK133,"")</f>
        <v/>
      </c>
      <c r="AN133" s="27"/>
      <c r="AR133" s="26" t="str">
        <f aca="false">IFERROR((AP133-AQ133)/AP133,"")</f>
        <v/>
      </c>
      <c r="AS133" s="27"/>
    </row>
    <row r="134" customFormat="false" ht="15" hidden="false" customHeight="false" outlineLevel="0" collapsed="false">
      <c r="R134" s="26" t="str">
        <f aca="false">IFERROR((P134-Q134)/P134,"")</f>
        <v/>
      </c>
      <c r="V134" s="26" t="str">
        <f aca="false">IFERROR((T134-U134)/T134,"")</f>
        <v/>
      </c>
      <c r="W134" s="27"/>
      <c r="AA134" s="26" t="str">
        <f aca="false">IFERROR((Y134-Z134)/Y134,"")</f>
        <v/>
      </c>
      <c r="AE134" s="26" t="str">
        <f aca="false">IFERROR((AC134-AD134)/AC134,"")</f>
        <v/>
      </c>
      <c r="AI134" s="26" t="str">
        <f aca="false">IFERROR((AG134-AH134)/AG134,"")</f>
        <v/>
      </c>
      <c r="AM134" s="26" t="str">
        <f aca="false">IFERROR((AK134-AL134)/AK134,"")</f>
        <v/>
      </c>
      <c r="AN134" s="27"/>
      <c r="AR134" s="26" t="str">
        <f aca="false">IFERROR((AP134-AQ134)/AP134,"")</f>
        <v/>
      </c>
      <c r="AS134" s="27"/>
    </row>
    <row r="135" customFormat="false" ht="15" hidden="false" customHeight="false" outlineLevel="0" collapsed="false">
      <c r="R135" s="26" t="str">
        <f aca="false">IFERROR((P135-Q135)/P135,"")</f>
        <v/>
      </c>
      <c r="V135" s="26" t="str">
        <f aca="false">IFERROR((T135-U135)/T135,"")</f>
        <v/>
      </c>
      <c r="W135" s="27"/>
      <c r="AA135" s="26" t="str">
        <f aca="false">IFERROR((Y135-Z135)/Y135,"")</f>
        <v/>
      </c>
      <c r="AE135" s="26" t="str">
        <f aca="false">IFERROR((AC135-AD135)/AC135,"")</f>
        <v/>
      </c>
      <c r="AI135" s="26" t="str">
        <f aca="false">IFERROR((AG135-AH135)/AG135,"")</f>
        <v/>
      </c>
      <c r="AM135" s="26" t="str">
        <f aca="false">IFERROR((AK135-AL135)/AK135,"")</f>
        <v/>
      </c>
      <c r="AN135" s="27"/>
      <c r="AR135" s="26" t="str">
        <f aca="false">IFERROR((AP135-AQ135)/AP135,"")</f>
        <v/>
      </c>
      <c r="AS135" s="27"/>
    </row>
    <row r="136" customFormat="false" ht="15" hidden="false" customHeight="false" outlineLevel="0" collapsed="false">
      <c r="R136" s="26" t="str">
        <f aca="false">IFERROR((P136-Q136)/P136,"")</f>
        <v/>
      </c>
      <c r="V136" s="26" t="str">
        <f aca="false">IFERROR((T136-U136)/T136,"")</f>
        <v/>
      </c>
      <c r="W136" s="27"/>
      <c r="AA136" s="26" t="str">
        <f aca="false">IFERROR((Y136-Z136)/Y136,"")</f>
        <v/>
      </c>
      <c r="AE136" s="26" t="str">
        <f aca="false">IFERROR((AC136-AD136)/AC136,"")</f>
        <v/>
      </c>
      <c r="AI136" s="26" t="str">
        <f aca="false">IFERROR((AG136-AH136)/AG136,"")</f>
        <v/>
      </c>
      <c r="AM136" s="26" t="str">
        <f aca="false">IFERROR((AK136-AL136)/AK136,"")</f>
        <v/>
      </c>
      <c r="AN136" s="27"/>
      <c r="AR136" s="26" t="str">
        <f aca="false">IFERROR((AP136-AQ136)/AP136,"")</f>
        <v/>
      </c>
      <c r="AS136" s="27"/>
    </row>
    <row r="137" customFormat="false" ht="15" hidden="false" customHeight="false" outlineLevel="0" collapsed="false">
      <c r="R137" s="26" t="str">
        <f aca="false">IFERROR((P137-Q137)/P137,"")</f>
        <v/>
      </c>
      <c r="V137" s="26" t="str">
        <f aca="false">IFERROR((T137-U137)/T137,"")</f>
        <v/>
      </c>
      <c r="W137" s="27"/>
      <c r="AA137" s="26" t="str">
        <f aca="false">IFERROR((Y137-Z137)/Y137,"")</f>
        <v/>
      </c>
      <c r="AE137" s="26" t="str">
        <f aca="false">IFERROR((AC137-AD137)/AC137,"")</f>
        <v/>
      </c>
      <c r="AI137" s="26" t="str">
        <f aca="false">IFERROR((AG137-AH137)/AG137,"")</f>
        <v/>
      </c>
      <c r="AM137" s="26" t="str">
        <f aca="false">IFERROR((AK137-AL137)/AK137,"")</f>
        <v/>
      </c>
      <c r="AN137" s="27"/>
      <c r="AR137" s="26" t="str">
        <f aca="false">IFERROR((AP137-AQ137)/AP137,"")</f>
        <v/>
      </c>
      <c r="AS137" s="27"/>
    </row>
    <row r="138" customFormat="false" ht="15" hidden="false" customHeight="false" outlineLevel="0" collapsed="false">
      <c r="R138" s="26" t="str">
        <f aca="false">IFERROR((P138-Q138)/P138,"")</f>
        <v/>
      </c>
      <c r="V138" s="26" t="str">
        <f aca="false">IFERROR((T138-U138)/T138,"")</f>
        <v/>
      </c>
      <c r="W138" s="27"/>
      <c r="AA138" s="26" t="str">
        <f aca="false">IFERROR((Y138-Z138)/Y138,"")</f>
        <v/>
      </c>
      <c r="AE138" s="26" t="str">
        <f aca="false">IFERROR((AC138-AD138)/AC138,"")</f>
        <v/>
      </c>
      <c r="AI138" s="26" t="str">
        <f aca="false">IFERROR((AG138-AH138)/AG138,"")</f>
        <v/>
      </c>
      <c r="AM138" s="26" t="str">
        <f aca="false">IFERROR((AK138-AL138)/AK138,"")</f>
        <v/>
      </c>
      <c r="AN138" s="27"/>
      <c r="AR138" s="26" t="str">
        <f aca="false">IFERROR((AP138-AQ138)/AP138,"")</f>
        <v/>
      </c>
      <c r="AS138" s="27"/>
    </row>
    <row r="139" customFormat="false" ht="15" hidden="false" customHeight="false" outlineLevel="0" collapsed="false">
      <c r="R139" s="26" t="str">
        <f aca="false">IFERROR((P139-Q139)/P139,"")</f>
        <v/>
      </c>
      <c r="V139" s="26" t="str">
        <f aca="false">IFERROR((T139-U139)/T139,"")</f>
        <v/>
      </c>
      <c r="W139" s="27"/>
      <c r="AA139" s="26" t="str">
        <f aca="false">IFERROR((Y139-Z139)/Y139,"")</f>
        <v/>
      </c>
      <c r="AE139" s="26" t="str">
        <f aca="false">IFERROR((AC139-AD139)/AC139,"")</f>
        <v/>
      </c>
      <c r="AI139" s="26" t="str">
        <f aca="false">IFERROR((AG139-AH139)/AG139,"")</f>
        <v/>
      </c>
      <c r="AM139" s="26" t="str">
        <f aca="false">IFERROR((AK139-AL139)/AK139,"")</f>
        <v/>
      </c>
      <c r="AN139" s="27"/>
      <c r="AR139" s="26" t="str">
        <f aca="false">IFERROR((AP139-AQ139)/AP139,"")</f>
        <v/>
      </c>
      <c r="AS139" s="27"/>
    </row>
    <row r="140" customFormat="false" ht="15" hidden="false" customHeight="false" outlineLevel="0" collapsed="false">
      <c r="R140" s="26" t="str">
        <f aca="false">IFERROR((P140-Q140)/P140,"")</f>
        <v/>
      </c>
      <c r="V140" s="26" t="str">
        <f aca="false">IFERROR((T140-U140)/T140,"")</f>
        <v/>
      </c>
      <c r="W140" s="27"/>
      <c r="AA140" s="26" t="str">
        <f aca="false">IFERROR((Y140-Z140)/Y140,"")</f>
        <v/>
      </c>
      <c r="AE140" s="26" t="str">
        <f aca="false">IFERROR((AC140-AD140)/AC140,"")</f>
        <v/>
      </c>
      <c r="AI140" s="26" t="str">
        <f aca="false">IFERROR((AG140-AH140)/AG140,"")</f>
        <v/>
      </c>
      <c r="AM140" s="26" t="str">
        <f aca="false">IFERROR((AK140-AL140)/AK140,"")</f>
        <v/>
      </c>
      <c r="AN140" s="27"/>
      <c r="AR140" s="26" t="str">
        <f aca="false">IFERROR((AP140-AQ140)/AP140,"")</f>
        <v/>
      </c>
      <c r="AS140" s="27"/>
    </row>
    <row r="141" customFormat="false" ht="15" hidden="false" customHeight="false" outlineLevel="0" collapsed="false">
      <c r="R141" s="26" t="str">
        <f aca="false">IFERROR((P141-Q141)/P141,"")</f>
        <v/>
      </c>
      <c r="V141" s="26" t="str">
        <f aca="false">IFERROR((T141-U141)/T141,"")</f>
        <v/>
      </c>
      <c r="W141" s="27"/>
      <c r="AA141" s="26" t="str">
        <f aca="false">IFERROR((Y141-Z141)/Y141,"")</f>
        <v/>
      </c>
      <c r="AE141" s="26" t="str">
        <f aca="false">IFERROR((AC141-AD141)/AC141,"")</f>
        <v/>
      </c>
      <c r="AI141" s="26" t="str">
        <f aca="false">IFERROR((AG141-AH141)/AG141,"")</f>
        <v/>
      </c>
      <c r="AM141" s="26" t="str">
        <f aca="false">IFERROR((AK141-AL141)/AK141,"")</f>
        <v/>
      </c>
      <c r="AN141" s="27"/>
      <c r="AR141" s="26" t="str">
        <f aca="false">IFERROR((AP141-AQ141)/AP141,"")</f>
        <v/>
      </c>
      <c r="AS141" s="27"/>
    </row>
    <row r="142" customFormat="false" ht="15" hidden="false" customHeight="false" outlineLevel="0" collapsed="false">
      <c r="R142" s="26" t="str">
        <f aca="false">IFERROR((P142-Q142)/P142,"")</f>
        <v/>
      </c>
      <c r="V142" s="26" t="str">
        <f aca="false">IFERROR((T142-U142)/T142,"")</f>
        <v/>
      </c>
      <c r="W142" s="27"/>
      <c r="AA142" s="26" t="str">
        <f aca="false">IFERROR((Y142-Z142)/Y142,"")</f>
        <v/>
      </c>
      <c r="AE142" s="26" t="str">
        <f aca="false">IFERROR((AC142-AD142)/AC142,"")</f>
        <v/>
      </c>
      <c r="AI142" s="26" t="str">
        <f aca="false">IFERROR((AG142-AH142)/AG142,"")</f>
        <v/>
      </c>
      <c r="AM142" s="26" t="str">
        <f aca="false">IFERROR((AK142-AL142)/AK142,"")</f>
        <v/>
      </c>
      <c r="AN142" s="27"/>
      <c r="AR142" s="26" t="str">
        <f aca="false">IFERROR((AP142-AQ142)/AP142,"")</f>
        <v/>
      </c>
      <c r="AS142" s="27"/>
    </row>
    <row r="143" customFormat="false" ht="15" hidden="false" customHeight="false" outlineLevel="0" collapsed="false">
      <c r="R143" s="26" t="str">
        <f aca="false">IFERROR((P143-Q143)/P143,"")</f>
        <v/>
      </c>
      <c r="V143" s="26" t="str">
        <f aca="false">IFERROR((T143-U143)/T143,"")</f>
        <v/>
      </c>
      <c r="W143" s="27"/>
      <c r="AA143" s="26" t="str">
        <f aca="false">IFERROR((Y143-Z143)/Y143,"")</f>
        <v/>
      </c>
      <c r="AE143" s="26" t="str">
        <f aca="false">IFERROR((AC143-AD143)/AC143,"")</f>
        <v/>
      </c>
      <c r="AI143" s="26" t="str">
        <f aca="false">IFERROR((AG143-AH143)/AG143,"")</f>
        <v/>
      </c>
      <c r="AM143" s="26" t="str">
        <f aca="false">IFERROR((AK143-AL143)/AK143,"")</f>
        <v/>
      </c>
      <c r="AN143" s="27"/>
      <c r="AR143" s="26" t="str">
        <f aca="false">IFERROR((AP143-AQ143)/AP143,"")</f>
        <v/>
      </c>
      <c r="AS143" s="27"/>
    </row>
    <row r="144" customFormat="false" ht="15" hidden="false" customHeight="false" outlineLevel="0" collapsed="false">
      <c r="R144" s="26" t="str">
        <f aca="false">IFERROR((P144-Q144)/P144,"")</f>
        <v/>
      </c>
      <c r="V144" s="26" t="str">
        <f aca="false">IFERROR((T144-U144)/T144,"")</f>
        <v/>
      </c>
      <c r="W144" s="27"/>
      <c r="AA144" s="26" t="str">
        <f aca="false">IFERROR((Y144-Z144)/Y144,"")</f>
        <v/>
      </c>
      <c r="AE144" s="26" t="str">
        <f aca="false">IFERROR((AC144-AD144)/AC144,"")</f>
        <v/>
      </c>
      <c r="AI144" s="26" t="str">
        <f aca="false">IFERROR((AG144-AH144)/AG144,"")</f>
        <v/>
      </c>
      <c r="AM144" s="26" t="str">
        <f aca="false">IFERROR((AK144-AL144)/AK144,"")</f>
        <v/>
      </c>
      <c r="AN144" s="27"/>
      <c r="AR144" s="26" t="str">
        <f aca="false">IFERROR((AP144-AQ144)/AP144,"")</f>
        <v/>
      </c>
      <c r="AS144" s="27"/>
    </row>
    <row r="145" customFormat="false" ht="15" hidden="false" customHeight="false" outlineLevel="0" collapsed="false">
      <c r="R145" s="26" t="str">
        <f aca="false">IFERROR((P145-Q145)/P145,"")</f>
        <v/>
      </c>
      <c r="V145" s="26" t="str">
        <f aca="false">IFERROR((T145-U145)/T145,"")</f>
        <v/>
      </c>
      <c r="W145" s="27"/>
      <c r="AA145" s="26" t="str">
        <f aca="false">IFERROR((Y145-Z145)/Y145,"")</f>
        <v/>
      </c>
      <c r="AE145" s="26" t="str">
        <f aca="false">IFERROR((AC145-AD145)/AC145,"")</f>
        <v/>
      </c>
      <c r="AI145" s="26" t="str">
        <f aca="false">IFERROR((AG145-AH145)/AG145,"")</f>
        <v/>
      </c>
      <c r="AM145" s="26" t="str">
        <f aca="false">IFERROR((AK145-AL145)/AK145,"")</f>
        <v/>
      </c>
      <c r="AN145" s="27"/>
      <c r="AR145" s="26" t="str">
        <f aca="false">IFERROR((AP145-AQ145)/AP145,"")</f>
        <v/>
      </c>
      <c r="AS145" s="27"/>
    </row>
    <row r="146" customFormat="false" ht="15" hidden="false" customHeight="false" outlineLevel="0" collapsed="false">
      <c r="R146" s="26" t="str">
        <f aca="false">IFERROR((P146-Q146)/P146,"")</f>
        <v/>
      </c>
      <c r="V146" s="26" t="str">
        <f aca="false">IFERROR((T146-U146)/T146,"")</f>
        <v/>
      </c>
      <c r="W146" s="27"/>
      <c r="AA146" s="26" t="str">
        <f aca="false">IFERROR((Y146-Z146)/Y146,"")</f>
        <v/>
      </c>
      <c r="AE146" s="26" t="str">
        <f aca="false">IFERROR((AC146-AD146)/AC146,"")</f>
        <v/>
      </c>
      <c r="AI146" s="26" t="str">
        <f aca="false">IFERROR((AG146-AH146)/AG146,"")</f>
        <v/>
      </c>
      <c r="AM146" s="26" t="str">
        <f aca="false">IFERROR((AK146-AL146)/AK146,"")</f>
        <v/>
      </c>
      <c r="AN146" s="27"/>
      <c r="AR146" s="26" t="str">
        <f aca="false">IFERROR((AP146-AQ146)/AP146,"")</f>
        <v/>
      </c>
      <c r="AS146" s="27"/>
    </row>
    <row r="147" customFormat="false" ht="15" hidden="false" customHeight="false" outlineLevel="0" collapsed="false">
      <c r="R147" s="26" t="str">
        <f aca="false">IFERROR((P147-Q147)/P147,"")</f>
        <v/>
      </c>
      <c r="V147" s="26" t="str">
        <f aca="false">IFERROR((T147-U147)/T147,"")</f>
        <v/>
      </c>
      <c r="W147" s="27"/>
      <c r="AA147" s="26" t="str">
        <f aca="false">IFERROR((Y147-Z147)/Y147,"")</f>
        <v/>
      </c>
      <c r="AE147" s="26" t="str">
        <f aca="false">IFERROR((AC147-AD147)/AC147,"")</f>
        <v/>
      </c>
      <c r="AI147" s="26" t="str">
        <f aca="false">IFERROR((AG147-AH147)/AG147,"")</f>
        <v/>
      </c>
      <c r="AM147" s="26" t="str">
        <f aca="false">IFERROR((AK147-AL147)/AK147,"")</f>
        <v/>
      </c>
      <c r="AN147" s="27"/>
      <c r="AR147" s="26" t="str">
        <f aca="false">IFERROR((AP147-AQ147)/AP147,"")</f>
        <v/>
      </c>
      <c r="AS147" s="27"/>
    </row>
    <row r="148" customFormat="false" ht="15" hidden="false" customHeight="false" outlineLevel="0" collapsed="false">
      <c r="R148" s="26" t="str">
        <f aca="false">IFERROR((P148-Q148)/P148,"")</f>
        <v/>
      </c>
      <c r="V148" s="26" t="str">
        <f aca="false">IFERROR((T148-U148)/T148,"")</f>
        <v/>
      </c>
      <c r="W148" s="27"/>
      <c r="AA148" s="26" t="str">
        <f aca="false">IFERROR((Y148-Z148)/Y148,"")</f>
        <v/>
      </c>
      <c r="AE148" s="26" t="str">
        <f aca="false">IFERROR((AC148-AD148)/AC148,"")</f>
        <v/>
      </c>
      <c r="AI148" s="26" t="str">
        <f aca="false">IFERROR((AG148-AH148)/AG148,"")</f>
        <v/>
      </c>
      <c r="AM148" s="26" t="str">
        <f aca="false">IFERROR((AK148-AL148)/AK148,"")</f>
        <v/>
      </c>
      <c r="AN148" s="27"/>
      <c r="AR148" s="26" t="str">
        <f aca="false">IFERROR((AP148-AQ148)/AP148,"")</f>
        <v/>
      </c>
      <c r="AS148" s="27"/>
    </row>
    <row r="149" customFormat="false" ht="15" hidden="false" customHeight="false" outlineLevel="0" collapsed="false">
      <c r="R149" s="26" t="str">
        <f aca="false">IFERROR((P149-Q149)/P149,"")</f>
        <v/>
      </c>
      <c r="V149" s="26" t="str">
        <f aca="false">IFERROR((T149-U149)/T149,"")</f>
        <v/>
      </c>
      <c r="W149" s="27"/>
      <c r="AA149" s="26" t="str">
        <f aca="false">IFERROR((Y149-Z149)/Y149,"")</f>
        <v/>
      </c>
      <c r="AE149" s="26" t="str">
        <f aca="false">IFERROR((AC149-AD149)/AC149,"")</f>
        <v/>
      </c>
      <c r="AI149" s="26" t="str">
        <f aca="false">IFERROR((AG149-AH149)/AG149,"")</f>
        <v/>
      </c>
      <c r="AM149" s="26" t="str">
        <f aca="false">IFERROR((AK149-AL149)/AK149,"")</f>
        <v/>
      </c>
      <c r="AN149" s="27"/>
      <c r="AR149" s="26" t="str">
        <f aca="false">IFERROR((AP149-AQ149)/AP149,"")</f>
        <v/>
      </c>
      <c r="AS149" s="27"/>
    </row>
    <row r="150" customFormat="false" ht="15" hidden="false" customHeight="false" outlineLevel="0" collapsed="false">
      <c r="R150" s="26" t="str">
        <f aca="false">IFERROR((P150-Q150)/P150,"")</f>
        <v/>
      </c>
      <c r="V150" s="26" t="str">
        <f aca="false">IFERROR((T150-U150)/T150,"")</f>
        <v/>
      </c>
      <c r="W150" s="27"/>
      <c r="AA150" s="26" t="str">
        <f aca="false">IFERROR((Y150-Z150)/Y150,"")</f>
        <v/>
      </c>
      <c r="AE150" s="26" t="str">
        <f aca="false">IFERROR((AC150-AD150)/AC150,"")</f>
        <v/>
      </c>
      <c r="AI150" s="26" t="str">
        <f aca="false">IFERROR((AG150-AH150)/AG150,"")</f>
        <v/>
      </c>
      <c r="AM150" s="26" t="str">
        <f aca="false">IFERROR((AK150-AL150)/AK150,"")</f>
        <v/>
      </c>
      <c r="AN150" s="27"/>
      <c r="AR150" s="26" t="str">
        <f aca="false">IFERROR((AP150-AQ150)/AP150,"")</f>
        <v/>
      </c>
      <c r="AS150" s="27"/>
    </row>
    <row r="151" customFormat="false" ht="15" hidden="false" customHeight="false" outlineLevel="0" collapsed="false">
      <c r="R151" s="26" t="str">
        <f aca="false">IFERROR((P151-Q151)/P151,"")</f>
        <v/>
      </c>
      <c r="V151" s="26" t="str">
        <f aca="false">IFERROR((T151-U151)/T151,"")</f>
        <v/>
      </c>
      <c r="W151" s="27"/>
      <c r="AA151" s="26" t="str">
        <f aca="false">IFERROR((Y151-Z151)/Y151,"")</f>
        <v/>
      </c>
      <c r="AE151" s="26" t="str">
        <f aca="false">IFERROR((AC151-AD151)/AC151,"")</f>
        <v/>
      </c>
      <c r="AI151" s="26" t="str">
        <f aca="false">IFERROR((AG151-AH151)/AG151,"")</f>
        <v/>
      </c>
      <c r="AM151" s="26" t="str">
        <f aca="false">IFERROR((AK151-AL151)/AK151,"")</f>
        <v/>
      </c>
      <c r="AN151" s="27"/>
      <c r="AR151" s="26" t="str">
        <f aca="false">IFERROR((AP151-AQ151)/AP151,"")</f>
        <v/>
      </c>
      <c r="AS151" s="27"/>
    </row>
    <row r="152" customFormat="false" ht="15" hidden="false" customHeight="false" outlineLevel="0" collapsed="false">
      <c r="R152" s="26" t="str">
        <f aca="false">IFERROR((P152-Q152)/P152,"")</f>
        <v/>
      </c>
      <c r="V152" s="26" t="str">
        <f aca="false">IFERROR((T152-U152)/T152,"")</f>
        <v/>
      </c>
      <c r="W152" s="27"/>
      <c r="AA152" s="26" t="str">
        <f aca="false">IFERROR((Y152-Z152)/Y152,"")</f>
        <v/>
      </c>
      <c r="AE152" s="26" t="str">
        <f aca="false">IFERROR((AC152-AD152)/AC152,"")</f>
        <v/>
      </c>
      <c r="AI152" s="26" t="str">
        <f aca="false">IFERROR((AG152-AH152)/AG152,"")</f>
        <v/>
      </c>
      <c r="AM152" s="26" t="str">
        <f aca="false">IFERROR((AK152-AL152)/AK152,"")</f>
        <v/>
      </c>
      <c r="AN152" s="27"/>
      <c r="AR152" s="26" t="str">
        <f aca="false">IFERROR((AP152-AQ152)/AP152,"")</f>
        <v/>
      </c>
      <c r="AS152" s="27"/>
    </row>
    <row r="153" customFormat="false" ht="15" hidden="false" customHeight="false" outlineLevel="0" collapsed="false">
      <c r="R153" s="26" t="str">
        <f aca="false">IFERROR((P153-Q153)/P153,"")</f>
        <v/>
      </c>
      <c r="V153" s="26" t="str">
        <f aca="false">IFERROR((T153-U153)/T153,"")</f>
        <v/>
      </c>
      <c r="W153" s="27"/>
      <c r="AA153" s="26" t="str">
        <f aca="false">IFERROR((Y153-Z153)/Y153,"")</f>
        <v/>
      </c>
      <c r="AE153" s="26" t="str">
        <f aca="false">IFERROR((AC153-AD153)/AC153,"")</f>
        <v/>
      </c>
      <c r="AI153" s="26" t="str">
        <f aca="false">IFERROR((AG153-AH153)/AG153,"")</f>
        <v/>
      </c>
      <c r="AM153" s="26" t="str">
        <f aca="false">IFERROR((AK153-AL153)/AK153,"")</f>
        <v/>
      </c>
      <c r="AN153" s="27"/>
      <c r="AR153" s="26" t="str">
        <f aca="false">IFERROR((AP153-AQ153)/AP153,"")</f>
        <v/>
      </c>
      <c r="AS153" s="27"/>
    </row>
    <row r="154" customFormat="false" ht="15" hidden="false" customHeight="false" outlineLevel="0" collapsed="false">
      <c r="R154" s="26" t="str">
        <f aca="false">IFERROR((P154-Q154)/P154,"")</f>
        <v/>
      </c>
      <c r="V154" s="26" t="str">
        <f aca="false">IFERROR((T154-U154)/T154,"")</f>
        <v/>
      </c>
      <c r="W154" s="27"/>
      <c r="AA154" s="26" t="str">
        <f aca="false">IFERROR((Y154-Z154)/Y154,"")</f>
        <v/>
      </c>
      <c r="AE154" s="26" t="str">
        <f aca="false">IFERROR((AC154-AD154)/AC154,"")</f>
        <v/>
      </c>
      <c r="AI154" s="26" t="str">
        <f aca="false">IFERROR((AG154-AH154)/AG154,"")</f>
        <v/>
      </c>
      <c r="AM154" s="26" t="str">
        <f aca="false">IFERROR((AK154-AL154)/AK154,"")</f>
        <v/>
      </c>
      <c r="AN154" s="27"/>
      <c r="AR154" s="26" t="str">
        <f aca="false">IFERROR((AP154-AQ154)/AP154,"")</f>
        <v/>
      </c>
      <c r="AS154" s="27"/>
    </row>
    <row r="155" customFormat="false" ht="15" hidden="false" customHeight="false" outlineLevel="0" collapsed="false">
      <c r="R155" s="26" t="str">
        <f aca="false">IFERROR((P155-Q155)/P155,"")</f>
        <v/>
      </c>
      <c r="V155" s="26" t="str">
        <f aca="false">IFERROR((T155-U155)/T155,"")</f>
        <v/>
      </c>
      <c r="W155" s="27"/>
      <c r="AA155" s="26" t="str">
        <f aca="false">IFERROR((Y155-Z155)/Y155,"")</f>
        <v/>
      </c>
      <c r="AE155" s="26" t="str">
        <f aca="false">IFERROR((AC155-AD155)/AC155,"")</f>
        <v/>
      </c>
      <c r="AI155" s="26" t="str">
        <f aca="false">IFERROR((AG155-AH155)/AG155,"")</f>
        <v/>
      </c>
      <c r="AM155" s="26" t="str">
        <f aca="false">IFERROR((AK155-AL155)/AK155,"")</f>
        <v/>
      </c>
      <c r="AN155" s="27"/>
      <c r="AR155" s="26" t="str">
        <f aca="false">IFERROR((AP155-AQ155)/AP155,"")</f>
        <v/>
      </c>
      <c r="AS155" s="27"/>
    </row>
    <row r="156" customFormat="false" ht="15" hidden="false" customHeight="false" outlineLevel="0" collapsed="false">
      <c r="R156" s="26" t="str">
        <f aca="false">IFERROR((P156-Q156)/P156,"")</f>
        <v/>
      </c>
      <c r="V156" s="26" t="str">
        <f aca="false">IFERROR((T156-U156)/T156,"")</f>
        <v/>
      </c>
      <c r="W156" s="27"/>
      <c r="AA156" s="26" t="str">
        <f aca="false">IFERROR((Y156-Z156)/Y156,"")</f>
        <v/>
      </c>
      <c r="AE156" s="26" t="str">
        <f aca="false">IFERROR((AC156-AD156)/AC156,"")</f>
        <v/>
      </c>
      <c r="AI156" s="26" t="str">
        <f aca="false">IFERROR((AG156-AH156)/AG156,"")</f>
        <v/>
      </c>
      <c r="AM156" s="26" t="str">
        <f aca="false">IFERROR((AK156-AL156)/AK156,"")</f>
        <v/>
      </c>
      <c r="AN156" s="27"/>
      <c r="AR156" s="26" t="str">
        <f aca="false">IFERROR((AP156-AQ156)/AP156,"")</f>
        <v/>
      </c>
      <c r="AS156" s="27"/>
    </row>
    <row r="157" customFormat="false" ht="15" hidden="false" customHeight="false" outlineLevel="0" collapsed="false">
      <c r="R157" s="26" t="str">
        <f aca="false">IFERROR((P157-Q157)/P157,"")</f>
        <v/>
      </c>
      <c r="V157" s="26" t="str">
        <f aca="false">IFERROR((T157-U157)/T157,"")</f>
        <v/>
      </c>
      <c r="W157" s="27"/>
      <c r="AA157" s="26" t="str">
        <f aca="false">IFERROR((Y157-Z157)/Y157,"")</f>
        <v/>
      </c>
      <c r="AE157" s="26" t="str">
        <f aca="false">IFERROR((AC157-AD157)/AC157,"")</f>
        <v/>
      </c>
      <c r="AI157" s="26" t="str">
        <f aca="false">IFERROR((AG157-AH157)/AG157,"")</f>
        <v/>
      </c>
      <c r="AM157" s="26" t="str">
        <f aca="false">IFERROR((AK157-AL157)/AK157,"")</f>
        <v/>
      </c>
      <c r="AN157" s="27"/>
      <c r="AR157" s="26" t="str">
        <f aca="false">IFERROR((AP157-AQ157)/AP157,"")</f>
        <v/>
      </c>
      <c r="AS157" s="27"/>
    </row>
    <row r="158" customFormat="false" ht="15" hidden="false" customHeight="false" outlineLevel="0" collapsed="false">
      <c r="R158" s="26" t="str">
        <f aca="false">IFERROR((P158-Q158)/P158,"")</f>
        <v/>
      </c>
      <c r="V158" s="26" t="str">
        <f aca="false">IFERROR((T158-U158)/T158,"")</f>
        <v/>
      </c>
      <c r="W158" s="27"/>
      <c r="AA158" s="26" t="str">
        <f aca="false">IFERROR((Y158-Z158)/Y158,"")</f>
        <v/>
      </c>
      <c r="AE158" s="26" t="str">
        <f aca="false">IFERROR((AC158-AD158)/AC158,"")</f>
        <v/>
      </c>
      <c r="AI158" s="26" t="str">
        <f aca="false">IFERROR((AG158-AH158)/AG158,"")</f>
        <v/>
      </c>
      <c r="AM158" s="26" t="str">
        <f aca="false">IFERROR((AK158-AL158)/AK158,"")</f>
        <v/>
      </c>
      <c r="AN158" s="27"/>
      <c r="AR158" s="26" t="str">
        <f aca="false">IFERROR((AP158-AQ158)/AP158,"")</f>
        <v/>
      </c>
      <c r="AS158" s="27"/>
    </row>
    <row r="159" customFormat="false" ht="15" hidden="false" customHeight="false" outlineLevel="0" collapsed="false">
      <c r="R159" s="26" t="str">
        <f aca="false">IFERROR((P159-Q159)/P159,"")</f>
        <v/>
      </c>
      <c r="V159" s="26" t="str">
        <f aca="false">IFERROR((T159-U159)/T159,"")</f>
        <v/>
      </c>
      <c r="W159" s="27"/>
      <c r="AA159" s="26" t="str">
        <f aca="false">IFERROR((Y159-Z159)/Y159,"")</f>
        <v/>
      </c>
      <c r="AE159" s="26" t="str">
        <f aca="false">IFERROR((AC159-AD159)/AC159,"")</f>
        <v/>
      </c>
      <c r="AI159" s="26" t="str">
        <f aca="false">IFERROR((AG159-AH159)/AG159,"")</f>
        <v/>
      </c>
      <c r="AM159" s="26" t="str">
        <f aca="false">IFERROR((AK159-AL159)/AK159,"")</f>
        <v/>
      </c>
      <c r="AN159" s="27"/>
      <c r="AR159" s="26" t="str">
        <f aca="false">IFERROR((AP159-AQ159)/AP159,"")</f>
        <v/>
      </c>
      <c r="AS159" s="27"/>
    </row>
    <row r="160" customFormat="false" ht="15" hidden="false" customHeight="false" outlineLevel="0" collapsed="false">
      <c r="R160" s="26" t="str">
        <f aca="false">IFERROR((P160-Q160)/P160,"")</f>
        <v/>
      </c>
      <c r="V160" s="26" t="str">
        <f aca="false">IFERROR((T160-U160)/T160,"")</f>
        <v/>
      </c>
      <c r="W160" s="27"/>
      <c r="AA160" s="26" t="str">
        <f aca="false">IFERROR((Y160-Z160)/Y160,"")</f>
        <v/>
      </c>
      <c r="AE160" s="26" t="str">
        <f aca="false">IFERROR((AC160-AD160)/AC160,"")</f>
        <v/>
      </c>
      <c r="AI160" s="26" t="str">
        <f aca="false">IFERROR((AG160-AH160)/AG160,"")</f>
        <v/>
      </c>
      <c r="AM160" s="26" t="str">
        <f aca="false">IFERROR((AK160-AL160)/AK160,"")</f>
        <v/>
      </c>
      <c r="AN160" s="27"/>
      <c r="AR160" s="26" t="str">
        <f aca="false">IFERROR((AP160-AQ160)/AP160,"")</f>
        <v/>
      </c>
      <c r="AS160" s="27"/>
    </row>
    <row r="161" customFormat="false" ht="15" hidden="false" customHeight="false" outlineLevel="0" collapsed="false">
      <c r="R161" s="26" t="str">
        <f aca="false">IFERROR((P161-Q161)/P161,"")</f>
        <v/>
      </c>
      <c r="V161" s="26" t="str">
        <f aca="false">IFERROR((T161-U161)/T161,"")</f>
        <v/>
      </c>
      <c r="W161" s="27"/>
      <c r="AA161" s="26" t="str">
        <f aca="false">IFERROR((Y161-Z161)/Y161,"")</f>
        <v/>
      </c>
      <c r="AE161" s="26" t="str">
        <f aca="false">IFERROR((AC161-AD161)/AC161,"")</f>
        <v/>
      </c>
      <c r="AI161" s="26" t="str">
        <f aca="false">IFERROR((AG161-AH161)/AG161,"")</f>
        <v/>
      </c>
      <c r="AM161" s="26" t="str">
        <f aca="false">IFERROR((AK161-AL161)/AK161,"")</f>
        <v/>
      </c>
      <c r="AN161" s="27"/>
      <c r="AR161" s="26" t="str">
        <f aca="false">IFERROR((AP161-AQ161)/AP161,"")</f>
        <v/>
      </c>
      <c r="AS161" s="27"/>
    </row>
    <row r="162" customFormat="false" ht="15" hidden="false" customHeight="false" outlineLevel="0" collapsed="false">
      <c r="R162" s="26" t="str">
        <f aca="false">IFERROR((P162-Q162)/P162,"")</f>
        <v/>
      </c>
      <c r="V162" s="26" t="str">
        <f aca="false">IFERROR((T162-U162)/T162,"")</f>
        <v/>
      </c>
      <c r="W162" s="27"/>
      <c r="AA162" s="26" t="str">
        <f aca="false">IFERROR((Y162-Z162)/Y162,"")</f>
        <v/>
      </c>
      <c r="AE162" s="26" t="str">
        <f aca="false">IFERROR((AC162-AD162)/AC162,"")</f>
        <v/>
      </c>
      <c r="AI162" s="26" t="str">
        <f aca="false">IFERROR((AG162-AH162)/AG162,"")</f>
        <v/>
      </c>
      <c r="AM162" s="26" t="str">
        <f aca="false">IFERROR((AK162-AL162)/AK162,"")</f>
        <v/>
      </c>
      <c r="AN162" s="27"/>
      <c r="AR162" s="26" t="str">
        <f aca="false">IFERROR((AP162-AQ162)/AP162,"")</f>
        <v/>
      </c>
      <c r="AS162" s="27"/>
    </row>
    <row r="163" customFormat="false" ht="15" hidden="false" customHeight="false" outlineLevel="0" collapsed="false">
      <c r="R163" s="26" t="str">
        <f aca="false">IFERROR((P163-Q163)/P163,"")</f>
        <v/>
      </c>
      <c r="V163" s="26" t="str">
        <f aca="false">IFERROR((T163-U163)/T163,"")</f>
        <v/>
      </c>
      <c r="W163" s="27"/>
      <c r="AA163" s="26" t="str">
        <f aca="false">IFERROR((Y163-Z163)/Y163,"")</f>
        <v/>
      </c>
      <c r="AE163" s="26" t="str">
        <f aca="false">IFERROR((AC163-AD163)/AC163,"")</f>
        <v/>
      </c>
      <c r="AI163" s="26" t="str">
        <f aca="false">IFERROR((AG163-AH163)/AG163,"")</f>
        <v/>
      </c>
      <c r="AM163" s="26" t="str">
        <f aca="false">IFERROR((AK163-AL163)/AK163,"")</f>
        <v/>
      </c>
      <c r="AN163" s="27"/>
      <c r="AR163" s="26" t="str">
        <f aca="false">IFERROR((AP163-AQ163)/AP163,"")</f>
        <v/>
      </c>
      <c r="AS163" s="27"/>
    </row>
    <row r="164" customFormat="false" ht="15" hidden="false" customHeight="false" outlineLevel="0" collapsed="false">
      <c r="R164" s="26" t="str">
        <f aca="false">IFERROR((P164-Q164)/P164,"")</f>
        <v/>
      </c>
      <c r="V164" s="26" t="str">
        <f aca="false">IFERROR((T164-U164)/T164,"")</f>
        <v/>
      </c>
      <c r="W164" s="27"/>
      <c r="AA164" s="26" t="str">
        <f aca="false">IFERROR((Y164-Z164)/Y164,"")</f>
        <v/>
      </c>
      <c r="AE164" s="26" t="str">
        <f aca="false">IFERROR((AC164-AD164)/AC164,"")</f>
        <v/>
      </c>
      <c r="AI164" s="26" t="str">
        <f aca="false">IFERROR((AG164-AH164)/AG164,"")</f>
        <v/>
      </c>
      <c r="AM164" s="26" t="str">
        <f aca="false">IFERROR((AK164-AL164)/AK164,"")</f>
        <v/>
      </c>
      <c r="AN164" s="27"/>
      <c r="AR164" s="26" t="str">
        <f aca="false">IFERROR((AP164-AQ164)/AP164,"")</f>
        <v/>
      </c>
      <c r="AS164" s="27"/>
    </row>
    <row r="165" customFormat="false" ht="15" hidden="false" customHeight="false" outlineLevel="0" collapsed="false">
      <c r="R165" s="26" t="str">
        <f aca="false">IFERROR((P165-Q165)/P165,"")</f>
        <v/>
      </c>
      <c r="V165" s="26" t="str">
        <f aca="false">IFERROR((T165-U165)/T165,"")</f>
        <v/>
      </c>
      <c r="W165" s="27"/>
      <c r="AA165" s="26" t="str">
        <f aca="false">IFERROR((Y165-Z165)/Y165,"")</f>
        <v/>
      </c>
      <c r="AE165" s="26" t="str">
        <f aca="false">IFERROR((AC165-AD165)/AC165,"")</f>
        <v/>
      </c>
      <c r="AI165" s="26" t="str">
        <f aca="false">IFERROR((AG165-AH165)/AG165,"")</f>
        <v/>
      </c>
      <c r="AM165" s="26" t="str">
        <f aca="false">IFERROR((AK165-AL165)/AK165,"")</f>
        <v/>
      </c>
      <c r="AN165" s="27"/>
      <c r="AR165" s="26" t="str">
        <f aca="false">IFERROR((AP165-AQ165)/AP165,"")</f>
        <v/>
      </c>
      <c r="AS165" s="27"/>
    </row>
    <row r="166" customFormat="false" ht="15" hidden="false" customHeight="false" outlineLevel="0" collapsed="false">
      <c r="R166" s="26" t="str">
        <f aca="false">IFERROR((P166-Q166)/P166,"")</f>
        <v/>
      </c>
      <c r="V166" s="26" t="str">
        <f aca="false">IFERROR((T166-U166)/T166,"")</f>
        <v/>
      </c>
      <c r="W166" s="27"/>
      <c r="AA166" s="26" t="str">
        <f aca="false">IFERROR((Y166-Z166)/Y166,"")</f>
        <v/>
      </c>
      <c r="AE166" s="26" t="str">
        <f aca="false">IFERROR((AC166-AD166)/AC166,"")</f>
        <v/>
      </c>
      <c r="AI166" s="26" t="str">
        <f aca="false">IFERROR((AG166-AH166)/AG166,"")</f>
        <v/>
      </c>
      <c r="AM166" s="26" t="str">
        <f aca="false">IFERROR((AK166-AL166)/AK166,"")</f>
        <v/>
      </c>
      <c r="AN166" s="27"/>
      <c r="AR166" s="26" t="str">
        <f aca="false">IFERROR((AP166-AQ166)/AP166,"")</f>
        <v/>
      </c>
      <c r="AS166" s="27"/>
    </row>
    <row r="167" customFormat="false" ht="15" hidden="false" customHeight="false" outlineLevel="0" collapsed="false">
      <c r="R167" s="26" t="str">
        <f aca="false">IFERROR((P167-Q167)/P167,"")</f>
        <v/>
      </c>
      <c r="V167" s="26" t="str">
        <f aca="false">IFERROR((T167-U167)/T167,"")</f>
        <v/>
      </c>
      <c r="W167" s="27"/>
      <c r="AA167" s="26" t="str">
        <f aca="false">IFERROR((Y167-Z167)/Y167,"")</f>
        <v/>
      </c>
      <c r="AE167" s="26" t="str">
        <f aca="false">IFERROR((AC167-AD167)/AC167,"")</f>
        <v/>
      </c>
      <c r="AI167" s="26" t="str">
        <f aca="false">IFERROR((AG167-AH167)/AG167,"")</f>
        <v/>
      </c>
      <c r="AM167" s="26" t="str">
        <f aca="false">IFERROR((AK167-AL167)/AK167,"")</f>
        <v/>
      </c>
      <c r="AN167" s="27"/>
      <c r="AR167" s="26" t="str">
        <f aca="false">IFERROR((AP167-AQ167)/AP167,"")</f>
        <v/>
      </c>
      <c r="AS167" s="27"/>
    </row>
    <row r="168" customFormat="false" ht="15" hidden="false" customHeight="false" outlineLevel="0" collapsed="false">
      <c r="R168" s="26" t="str">
        <f aca="false">IFERROR((P168-Q168)/P168,"")</f>
        <v/>
      </c>
      <c r="V168" s="26" t="str">
        <f aca="false">IFERROR((T168-U168)/T168,"")</f>
        <v/>
      </c>
      <c r="W168" s="27"/>
      <c r="AA168" s="26" t="str">
        <f aca="false">IFERROR((Y168-Z168)/Y168,"")</f>
        <v/>
      </c>
      <c r="AE168" s="26" t="str">
        <f aca="false">IFERROR((AC168-AD168)/AC168,"")</f>
        <v/>
      </c>
      <c r="AI168" s="26" t="str">
        <f aca="false">IFERROR((AG168-AH168)/AG168,"")</f>
        <v/>
      </c>
      <c r="AM168" s="26" t="str">
        <f aca="false">IFERROR((AK168-AL168)/AK168,"")</f>
        <v/>
      </c>
      <c r="AN168" s="27"/>
      <c r="AR168" s="26" t="str">
        <f aca="false">IFERROR((AP168-AQ168)/AP168,"")</f>
        <v/>
      </c>
      <c r="AS168" s="27"/>
    </row>
    <row r="169" customFormat="false" ht="15" hidden="false" customHeight="false" outlineLevel="0" collapsed="false">
      <c r="R169" s="26" t="str">
        <f aca="false">IFERROR((P169-Q169)/P169,"")</f>
        <v/>
      </c>
      <c r="V169" s="26" t="str">
        <f aca="false">IFERROR((T169-U169)/T169,"")</f>
        <v/>
      </c>
      <c r="W169" s="27"/>
      <c r="AA169" s="26" t="str">
        <f aca="false">IFERROR((Y169-Z169)/Y169,"")</f>
        <v/>
      </c>
      <c r="AE169" s="26" t="str">
        <f aca="false">IFERROR((AC169-AD169)/AC169,"")</f>
        <v/>
      </c>
      <c r="AI169" s="26" t="str">
        <f aca="false">IFERROR((AG169-AH169)/AG169,"")</f>
        <v/>
      </c>
      <c r="AM169" s="26" t="str">
        <f aca="false">IFERROR((AK169-AL169)/AK169,"")</f>
        <v/>
      </c>
      <c r="AN169" s="27"/>
      <c r="AR169" s="26" t="str">
        <f aca="false">IFERROR((AP169-AQ169)/AP169,"")</f>
        <v/>
      </c>
      <c r="AS169" s="27"/>
    </row>
    <row r="170" customFormat="false" ht="15" hidden="false" customHeight="false" outlineLevel="0" collapsed="false">
      <c r="R170" s="26" t="str">
        <f aca="false">IFERROR((P170-Q170)/P170,"")</f>
        <v/>
      </c>
      <c r="V170" s="26" t="str">
        <f aca="false">IFERROR((T170-U170)/T170,"")</f>
        <v/>
      </c>
      <c r="W170" s="27"/>
      <c r="AA170" s="26" t="str">
        <f aca="false">IFERROR((Y170-Z170)/Y170,"")</f>
        <v/>
      </c>
      <c r="AE170" s="26" t="str">
        <f aca="false">IFERROR((AC170-AD170)/AC170,"")</f>
        <v/>
      </c>
      <c r="AI170" s="26" t="str">
        <f aca="false">IFERROR((AG170-AH170)/AG170,"")</f>
        <v/>
      </c>
      <c r="AM170" s="26" t="str">
        <f aca="false">IFERROR((AK170-AL170)/AK170,"")</f>
        <v/>
      </c>
      <c r="AN170" s="27"/>
      <c r="AR170" s="26" t="str">
        <f aca="false">IFERROR((AP170-AQ170)/AP170,"")</f>
        <v/>
      </c>
      <c r="AS170" s="27"/>
    </row>
    <row r="171" customFormat="false" ht="15" hidden="false" customHeight="false" outlineLevel="0" collapsed="false">
      <c r="R171" s="26" t="str">
        <f aca="false">IFERROR((P171-Q171)/P171,"")</f>
        <v/>
      </c>
      <c r="V171" s="26" t="str">
        <f aca="false">IFERROR((T171-U171)/T171,"")</f>
        <v/>
      </c>
      <c r="W171" s="27"/>
      <c r="AA171" s="26" t="str">
        <f aca="false">IFERROR((Y171-Z171)/Y171,"")</f>
        <v/>
      </c>
      <c r="AE171" s="26" t="str">
        <f aca="false">IFERROR((AC171-AD171)/AC171,"")</f>
        <v/>
      </c>
      <c r="AI171" s="26" t="str">
        <f aca="false">IFERROR((AG171-AH171)/AG171,"")</f>
        <v/>
      </c>
      <c r="AM171" s="26" t="str">
        <f aca="false">IFERROR((AK171-AL171)/AK171,"")</f>
        <v/>
      </c>
      <c r="AN171" s="27"/>
      <c r="AR171" s="26" t="str">
        <f aca="false">IFERROR((AP171-AQ171)/AP171,"")</f>
        <v/>
      </c>
      <c r="AS171" s="27"/>
    </row>
    <row r="172" customFormat="false" ht="15" hidden="false" customHeight="false" outlineLevel="0" collapsed="false">
      <c r="R172" s="26" t="str">
        <f aca="false">IFERROR((P172-Q172)/P172,"")</f>
        <v/>
      </c>
      <c r="V172" s="26" t="str">
        <f aca="false">IFERROR((T172-U172)/T172,"")</f>
        <v/>
      </c>
      <c r="W172" s="27"/>
      <c r="AA172" s="26" t="str">
        <f aca="false">IFERROR((Y172-Z172)/Y172,"")</f>
        <v/>
      </c>
      <c r="AE172" s="26" t="str">
        <f aca="false">IFERROR((AC172-AD172)/AC172,"")</f>
        <v/>
      </c>
      <c r="AI172" s="26" t="str">
        <f aca="false">IFERROR((AG172-AH172)/AG172,"")</f>
        <v/>
      </c>
      <c r="AM172" s="26" t="str">
        <f aca="false">IFERROR((AK172-AL172)/AK172,"")</f>
        <v/>
      </c>
      <c r="AN172" s="27"/>
      <c r="AR172" s="26" t="str">
        <f aca="false">IFERROR((AP172-AQ172)/AP172,"")</f>
        <v/>
      </c>
      <c r="AS172" s="27"/>
    </row>
    <row r="173" customFormat="false" ht="15" hidden="false" customHeight="false" outlineLevel="0" collapsed="false">
      <c r="R173" s="26" t="str">
        <f aca="false">IFERROR((P173-Q173)/P173,"")</f>
        <v/>
      </c>
      <c r="V173" s="26" t="str">
        <f aca="false">IFERROR((T173-U173)/T173,"")</f>
        <v/>
      </c>
      <c r="W173" s="27"/>
      <c r="AA173" s="26" t="str">
        <f aca="false">IFERROR((Y173-Z173)/Y173,"")</f>
        <v/>
      </c>
      <c r="AE173" s="26" t="str">
        <f aca="false">IFERROR((AC173-AD173)/AC173,"")</f>
        <v/>
      </c>
      <c r="AI173" s="26" t="str">
        <f aca="false">IFERROR((AG173-AH173)/AG173,"")</f>
        <v/>
      </c>
      <c r="AM173" s="26" t="str">
        <f aca="false">IFERROR((AK173-AL173)/AK173,"")</f>
        <v/>
      </c>
      <c r="AN173" s="27"/>
      <c r="AR173" s="26" t="str">
        <f aca="false">IFERROR((AP173-AQ173)/AP173,"")</f>
        <v/>
      </c>
      <c r="AS173" s="27"/>
    </row>
    <row r="174" customFormat="false" ht="15" hidden="false" customHeight="false" outlineLevel="0" collapsed="false">
      <c r="R174" s="26" t="str">
        <f aca="false">IFERROR((P174-Q174)/P174,"")</f>
        <v/>
      </c>
      <c r="V174" s="26" t="str">
        <f aca="false">IFERROR((T174-U174)/T174,"")</f>
        <v/>
      </c>
      <c r="W174" s="27"/>
      <c r="AA174" s="26" t="str">
        <f aca="false">IFERROR((Y174-Z174)/Y174,"")</f>
        <v/>
      </c>
      <c r="AE174" s="26" t="str">
        <f aca="false">IFERROR((AC174-AD174)/AC174,"")</f>
        <v/>
      </c>
      <c r="AI174" s="26" t="str">
        <f aca="false">IFERROR((AG174-AH174)/AG174,"")</f>
        <v/>
      </c>
      <c r="AM174" s="26" t="str">
        <f aca="false">IFERROR((AK174-AL174)/AK174,"")</f>
        <v/>
      </c>
      <c r="AN174" s="27"/>
      <c r="AR174" s="26" t="str">
        <f aca="false">IFERROR((AP174-AQ174)/AP174,"")</f>
        <v/>
      </c>
      <c r="AS174" s="27"/>
    </row>
    <row r="175" customFormat="false" ht="15" hidden="false" customHeight="false" outlineLevel="0" collapsed="false">
      <c r="R175" s="26" t="str">
        <f aca="false">IFERROR((P175-Q175)/P175,"")</f>
        <v/>
      </c>
      <c r="V175" s="26" t="str">
        <f aca="false">IFERROR((T175-U175)/T175,"")</f>
        <v/>
      </c>
      <c r="W175" s="27"/>
      <c r="AA175" s="26" t="str">
        <f aca="false">IFERROR((Y175-Z175)/Y175,"")</f>
        <v/>
      </c>
      <c r="AE175" s="26" t="str">
        <f aca="false">IFERROR((AC175-AD175)/AC175,"")</f>
        <v/>
      </c>
      <c r="AI175" s="26" t="str">
        <f aca="false">IFERROR((AG175-AH175)/AG175,"")</f>
        <v/>
      </c>
      <c r="AM175" s="26" t="str">
        <f aca="false">IFERROR((AK175-AL175)/AK175,"")</f>
        <v/>
      </c>
      <c r="AN175" s="27"/>
      <c r="AR175" s="26" t="str">
        <f aca="false">IFERROR((AP175-AQ175)/AP175,"")</f>
        <v/>
      </c>
      <c r="AS175" s="27"/>
    </row>
    <row r="176" customFormat="false" ht="15" hidden="false" customHeight="false" outlineLevel="0" collapsed="false">
      <c r="R176" s="26" t="str">
        <f aca="false">IFERROR((P176-Q176)/P176,"")</f>
        <v/>
      </c>
      <c r="V176" s="26" t="str">
        <f aca="false">IFERROR((T176-U176)/T176,"")</f>
        <v/>
      </c>
      <c r="W176" s="27"/>
      <c r="AA176" s="26" t="str">
        <f aca="false">IFERROR((Y176-Z176)/Y176,"")</f>
        <v/>
      </c>
      <c r="AE176" s="26" t="str">
        <f aca="false">IFERROR((AC176-AD176)/AC176,"")</f>
        <v/>
      </c>
      <c r="AI176" s="26" t="str">
        <f aca="false">IFERROR((AG176-AH176)/AG176,"")</f>
        <v/>
      </c>
      <c r="AM176" s="26" t="str">
        <f aca="false">IFERROR((AK176-AL176)/AK176,"")</f>
        <v/>
      </c>
      <c r="AN176" s="27"/>
      <c r="AR176" s="26" t="str">
        <f aca="false">IFERROR((AP176-AQ176)/AP176,"")</f>
        <v/>
      </c>
      <c r="AS176" s="27"/>
    </row>
    <row r="177" customFormat="false" ht="15" hidden="false" customHeight="false" outlineLevel="0" collapsed="false">
      <c r="R177" s="26" t="str">
        <f aca="false">IFERROR((P177-Q177)/P177,"")</f>
        <v/>
      </c>
      <c r="V177" s="26" t="str">
        <f aca="false">IFERROR((T177-U177)/T177,"")</f>
        <v/>
      </c>
      <c r="W177" s="27"/>
      <c r="AA177" s="26" t="str">
        <f aca="false">IFERROR((Y177-Z177)/Y177,"")</f>
        <v/>
      </c>
      <c r="AE177" s="26" t="str">
        <f aca="false">IFERROR((AC177-AD177)/AC177,"")</f>
        <v/>
      </c>
      <c r="AI177" s="26" t="str">
        <f aca="false">IFERROR((AG177-AH177)/AG177,"")</f>
        <v/>
      </c>
      <c r="AM177" s="26" t="str">
        <f aca="false">IFERROR((AK177-AL177)/AK177,"")</f>
        <v/>
      </c>
      <c r="AN177" s="27"/>
      <c r="AR177" s="26" t="str">
        <f aca="false">IFERROR((AP177-AQ177)/AP177,"")</f>
        <v/>
      </c>
      <c r="AS177" s="27"/>
    </row>
    <row r="178" customFormat="false" ht="15" hidden="false" customHeight="false" outlineLevel="0" collapsed="false">
      <c r="R178" s="26" t="str">
        <f aca="false">IFERROR((P178-Q178)/P178,"")</f>
        <v/>
      </c>
      <c r="V178" s="26" t="str">
        <f aca="false">IFERROR((T178-U178)/T178,"")</f>
        <v/>
      </c>
      <c r="W178" s="27"/>
      <c r="AA178" s="26" t="str">
        <f aca="false">IFERROR((Y178-Z178)/Y178,"")</f>
        <v/>
      </c>
      <c r="AE178" s="26" t="str">
        <f aca="false">IFERROR((AC178-AD178)/AC178,"")</f>
        <v/>
      </c>
      <c r="AI178" s="26" t="str">
        <f aca="false">IFERROR((AG178-AH178)/AG178,"")</f>
        <v/>
      </c>
      <c r="AM178" s="26" t="str">
        <f aca="false">IFERROR((AK178-AL178)/AK178,"")</f>
        <v/>
      </c>
      <c r="AN178" s="27"/>
      <c r="AR178" s="26" t="str">
        <f aca="false">IFERROR((AP178-AQ178)/AP178,"")</f>
        <v/>
      </c>
      <c r="AS178" s="27"/>
    </row>
    <row r="179" customFormat="false" ht="15" hidden="false" customHeight="false" outlineLevel="0" collapsed="false">
      <c r="R179" s="26" t="str">
        <f aca="false">IFERROR((P179-Q179)/P179,"")</f>
        <v/>
      </c>
      <c r="V179" s="26" t="str">
        <f aca="false">IFERROR((T179-U179)/T179,"")</f>
        <v/>
      </c>
      <c r="W179" s="27"/>
      <c r="AA179" s="26" t="str">
        <f aca="false">IFERROR((Y179-Z179)/Y179,"")</f>
        <v/>
      </c>
      <c r="AE179" s="26" t="str">
        <f aca="false">IFERROR((AC179-AD179)/AC179,"")</f>
        <v/>
      </c>
      <c r="AI179" s="26" t="str">
        <f aca="false">IFERROR((AG179-AH179)/AG179,"")</f>
        <v/>
      </c>
      <c r="AM179" s="26" t="str">
        <f aca="false">IFERROR((AK179-AL179)/AK179,"")</f>
        <v/>
      </c>
      <c r="AN179" s="27"/>
      <c r="AR179" s="26" t="str">
        <f aca="false">IFERROR((AP179-AQ179)/AP179,"")</f>
        <v/>
      </c>
      <c r="AS179" s="27"/>
    </row>
    <row r="180" customFormat="false" ht="15" hidden="false" customHeight="false" outlineLevel="0" collapsed="false">
      <c r="R180" s="26" t="str">
        <f aca="false">IFERROR((P180-Q180)/P180,"")</f>
        <v/>
      </c>
      <c r="V180" s="26" t="str">
        <f aca="false">IFERROR((T180-U180)/T180,"")</f>
        <v/>
      </c>
      <c r="W180" s="27"/>
      <c r="AA180" s="26" t="str">
        <f aca="false">IFERROR((Y180-Z180)/Y180,"")</f>
        <v/>
      </c>
      <c r="AE180" s="26" t="str">
        <f aca="false">IFERROR((AC180-AD180)/AC180,"")</f>
        <v/>
      </c>
      <c r="AI180" s="26" t="str">
        <f aca="false">IFERROR((AG180-AH180)/AG180,"")</f>
        <v/>
      </c>
      <c r="AM180" s="26" t="str">
        <f aca="false">IFERROR((AK180-AL180)/AK180,"")</f>
        <v/>
      </c>
      <c r="AN180" s="27"/>
      <c r="AR180" s="26" t="str">
        <f aca="false">IFERROR((AP180-AQ180)/AP180,"")</f>
        <v/>
      </c>
      <c r="AS180" s="27"/>
    </row>
    <row r="181" customFormat="false" ht="15" hidden="false" customHeight="false" outlineLevel="0" collapsed="false">
      <c r="R181" s="26" t="str">
        <f aca="false">IFERROR((P181-Q181)/P181,"")</f>
        <v/>
      </c>
      <c r="V181" s="26" t="str">
        <f aca="false">IFERROR((T181-U181)/T181,"")</f>
        <v/>
      </c>
      <c r="W181" s="27"/>
      <c r="AA181" s="26" t="str">
        <f aca="false">IFERROR((Y181-Z181)/Y181,"")</f>
        <v/>
      </c>
      <c r="AE181" s="26" t="str">
        <f aca="false">IFERROR((AC181-AD181)/AC181,"")</f>
        <v/>
      </c>
      <c r="AI181" s="26" t="str">
        <f aca="false">IFERROR((AG181-AH181)/AG181,"")</f>
        <v/>
      </c>
      <c r="AM181" s="26" t="str">
        <f aca="false">IFERROR((AK181-AL181)/AK181,"")</f>
        <v/>
      </c>
      <c r="AN181" s="27"/>
      <c r="AR181" s="26" t="str">
        <f aca="false">IFERROR((AP181-AQ181)/AP181,"")</f>
        <v/>
      </c>
      <c r="AS181" s="27"/>
    </row>
    <row r="182" customFormat="false" ht="15" hidden="false" customHeight="false" outlineLevel="0" collapsed="false">
      <c r="R182" s="26" t="str">
        <f aca="false">IFERROR((P182-Q182)/P182,"")</f>
        <v/>
      </c>
      <c r="V182" s="26" t="str">
        <f aca="false">IFERROR((T182-U182)/T182,"")</f>
        <v/>
      </c>
      <c r="W182" s="27"/>
      <c r="AA182" s="26" t="str">
        <f aca="false">IFERROR((Y182-Z182)/Y182,"")</f>
        <v/>
      </c>
      <c r="AE182" s="26" t="str">
        <f aca="false">IFERROR((AC182-AD182)/AC182,"")</f>
        <v/>
      </c>
      <c r="AI182" s="26" t="str">
        <f aca="false">IFERROR((AG182-AH182)/AG182,"")</f>
        <v/>
      </c>
      <c r="AM182" s="26" t="str">
        <f aca="false">IFERROR((AK182-AL182)/AK182,"")</f>
        <v/>
      </c>
      <c r="AN182" s="27"/>
      <c r="AR182" s="26" t="str">
        <f aca="false">IFERROR((AP182-AQ182)/AP182,"")</f>
        <v/>
      </c>
      <c r="AS182" s="27"/>
    </row>
    <row r="183" customFormat="false" ht="15" hidden="false" customHeight="false" outlineLevel="0" collapsed="false">
      <c r="R183" s="26" t="str">
        <f aca="false">IFERROR((P183-Q183)/P183,"")</f>
        <v/>
      </c>
      <c r="V183" s="26" t="str">
        <f aca="false">IFERROR((T183-U183)/T183,"")</f>
        <v/>
      </c>
      <c r="W183" s="27"/>
      <c r="AA183" s="26" t="str">
        <f aca="false">IFERROR((Y183-Z183)/Y183,"")</f>
        <v/>
      </c>
      <c r="AE183" s="26" t="str">
        <f aca="false">IFERROR((AC183-AD183)/AC183,"")</f>
        <v/>
      </c>
      <c r="AI183" s="26" t="str">
        <f aca="false">IFERROR((AG183-AH183)/AG183,"")</f>
        <v/>
      </c>
      <c r="AM183" s="26" t="str">
        <f aca="false">IFERROR((AK183-AL183)/AK183,"")</f>
        <v/>
      </c>
      <c r="AN183" s="27"/>
      <c r="AR183" s="26" t="str">
        <f aca="false">IFERROR((AP183-AQ183)/AP183,"")</f>
        <v/>
      </c>
      <c r="AS183" s="27"/>
    </row>
    <row r="184" customFormat="false" ht="15" hidden="false" customHeight="false" outlineLevel="0" collapsed="false">
      <c r="R184" s="26" t="str">
        <f aca="false">IFERROR((P184-Q184)/P184,"")</f>
        <v/>
      </c>
      <c r="V184" s="26" t="str">
        <f aca="false">IFERROR((T184-U184)/T184,"")</f>
        <v/>
      </c>
      <c r="W184" s="27"/>
      <c r="AA184" s="26" t="str">
        <f aca="false">IFERROR((Y184-Z184)/Y184,"")</f>
        <v/>
      </c>
      <c r="AE184" s="26" t="str">
        <f aca="false">IFERROR((AC184-AD184)/AC184,"")</f>
        <v/>
      </c>
      <c r="AI184" s="26" t="str">
        <f aca="false">IFERROR((AG184-AH184)/AG184,"")</f>
        <v/>
      </c>
      <c r="AM184" s="26" t="str">
        <f aca="false">IFERROR((AK184-AL184)/AK184,"")</f>
        <v/>
      </c>
      <c r="AN184" s="27"/>
      <c r="AR184" s="26" t="str">
        <f aca="false">IFERROR((AP184-AQ184)/AP184,"")</f>
        <v/>
      </c>
      <c r="AS184" s="27"/>
    </row>
    <row r="185" customFormat="false" ht="15" hidden="false" customHeight="false" outlineLevel="0" collapsed="false">
      <c r="R185" s="26" t="str">
        <f aca="false">IFERROR((P185-Q185)/P185,"")</f>
        <v/>
      </c>
      <c r="V185" s="26" t="str">
        <f aca="false">IFERROR((T185-U185)/T185,"")</f>
        <v/>
      </c>
      <c r="W185" s="27"/>
      <c r="AA185" s="26" t="str">
        <f aca="false">IFERROR((Y185-Z185)/Y185,"")</f>
        <v/>
      </c>
      <c r="AE185" s="26" t="str">
        <f aca="false">IFERROR((AC185-AD185)/AC185,"")</f>
        <v/>
      </c>
      <c r="AI185" s="26" t="str">
        <f aca="false">IFERROR((AG185-AH185)/AG185,"")</f>
        <v/>
      </c>
      <c r="AM185" s="26" t="str">
        <f aca="false">IFERROR((AK185-AL185)/AK185,"")</f>
        <v/>
      </c>
      <c r="AN185" s="27"/>
      <c r="AR185" s="26" t="str">
        <f aca="false">IFERROR((AP185-AQ185)/AP185,"")</f>
        <v/>
      </c>
      <c r="AS185" s="27"/>
    </row>
    <row r="186" customFormat="false" ht="15" hidden="false" customHeight="false" outlineLevel="0" collapsed="false">
      <c r="R186" s="26" t="str">
        <f aca="false">IFERROR((P186-Q186)/P186,"")</f>
        <v/>
      </c>
      <c r="V186" s="26" t="str">
        <f aca="false">IFERROR((T186-U186)/T186,"")</f>
        <v/>
      </c>
      <c r="W186" s="27"/>
      <c r="AA186" s="26" t="str">
        <f aca="false">IFERROR((Y186-Z186)/Y186,"")</f>
        <v/>
      </c>
      <c r="AE186" s="26" t="str">
        <f aca="false">IFERROR((AC186-AD186)/AC186,"")</f>
        <v/>
      </c>
      <c r="AI186" s="26" t="str">
        <f aca="false">IFERROR((AG186-AH186)/AG186,"")</f>
        <v/>
      </c>
      <c r="AM186" s="26" t="str">
        <f aca="false">IFERROR((AK186-AL186)/AK186,"")</f>
        <v/>
      </c>
      <c r="AN186" s="27"/>
      <c r="AR186" s="26" t="str">
        <f aca="false">IFERROR((AP186-AQ186)/AP186,"")</f>
        <v/>
      </c>
      <c r="AS186" s="27"/>
    </row>
    <row r="187" customFormat="false" ht="15" hidden="false" customHeight="false" outlineLevel="0" collapsed="false">
      <c r="R187" s="26" t="str">
        <f aca="false">IFERROR((P187-Q187)/P187,"")</f>
        <v/>
      </c>
      <c r="V187" s="26" t="str">
        <f aca="false">IFERROR((T187-U187)/T187,"")</f>
        <v/>
      </c>
      <c r="W187" s="27"/>
      <c r="AA187" s="26" t="str">
        <f aca="false">IFERROR((Y187-Z187)/Y187,"")</f>
        <v/>
      </c>
      <c r="AE187" s="26" t="str">
        <f aca="false">IFERROR((AC187-AD187)/AC187,"")</f>
        <v/>
      </c>
      <c r="AI187" s="26" t="str">
        <f aca="false">IFERROR((AG187-AH187)/AG187,"")</f>
        <v/>
      </c>
      <c r="AM187" s="26" t="str">
        <f aca="false">IFERROR((AK187-AL187)/AK187,"")</f>
        <v/>
      </c>
      <c r="AN187" s="27"/>
      <c r="AR187" s="26" t="str">
        <f aca="false">IFERROR((AP187-AQ187)/AP187,"")</f>
        <v/>
      </c>
      <c r="AS187" s="27"/>
    </row>
    <row r="188" customFormat="false" ht="15" hidden="false" customHeight="false" outlineLevel="0" collapsed="false">
      <c r="R188" s="26" t="str">
        <f aca="false">IFERROR((P188-Q188)/P188,"")</f>
        <v/>
      </c>
      <c r="V188" s="26" t="str">
        <f aca="false">IFERROR((T188-U188)/T188,"")</f>
        <v/>
      </c>
      <c r="W188" s="27"/>
      <c r="AA188" s="26" t="str">
        <f aca="false">IFERROR((Y188-Z188)/Y188,"")</f>
        <v/>
      </c>
      <c r="AE188" s="26" t="str">
        <f aca="false">IFERROR((AC188-AD188)/AC188,"")</f>
        <v/>
      </c>
      <c r="AI188" s="26" t="str">
        <f aca="false">IFERROR((AG188-AH188)/AG188,"")</f>
        <v/>
      </c>
      <c r="AM188" s="26" t="str">
        <f aca="false">IFERROR((AK188-AL188)/AK188,"")</f>
        <v/>
      </c>
      <c r="AN188" s="27"/>
      <c r="AR188" s="26" t="str">
        <f aca="false">IFERROR((AP188-AQ188)/AP188,"")</f>
        <v/>
      </c>
      <c r="AS188" s="27"/>
    </row>
    <row r="189" customFormat="false" ht="15" hidden="false" customHeight="false" outlineLevel="0" collapsed="false">
      <c r="R189" s="26" t="str">
        <f aca="false">IFERROR((P189-Q189)/P189,"")</f>
        <v/>
      </c>
      <c r="V189" s="26" t="str">
        <f aca="false">IFERROR((T189-U189)/T189,"")</f>
        <v/>
      </c>
      <c r="W189" s="27"/>
      <c r="AA189" s="26" t="str">
        <f aca="false">IFERROR((Y189-Z189)/Y189,"")</f>
        <v/>
      </c>
      <c r="AE189" s="26" t="str">
        <f aca="false">IFERROR((AC189-AD189)/AC189,"")</f>
        <v/>
      </c>
      <c r="AI189" s="26" t="str">
        <f aca="false">IFERROR((AG189-AH189)/AG189,"")</f>
        <v/>
      </c>
      <c r="AM189" s="26" t="str">
        <f aca="false">IFERROR((AK189-AL189)/AK189,"")</f>
        <v/>
      </c>
      <c r="AN189" s="27"/>
      <c r="AR189" s="26" t="str">
        <f aca="false">IFERROR((AP189-AQ189)/AP189,"")</f>
        <v/>
      </c>
      <c r="AS189" s="27"/>
    </row>
    <row r="190" customFormat="false" ht="15" hidden="false" customHeight="false" outlineLevel="0" collapsed="false">
      <c r="R190" s="26" t="str">
        <f aca="false">IFERROR((P190-Q190)/P190,"")</f>
        <v/>
      </c>
      <c r="V190" s="26" t="str">
        <f aca="false">IFERROR((T190-U190)/T190,"")</f>
        <v/>
      </c>
      <c r="W190" s="27"/>
      <c r="AA190" s="26" t="str">
        <f aca="false">IFERROR((Y190-Z190)/Y190,"")</f>
        <v/>
      </c>
      <c r="AE190" s="26" t="str">
        <f aca="false">IFERROR((AC190-AD190)/AC190,"")</f>
        <v/>
      </c>
      <c r="AI190" s="26" t="str">
        <f aca="false">IFERROR((AG190-AH190)/AG190,"")</f>
        <v/>
      </c>
      <c r="AM190" s="26" t="str">
        <f aca="false">IFERROR((AK190-AL190)/AK190,"")</f>
        <v/>
      </c>
      <c r="AN190" s="27"/>
      <c r="AR190" s="26" t="str">
        <f aca="false">IFERROR((AP190-AQ190)/AP190,"")</f>
        <v/>
      </c>
      <c r="AS190" s="27"/>
    </row>
    <row r="191" customFormat="false" ht="15" hidden="false" customHeight="false" outlineLevel="0" collapsed="false">
      <c r="R191" s="26" t="str">
        <f aca="false">IFERROR((P191-Q191)/P191,"")</f>
        <v/>
      </c>
      <c r="V191" s="26" t="str">
        <f aca="false">IFERROR((T191-U191)/T191,"")</f>
        <v/>
      </c>
      <c r="W191" s="27"/>
      <c r="AA191" s="26" t="str">
        <f aca="false">IFERROR((Y191-Z191)/Y191,"")</f>
        <v/>
      </c>
      <c r="AE191" s="26" t="str">
        <f aca="false">IFERROR((AC191-AD191)/AC191,"")</f>
        <v/>
      </c>
      <c r="AI191" s="26" t="str">
        <f aca="false">IFERROR((AG191-AH191)/AG191,"")</f>
        <v/>
      </c>
      <c r="AM191" s="26" t="str">
        <f aca="false">IFERROR((AK191-AL191)/AK191,"")</f>
        <v/>
      </c>
      <c r="AN191" s="27"/>
      <c r="AR191" s="26" t="str">
        <f aca="false">IFERROR((AP191-AQ191)/AP191,"")</f>
        <v/>
      </c>
      <c r="AS191" s="27"/>
    </row>
    <row r="192" customFormat="false" ht="15" hidden="false" customHeight="false" outlineLevel="0" collapsed="false">
      <c r="R192" s="26" t="str">
        <f aca="false">IFERROR((P192-Q192)/P192,"")</f>
        <v/>
      </c>
      <c r="V192" s="26" t="str">
        <f aca="false">IFERROR((T192-U192)/T192,"")</f>
        <v/>
      </c>
      <c r="W192" s="27"/>
      <c r="AA192" s="26" t="str">
        <f aca="false">IFERROR((Y192-Z192)/Y192,"")</f>
        <v/>
      </c>
      <c r="AE192" s="26" t="str">
        <f aca="false">IFERROR((AC192-AD192)/AC192,"")</f>
        <v/>
      </c>
      <c r="AI192" s="26" t="str">
        <f aca="false">IFERROR((AG192-AH192)/AG192,"")</f>
        <v/>
      </c>
      <c r="AM192" s="26" t="str">
        <f aca="false">IFERROR((AK192-AL192)/AK192,"")</f>
        <v/>
      </c>
      <c r="AN192" s="27"/>
      <c r="AR192" s="26" t="str">
        <f aca="false">IFERROR((AP192-AQ192)/AP192,"")</f>
        <v/>
      </c>
      <c r="AS192" s="27"/>
    </row>
    <row r="193" customFormat="false" ht="15" hidden="false" customHeight="false" outlineLevel="0" collapsed="false">
      <c r="R193" s="26" t="str">
        <f aca="false">IFERROR((P193-Q193)/P193,"")</f>
        <v/>
      </c>
      <c r="V193" s="26" t="str">
        <f aca="false">IFERROR((T193-U193)/T193,"")</f>
        <v/>
      </c>
      <c r="W193" s="27"/>
      <c r="AA193" s="26" t="str">
        <f aca="false">IFERROR((Y193-Z193)/Y193,"")</f>
        <v/>
      </c>
      <c r="AE193" s="26" t="str">
        <f aca="false">IFERROR((AC193-AD193)/AC193,"")</f>
        <v/>
      </c>
      <c r="AI193" s="26" t="str">
        <f aca="false">IFERROR((AG193-AH193)/AG193,"")</f>
        <v/>
      </c>
      <c r="AM193" s="26" t="str">
        <f aca="false">IFERROR((AK193-AL193)/AK193,"")</f>
        <v/>
      </c>
      <c r="AN193" s="27"/>
      <c r="AR193" s="26" t="str">
        <f aca="false">IFERROR((AP193-AQ193)/AP193,"")</f>
        <v/>
      </c>
      <c r="AS193" s="27"/>
    </row>
    <row r="194" customFormat="false" ht="15" hidden="false" customHeight="false" outlineLevel="0" collapsed="false">
      <c r="R194" s="26" t="str">
        <f aca="false">IFERROR((P194-Q194)/P194,"")</f>
        <v/>
      </c>
      <c r="V194" s="26" t="str">
        <f aca="false">IFERROR((T194-U194)/T194,"")</f>
        <v/>
      </c>
      <c r="W194" s="27"/>
      <c r="AA194" s="26" t="str">
        <f aca="false">IFERROR((Y194-Z194)/Y194,"")</f>
        <v/>
      </c>
      <c r="AE194" s="26" t="str">
        <f aca="false">IFERROR((AC194-AD194)/AC194,"")</f>
        <v/>
      </c>
      <c r="AI194" s="26" t="str">
        <f aca="false">IFERROR((AG194-AH194)/AG194,"")</f>
        <v/>
      </c>
      <c r="AM194" s="26" t="str">
        <f aca="false">IFERROR((AK194-AL194)/AK194,"")</f>
        <v/>
      </c>
      <c r="AN194" s="27"/>
      <c r="AR194" s="26" t="str">
        <f aca="false">IFERROR((AP194-AQ194)/AP194,"")</f>
        <v/>
      </c>
      <c r="AS194" s="27"/>
    </row>
    <row r="195" customFormat="false" ht="15" hidden="false" customHeight="false" outlineLevel="0" collapsed="false">
      <c r="R195" s="26" t="str">
        <f aca="false">IFERROR((P195-Q195)/P195,"")</f>
        <v/>
      </c>
      <c r="V195" s="26" t="str">
        <f aca="false">IFERROR((T195-U195)/T195,"")</f>
        <v/>
      </c>
      <c r="W195" s="27"/>
      <c r="AA195" s="26" t="str">
        <f aca="false">IFERROR((Y195-Z195)/Y195,"")</f>
        <v/>
      </c>
      <c r="AE195" s="26" t="str">
        <f aca="false">IFERROR((AC195-AD195)/AC195,"")</f>
        <v/>
      </c>
      <c r="AI195" s="26" t="str">
        <f aca="false">IFERROR((AG195-AH195)/AG195,"")</f>
        <v/>
      </c>
      <c r="AM195" s="26" t="str">
        <f aca="false">IFERROR((AK195-AL195)/AK195,"")</f>
        <v/>
      </c>
      <c r="AN195" s="27"/>
      <c r="AR195" s="26" t="str">
        <f aca="false">IFERROR((AP195-AQ195)/AP195,"")</f>
        <v/>
      </c>
      <c r="AS195" s="27"/>
    </row>
    <row r="196" customFormat="false" ht="15" hidden="false" customHeight="false" outlineLevel="0" collapsed="false">
      <c r="R196" s="26" t="str">
        <f aca="false">IFERROR((P196-Q196)/P196,"")</f>
        <v/>
      </c>
      <c r="V196" s="26" t="str">
        <f aca="false">IFERROR((T196-U196)/T196,"")</f>
        <v/>
      </c>
      <c r="W196" s="27"/>
      <c r="AA196" s="26" t="str">
        <f aca="false">IFERROR((Y196-Z196)/Y196,"")</f>
        <v/>
      </c>
      <c r="AE196" s="26" t="str">
        <f aca="false">IFERROR((AC196-AD196)/AC196,"")</f>
        <v/>
      </c>
      <c r="AI196" s="26" t="str">
        <f aca="false">IFERROR((AG196-AH196)/AG196,"")</f>
        <v/>
      </c>
      <c r="AM196" s="26" t="str">
        <f aca="false">IFERROR((AK196-AL196)/AK196,"")</f>
        <v/>
      </c>
      <c r="AN196" s="27"/>
      <c r="AR196" s="26" t="str">
        <f aca="false">IFERROR((AP196-AQ196)/AP196,"")</f>
        <v/>
      </c>
      <c r="AS196" s="27"/>
    </row>
    <row r="197" customFormat="false" ht="15" hidden="false" customHeight="false" outlineLevel="0" collapsed="false">
      <c r="R197" s="26" t="str">
        <f aca="false">IFERROR((P197-Q197)/P197,"")</f>
        <v/>
      </c>
      <c r="V197" s="26" t="str">
        <f aca="false">IFERROR((T197-U197)/T197,"")</f>
        <v/>
      </c>
      <c r="W197" s="27"/>
      <c r="AA197" s="26" t="str">
        <f aca="false">IFERROR((Y197-Z197)/Y197,"")</f>
        <v/>
      </c>
      <c r="AE197" s="26" t="str">
        <f aca="false">IFERROR((AC197-AD197)/AC197,"")</f>
        <v/>
      </c>
      <c r="AI197" s="26" t="str">
        <f aca="false">IFERROR((AG197-AH197)/AG197,"")</f>
        <v/>
      </c>
      <c r="AM197" s="26" t="str">
        <f aca="false">IFERROR((AK197-AL197)/AK197,"")</f>
        <v/>
      </c>
      <c r="AN197" s="27"/>
      <c r="AR197" s="26" t="str">
        <f aca="false">IFERROR((AP197-AQ197)/AP197,"")</f>
        <v/>
      </c>
      <c r="AS197" s="27"/>
    </row>
    <row r="198" customFormat="false" ht="15" hidden="false" customHeight="false" outlineLevel="0" collapsed="false">
      <c r="R198" s="26" t="str">
        <f aca="false">IFERROR((P198-Q198)/P198,"")</f>
        <v/>
      </c>
      <c r="V198" s="26" t="str">
        <f aca="false">IFERROR((T198-U198)/T198,"")</f>
        <v/>
      </c>
      <c r="W198" s="27"/>
      <c r="AA198" s="26" t="str">
        <f aca="false">IFERROR((Y198-Z198)/Y198,"")</f>
        <v/>
      </c>
      <c r="AE198" s="26" t="str">
        <f aca="false">IFERROR((AC198-AD198)/AC198,"")</f>
        <v/>
      </c>
      <c r="AI198" s="26" t="str">
        <f aca="false">IFERROR((AG198-AH198)/AG198,"")</f>
        <v/>
      </c>
      <c r="AM198" s="26" t="str">
        <f aca="false">IFERROR((AK198-AL198)/AK198,"")</f>
        <v/>
      </c>
      <c r="AN198" s="27"/>
      <c r="AR198" s="26" t="str">
        <f aca="false">IFERROR((AP198-AQ198)/AP198,"")</f>
        <v/>
      </c>
      <c r="AS198" s="27"/>
    </row>
    <row r="199" customFormat="false" ht="15" hidden="false" customHeight="false" outlineLevel="0" collapsed="false">
      <c r="R199" s="26" t="str">
        <f aca="false">IFERROR((P199-Q199)/P199,"")</f>
        <v/>
      </c>
      <c r="V199" s="26" t="str">
        <f aca="false">IFERROR((T199-U199)/T199,"")</f>
        <v/>
      </c>
      <c r="W199" s="27"/>
      <c r="AA199" s="26" t="str">
        <f aca="false">IFERROR((Y199-Z199)/Y199,"")</f>
        <v/>
      </c>
      <c r="AE199" s="26" t="str">
        <f aca="false">IFERROR((AC199-AD199)/AC199,"")</f>
        <v/>
      </c>
      <c r="AI199" s="26" t="str">
        <f aca="false">IFERROR((AG199-AH199)/AG199,"")</f>
        <v/>
      </c>
      <c r="AM199" s="26" t="str">
        <f aca="false">IFERROR((AK199-AL199)/AK199,"")</f>
        <v/>
      </c>
      <c r="AN199" s="27"/>
      <c r="AR199" s="26" t="str">
        <f aca="false">IFERROR((AP199-AQ199)/AP199,"")</f>
        <v/>
      </c>
      <c r="AS199" s="27"/>
    </row>
    <row r="200" customFormat="false" ht="15" hidden="false" customHeight="false" outlineLevel="0" collapsed="false">
      <c r="R200" s="26" t="str">
        <f aca="false">IFERROR((P200-Q200)/P200,"")</f>
        <v/>
      </c>
      <c r="V200" s="26" t="str">
        <f aca="false">IFERROR((T200-U200)/T200,"")</f>
        <v/>
      </c>
      <c r="W200" s="27"/>
      <c r="AA200" s="26" t="str">
        <f aca="false">IFERROR((Y200-Z200)/Y200,"")</f>
        <v/>
      </c>
      <c r="AE200" s="26" t="str">
        <f aca="false">IFERROR((AC200-AD200)/AC200,"")</f>
        <v/>
      </c>
      <c r="AI200" s="26" t="str">
        <f aca="false">IFERROR((AG200-AH200)/AG200,"")</f>
        <v/>
      </c>
      <c r="AM200" s="26" t="str">
        <f aca="false">IFERROR((AK200-AL200)/AK200,"")</f>
        <v/>
      </c>
      <c r="AN200" s="27"/>
      <c r="AR200" s="26" t="str">
        <f aca="false">IFERROR((AP200-AQ200)/AP200,"")</f>
        <v/>
      </c>
      <c r="AS200" s="27"/>
    </row>
    <row r="201" customFormat="false" ht="15" hidden="false" customHeight="false" outlineLevel="0" collapsed="false">
      <c r="R201" s="26" t="str">
        <f aca="false">IFERROR((P201-Q201)/P201,"")</f>
        <v/>
      </c>
      <c r="V201" s="26" t="str">
        <f aca="false">IFERROR((T201-U201)/T201,"")</f>
        <v/>
      </c>
      <c r="W201" s="27"/>
      <c r="AA201" s="26" t="str">
        <f aca="false">IFERROR((Y201-Z201)/Y201,"")</f>
        <v/>
      </c>
      <c r="AE201" s="26" t="str">
        <f aca="false">IFERROR((AC201-AD201)/AC201,"")</f>
        <v/>
      </c>
      <c r="AI201" s="26" t="str">
        <f aca="false">IFERROR((AG201-AH201)/AG201,"")</f>
        <v/>
      </c>
      <c r="AM201" s="26" t="str">
        <f aca="false">IFERROR((AK201-AL201)/AK201,"")</f>
        <v/>
      </c>
      <c r="AN201" s="27"/>
      <c r="AR201" s="26" t="str">
        <f aca="false">IFERROR((AP201-AQ201)/AP201,"")</f>
        <v/>
      </c>
      <c r="AS201" s="27"/>
    </row>
    <row r="202" customFormat="false" ht="15" hidden="false" customHeight="false" outlineLevel="0" collapsed="false">
      <c r="R202" s="26" t="str">
        <f aca="false">IFERROR((P202-Q202)/P202,"")</f>
        <v/>
      </c>
      <c r="V202" s="26" t="str">
        <f aca="false">IFERROR((T202-U202)/T202,"")</f>
        <v/>
      </c>
      <c r="W202" s="27"/>
      <c r="AA202" s="26" t="str">
        <f aca="false">IFERROR((Y202-Z202)/Y202,"")</f>
        <v/>
      </c>
      <c r="AE202" s="26" t="str">
        <f aca="false">IFERROR((AC202-AD202)/AC202,"")</f>
        <v/>
      </c>
      <c r="AI202" s="26" t="str">
        <f aca="false">IFERROR((AG202-AH202)/AG202,"")</f>
        <v/>
      </c>
      <c r="AM202" s="26" t="str">
        <f aca="false">IFERROR((AK202-AL202)/AK202,"")</f>
        <v/>
      </c>
      <c r="AN202" s="27"/>
      <c r="AR202" s="26" t="str">
        <f aca="false">IFERROR((AP202-AQ202)/AP202,"")</f>
        <v/>
      </c>
      <c r="AS202" s="27"/>
    </row>
    <row r="203" customFormat="false" ht="15" hidden="false" customHeight="false" outlineLevel="0" collapsed="false">
      <c r="R203" s="26" t="str">
        <f aca="false">IFERROR((P203-Q203)/P203,"")</f>
        <v/>
      </c>
      <c r="V203" s="26" t="str">
        <f aca="false">IFERROR((T203-U203)/T203,"")</f>
        <v/>
      </c>
      <c r="W203" s="27"/>
      <c r="AA203" s="26" t="str">
        <f aca="false">IFERROR((Y203-Z203)/Y203,"")</f>
        <v/>
      </c>
      <c r="AE203" s="26" t="str">
        <f aca="false">IFERROR((AC203-AD203)/AC203,"")</f>
        <v/>
      </c>
      <c r="AI203" s="26" t="str">
        <f aca="false">IFERROR((AG203-AH203)/AG203,"")</f>
        <v/>
      </c>
      <c r="AM203" s="26" t="str">
        <f aca="false">IFERROR((AK203-AL203)/AK203,"")</f>
        <v/>
      </c>
      <c r="AN203" s="27"/>
      <c r="AR203" s="26" t="str">
        <f aca="false">IFERROR((AP203-AQ203)/AP203,"")</f>
        <v/>
      </c>
      <c r="AS203" s="27"/>
    </row>
    <row r="204" customFormat="false" ht="15" hidden="false" customHeight="false" outlineLevel="0" collapsed="false">
      <c r="R204" s="26" t="str">
        <f aca="false">IFERROR((P204-Q204)/P204,"")</f>
        <v/>
      </c>
      <c r="V204" s="26" t="str">
        <f aca="false">IFERROR((T204-U204)/T204,"")</f>
        <v/>
      </c>
      <c r="W204" s="27"/>
      <c r="AA204" s="26" t="str">
        <f aca="false">IFERROR((Y204-Z204)/Y204,"")</f>
        <v/>
      </c>
      <c r="AE204" s="26" t="str">
        <f aca="false">IFERROR((AC204-AD204)/AC204,"")</f>
        <v/>
      </c>
      <c r="AI204" s="26" t="str">
        <f aca="false">IFERROR((AG204-AH204)/AG204,"")</f>
        <v/>
      </c>
      <c r="AM204" s="26" t="str">
        <f aca="false">IFERROR((AK204-AL204)/AK204,"")</f>
        <v/>
      </c>
      <c r="AN204" s="27"/>
      <c r="AR204" s="26" t="str">
        <f aca="false">IFERROR((AP204-AQ204)/AP204,"")</f>
        <v/>
      </c>
      <c r="AS204" s="27"/>
    </row>
    <row r="205" customFormat="false" ht="15" hidden="false" customHeight="false" outlineLevel="0" collapsed="false">
      <c r="R205" s="26" t="str">
        <f aca="false">IFERROR((P205-Q205)/P205,"")</f>
        <v/>
      </c>
      <c r="V205" s="26" t="str">
        <f aca="false">IFERROR((T205-U205)/T205,"")</f>
        <v/>
      </c>
      <c r="W205" s="27"/>
      <c r="AA205" s="26" t="str">
        <f aca="false">IFERROR((Y205-Z205)/Y205,"")</f>
        <v/>
      </c>
      <c r="AE205" s="26" t="str">
        <f aca="false">IFERROR((AC205-AD205)/AC205,"")</f>
        <v/>
      </c>
      <c r="AI205" s="26" t="str">
        <f aca="false">IFERROR((AG205-AH205)/AG205,"")</f>
        <v/>
      </c>
      <c r="AM205" s="26" t="str">
        <f aca="false">IFERROR((AK205-AL205)/AK205,"")</f>
        <v/>
      </c>
      <c r="AN205" s="27"/>
      <c r="AR205" s="26" t="str">
        <f aca="false">IFERROR((AP205-AQ205)/AP205,"")</f>
        <v/>
      </c>
      <c r="AS205" s="27"/>
    </row>
    <row r="206" customFormat="false" ht="15" hidden="false" customHeight="false" outlineLevel="0" collapsed="false">
      <c r="R206" s="26" t="str">
        <f aca="false">IFERROR((P206-Q206)/P206,"")</f>
        <v/>
      </c>
      <c r="V206" s="26" t="str">
        <f aca="false">IFERROR((T206-U206)/T206,"")</f>
        <v/>
      </c>
      <c r="W206" s="27"/>
      <c r="AA206" s="26" t="str">
        <f aca="false">IFERROR((Y206-Z206)/Y206,"")</f>
        <v/>
      </c>
      <c r="AE206" s="26" t="str">
        <f aca="false">IFERROR((AC206-AD206)/AC206,"")</f>
        <v/>
      </c>
      <c r="AI206" s="26" t="str">
        <f aca="false">IFERROR((AG206-AH206)/AG206,"")</f>
        <v/>
      </c>
      <c r="AM206" s="26" t="str">
        <f aca="false">IFERROR((AK206-AL206)/AK206,"")</f>
        <v/>
      </c>
      <c r="AN206" s="27"/>
      <c r="AR206" s="26" t="str">
        <f aca="false">IFERROR((AP206-AQ206)/AP206,"")</f>
        <v/>
      </c>
      <c r="AS206" s="27"/>
    </row>
    <row r="207" customFormat="false" ht="15" hidden="false" customHeight="false" outlineLevel="0" collapsed="false">
      <c r="R207" s="26" t="str">
        <f aca="false">IFERROR((P207-Q207)/P207,"")</f>
        <v/>
      </c>
      <c r="V207" s="26" t="str">
        <f aca="false">IFERROR((T207-U207)/T207,"")</f>
        <v/>
      </c>
      <c r="W207" s="27"/>
      <c r="AA207" s="26" t="str">
        <f aca="false">IFERROR((Y207-Z207)/Y207,"")</f>
        <v/>
      </c>
      <c r="AE207" s="26" t="str">
        <f aca="false">IFERROR((AC207-AD207)/AC207,"")</f>
        <v/>
      </c>
      <c r="AI207" s="26" t="str">
        <f aca="false">IFERROR((AG207-AH207)/AG207,"")</f>
        <v/>
      </c>
      <c r="AM207" s="26" t="str">
        <f aca="false">IFERROR((AK207-AL207)/AK207,"")</f>
        <v/>
      </c>
      <c r="AN207" s="27"/>
      <c r="AR207" s="26" t="str">
        <f aca="false">IFERROR((AP207-AQ207)/AP207,"")</f>
        <v/>
      </c>
      <c r="AS207" s="27"/>
    </row>
    <row r="208" customFormat="false" ht="15" hidden="false" customHeight="false" outlineLevel="0" collapsed="false">
      <c r="R208" s="26" t="str">
        <f aca="false">IFERROR((P208-Q208)/P208,"")</f>
        <v/>
      </c>
      <c r="V208" s="26" t="str">
        <f aca="false">IFERROR((T208-U208)/T208,"")</f>
        <v/>
      </c>
      <c r="W208" s="27"/>
      <c r="AA208" s="26" t="str">
        <f aca="false">IFERROR((Y208-Z208)/Y208,"")</f>
        <v/>
      </c>
      <c r="AE208" s="26" t="str">
        <f aca="false">IFERROR((AC208-AD208)/AC208,"")</f>
        <v/>
      </c>
      <c r="AI208" s="26" t="str">
        <f aca="false">IFERROR((AG208-AH208)/AG208,"")</f>
        <v/>
      </c>
      <c r="AM208" s="26" t="str">
        <f aca="false">IFERROR((AK208-AL208)/AK208,"")</f>
        <v/>
      </c>
      <c r="AN208" s="27"/>
      <c r="AR208" s="26" t="str">
        <f aca="false">IFERROR((AP208-AQ208)/AP208,"")</f>
        <v/>
      </c>
      <c r="AS208" s="27"/>
    </row>
    <row r="209" customFormat="false" ht="15" hidden="false" customHeight="false" outlineLevel="0" collapsed="false">
      <c r="R209" s="26" t="str">
        <f aca="false">IFERROR((P209-Q209)/P209,"")</f>
        <v/>
      </c>
      <c r="V209" s="26" t="str">
        <f aca="false">IFERROR((T209-U209)/T209,"")</f>
        <v/>
      </c>
      <c r="W209" s="27"/>
      <c r="AA209" s="26" t="str">
        <f aca="false">IFERROR((Y209-Z209)/Y209,"")</f>
        <v/>
      </c>
      <c r="AE209" s="26" t="str">
        <f aca="false">IFERROR((AC209-AD209)/AC209,"")</f>
        <v/>
      </c>
      <c r="AI209" s="26" t="str">
        <f aca="false">IFERROR((AG209-AH209)/AG209,"")</f>
        <v/>
      </c>
      <c r="AM209" s="26" t="str">
        <f aca="false">IFERROR((AK209-AL209)/AK209,"")</f>
        <v/>
      </c>
      <c r="AN209" s="27"/>
      <c r="AR209" s="26" t="str">
        <f aca="false">IFERROR((AP209-AQ209)/AP209,"")</f>
        <v/>
      </c>
      <c r="AS209" s="27"/>
    </row>
    <row r="210" customFormat="false" ht="15" hidden="false" customHeight="false" outlineLevel="0" collapsed="false">
      <c r="R210" s="26" t="str">
        <f aca="false">IFERROR((P210-Q210)/P210,"")</f>
        <v/>
      </c>
      <c r="V210" s="26" t="str">
        <f aca="false">IFERROR((T210-U210)/T210,"")</f>
        <v/>
      </c>
      <c r="W210" s="27"/>
      <c r="AA210" s="26" t="str">
        <f aca="false">IFERROR((Y210-Z210)/Y210,"")</f>
        <v/>
      </c>
      <c r="AE210" s="26" t="str">
        <f aca="false">IFERROR((AC210-AD210)/AC210,"")</f>
        <v/>
      </c>
      <c r="AI210" s="26" t="str">
        <f aca="false">IFERROR((AG210-AH210)/AG210,"")</f>
        <v/>
      </c>
      <c r="AM210" s="26" t="str">
        <f aca="false">IFERROR((AK210-AL210)/AK210,"")</f>
        <v/>
      </c>
      <c r="AN210" s="27"/>
      <c r="AR210" s="26" t="str">
        <f aca="false">IFERROR((AP210-AQ210)/AP210,"")</f>
        <v/>
      </c>
      <c r="AS210" s="27"/>
    </row>
    <row r="211" customFormat="false" ht="15" hidden="false" customHeight="false" outlineLevel="0" collapsed="false">
      <c r="R211" s="26" t="str">
        <f aca="false">IFERROR((P211-Q211)/P211,"")</f>
        <v/>
      </c>
      <c r="V211" s="26" t="str">
        <f aca="false">IFERROR((T211-U211)/T211,"")</f>
        <v/>
      </c>
      <c r="W211" s="27"/>
      <c r="AA211" s="26" t="str">
        <f aca="false">IFERROR((Y211-Z211)/Y211,"")</f>
        <v/>
      </c>
      <c r="AE211" s="26" t="str">
        <f aca="false">IFERROR((AC211-AD211)/AC211,"")</f>
        <v/>
      </c>
      <c r="AI211" s="26" t="str">
        <f aca="false">IFERROR((AG211-AH211)/AG211,"")</f>
        <v/>
      </c>
      <c r="AM211" s="26" t="str">
        <f aca="false">IFERROR((AK211-AL211)/AK211,"")</f>
        <v/>
      </c>
      <c r="AN211" s="27"/>
      <c r="AR211" s="26" t="str">
        <f aca="false">IFERROR((AP211-AQ211)/AP211,"")</f>
        <v/>
      </c>
      <c r="AS211" s="27"/>
    </row>
    <row r="212" customFormat="false" ht="15" hidden="false" customHeight="false" outlineLevel="0" collapsed="false">
      <c r="R212" s="26" t="str">
        <f aca="false">IFERROR((P212-Q212)/P212,"")</f>
        <v/>
      </c>
      <c r="V212" s="26" t="str">
        <f aca="false">IFERROR((T212-U212)/T212,"")</f>
        <v/>
      </c>
      <c r="W212" s="27"/>
      <c r="AA212" s="26" t="str">
        <f aca="false">IFERROR((Y212-Z212)/Y212,"")</f>
        <v/>
      </c>
      <c r="AE212" s="26" t="str">
        <f aca="false">IFERROR((AC212-AD212)/AC212,"")</f>
        <v/>
      </c>
      <c r="AI212" s="26" t="str">
        <f aca="false">IFERROR((AG212-AH212)/AG212,"")</f>
        <v/>
      </c>
      <c r="AM212" s="26" t="str">
        <f aca="false">IFERROR((AK212-AL212)/AK212,"")</f>
        <v/>
      </c>
      <c r="AN212" s="27"/>
      <c r="AR212" s="26" t="str">
        <f aca="false">IFERROR((AP212-AQ212)/AP212,"")</f>
        <v/>
      </c>
      <c r="AS212" s="27"/>
    </row>
    <row r="213" customFormat="false" ht="15" hidden="false" customHeight="false" outlineLevel="0" collapsed="false">
      <c r="R213" s="26" t="str">
        <f aca="false">IFERROR((P213-Q213)/P213,"")</f>
        <v/>
      </c>
      <c r="V213" s="26" t="str">
        <f aca="false">IFERROR((T213-U213)/T213,"")</f>
        <v/>
      </c>
      <c r="W213" s="27"/>
      <c r="AA213" s="26" t="str">
        <f aca="false">IFERROR((Y213-Z213)/Y213,"")</f>
        <v/>
      </c>
      <c r="AE213" s="26" t="str">
        <f aca="false">IFERROR((AC213-AD213)/AC213,"")</f>
        <v/>
      </c>
      <c r="AI213" s="26" t="str">
        <f aca="false">IFERROR((AG213-AH213)/AG213,"")</f>
        <v/>
      </c>
      <c r="AM213" s="26" t="str">
        <f aca="false">IFERROR((AK213-AL213)/AK213,"")</f>
        <v/>
      </c>
      <c r="AN213" s="27"/>
      <c r="AR213" s="26" t="str">
        <f aca="false">IFERROR((AP213-AQ213)/AP213,"")</f>
        <v/>
      </c>
      <c r="AS213" s="27"/>
    </row>
    <row r="214" customFormat="false" ht="15" hidden="false" customHeight="false" outlineLevel="0" collapsed="false">
      <c r="R214" s="26" t="str">
        <f aca="false">IFERROR((P214-Q214)/P214,"")</f>
        <v/>
      </c>
      <c r="V214" s="26" t="str">
        <f aca="false">IFERROR((T214-U214)/T214,"")</f>
        <v/>
      </c>
      <c r="W214" s="27"/>
      <c r="AA214" s="26" t="str">
        <f aca="false">IFERROR((Y214-Z214)/Y214,"")</f>
        <v/>
      </c>
      <c r="AE214" s="26" t="str">
        <f aca="false">IFERROR((AC214-AD214)/AC214,"")</f>
        <v/>
      </c>
      <c r="AI214" s="26" t="str">
        <f aca="false">IFERROR((AG214-AH214)/AG214,"")</f>
        <v/>
      </c>
      <c r="AM214" s="26" t="str">
        <f aca="false">IFERROR((AK214-AL214)/AK214,"")</f>
        <v/>
      </c>
      <c r="AN214" s="27"/>
      <c r="AR214" s="26" t="str">
        <f aca="false">IFERROR((AP214-AQ214)/AP214,"")</f>
        <v/>
      </c>
      <c r="AS214" s="27"/>
    </row>
    <row r="215" customFormat="false" ht="15" hidden="false" customHeight="false" outlineLevel="0" collapsed="false">
      <c r="R215" s="26" t="str">
        <f aca="false">IFERROR((P215-Q215)/P215,"")</f>
        <v/>
      </c>
      <c r="V215" s="26" t="str">
        <f aca="false">IFERROR((T215-U215)/T215,"")</f>
        <v/>
      </c>
      <c r="W215" s="27"/>
      <c r="AA215" s="26" t="str">
        <f aca="false">IFERROR((Y215-Z215)/Y215,"")</f>
        <v/>
      </c>
      <c r="AE215" s="26" t="str">
        <f aca="false">IFERROR((AC215-AD215)/AC215,"")</f>
        <v/>
      </c>
      <c r="AI215" s="26" t="str">
        <f aca="false">IFERROR((AG215-AH215)/AG215,"")</f>
        <v/>
      </c>
      <c r="AM215" s="26" t="str">
        <f aca="false">IFERROR((AK215-AL215)/AK215,"")</f>
        <v/>
      </c>
      <c r="AN215" s="27"/>
      <c r="AR215" s="26" t="str">
        <f aca="false">IFERROR((AP215-AQ215)/AP215,"")</f>
        <v/>
      </c>
      <c r="AS215" s="27"/>
    </row>
    <row r="216" customFormat="false" ht="15" hidden="false" customHeight="false" outlineLevel="0" collapsed="false">
      <c r="R216" s="26" t="str">
        <f aca="false">IFERROR((P216-Q216)/P216,"")</f>
        <v/>
      </c>
      <c r="V216" s="26" t="str">
        <f aca="false">IFERROR((T216-U216)/T216,"")</f>
        <v/>
      </c>
      <c r="W216" s="27"/>
      <c r="AA216" s="26" t="str">
        <f aca="false">IFERROR((Y216-Z216)/Y216,"")</f>
        <v/>
      </c>
      <c r="AE216" s="26" t="str">
        <f aca="false">IFERROR((AC216-AD216)/AC216,"")</f>
        <v/>
      </c>
      <c r="AI216" s="26" t="str">
        <f aca="false">IFERROR((AG216-AH216)/AG216,"")</f>
        <v/>
      </c>
      <c r="AM216" s="26" t="str">
        <f aca="false">IFERROR((AK216-AL216)/AK216,"")</f>
        <v/>
      </c>
      <c r="AN216" s="27"/>
      <c r="AR216" s="26" t="str">
        <f aca="false">IFERROR((AP216-AQ216)/AP216,"")</f>
        <v/>
      </c>
      <c r="AS216" s="27"/>
    </row>
    <row r="217" customFormat="false" ht="15" hidden="false" customHeight="false" outlineLevel="0" collapsed="false">
      <c r="R217" s="26" t="str">
        <f aca="false">IFERROR((P217-Q217)/P217,"")</f>
        <v/>
      </c>
      <c r="V217" s="26" t="str">
        <f aca="false">IFERROR((T217-U217)/T217,"")</f>
        <v/>
      </c>
      <c r="W217" s="27"/>
      <c r="AA217" s="26" t="str">
        <f aca="false">IFERROR((Y217-Z217)/Y217,"")</f>
        <v/>
      </c>
      <c r="AE217" s="26" t="str">
        <f aca="false">IFERROR((AC217-AD217)/AC217,"")</f>
        <v/>
      </c>
      <c r="AI217" s="26" t="str">
        <f aca="false">IFERROR((AG217-AH217)/AG217,"")</f>
        <v/>
      </c>
      <c r="AM217" s="26" t="str">
        <f aca="false">IFERROR((AK217-AL217)/AK217,"")</f>
        <v/>
      </c>
      <c r="AN217" s="27"/>
      <c r="AR217" s="26" t="str">
        <f aca="false">IFERROR((AP217-AQ217)/AP217,"")</f>
        <v/>
      </c>
      <c r="AS217" s="27"/>
    </row>
    <row r="218" customFormat="false" ht="15" hidden="false" customHeight="false" outlineLevel="0" collapsed="false">
      <c r="R218" s="26" t="str">
        <f aca="false">IFERROR((P218-Q218)/P218,"")</f>
        <v/>
      </c>
      <c r="V218" s="26" t="str">
        <f aca="false">IFERROR((T218-U218)/T218,"")</f>
        <v/>
      </c>
      <c r="W218" s="27"/>
      <c r="AA218" s="26" t="str">
        <f aca="false">IFERROR((Y218-Z218)/Y218,"")</f>
        <v/>
      </c>
      <c r="AE218" s="26" t="str">
        <f aca="false">IFERROR((AC218-AD218)/AC218,"")</f>
        <v/>
      </c>
      <c r="AI218" s="26" t="str">
        <f aca="false">IFERROR((AG218-AH218)/AG218,"")</f>
        <v/>
      </c>
      <c r="AM218" s="26" t="str">
        <f aca="false">IFERROR((AK218-AL218)/AK218,"")</f>
        <v/>
      </c>
      <c r="AN218" s="27"/>
      <c r="AR218" s="26" t="str">
        <f aca="false">IFERROR((AP218-AQ218)/AP218,"")</f>
        <v/>
      </c>
      <c r="AS218" s="27"/>
    </row>
    <row r="219" customFormat="false" ht="15" hidden="false" customHeight="false" outlineLevel="0" collapsed="false">
      <c r="R219" s="26" t="str">
        <f aca="false">IFERROR((P219-Q219)/P219,"")</f>
        <v/>
      </c>
      <c r="V219" s="26" t="str">
        <f aca="false">IFERROR((T219-U219)/T219,"")</f>
        <v/>
      </c>
      <c r="W219" s="27"/>
      <c r="AA219" s="26" t="str">
        <f aca="false">IFERROR((Y219-Z219)/Y219,"")</f>
        <v/>
      </c>
      <c r="AE219" s="26" t="str">
        <f aca="false">IFERROR((AC219-AD219)/AC219,"")</f>
        <v/>
      </c>
      <c r="AI219" s="26" t="str">
        <f aca="false">IFERROR((AG219-AH219)/AG219,"")</f>
        <v/>
      </c>
      <c r="AM219" s="26" t="str">
        <f aca="false">IFERROR((AK219-AL219)/AK219,"")</f>
        <v/>
      </c>
      <c r="AN219" s="27"/>
      <c r="AR219" s="26" t="str">
        <f aca="false">IFERROR((AP219-AQ219)/AP219,"")</f>
        <v/>
      </c>
      <c r="AS219" s="27"/>
    </row>
    <row r="220" customFormat="false" ht="15" hidden="false" customHeight="false" outlineLevel="0" collapsed="false">
      <c r="R220" s="26" t="str">
        <f aca="false">IFERROR((P220-Q220)/P220,"")</f>
        <v/>
      </c>
      <c r="V220" s="26" t="str">
        <f aca="false">IFERROR((T220-U220)/T220,"")</f>
        <v/>
      </c>
      <c r="W220" s="27"/>
      <c r="AA220" s="26" t="str">
        <f aca="false">IFERROR((Y220-Z220)/Y220,"")</f>
        <v/>
      </c>
      <c r="AE220" s="26" t="str">
        <f aca="false">IFERROR((AC220-AD220)/AC220,"")</f>
        <v/>
      </c>
      <c r="AI220" s="26" t="str">
        <f aca="false">IFERROR((AG220-AH220)/AG220,"")</f>
        <v/>
      </c>
      <c r="AM220" s="26" t="str">
        <f aca="false">IFERROR((AK220-AL220)/AK220,"")</f>
        <v/>
      </c>
      <c r="AN220" s="27"/>
      <c r="AR220" s="26" t="str">
        <f aca="false">IFERROR((AP220-AQ220)/AP220,"")</f>
        <v/>
      </c>
      <c r="AS220" s="27"/>
    </row>
    <row r="221" customFormat="false" ht="15" hidden="false" customHeight="false" outlineLevel="0" collapsed="false">
      <c r="R221" s="26" t="str">
        <f aca="false">IFERROR((P221-Q221)/P221,"")</f>
        <v/>
      </c>
      <c r="V221" s="26" t="str">
        <f aca="false">IFERROR((T221-U221)/T221,"")</f>
        <v/>
      </c>
      <c r="W221" s="27"/>
      <c r="AA221" s="26" t="str">
        <f aca="false">IFERROR((Y221-Z221)/Y221,"")</f>
        <v/>
      </c>
      <c r="AE221" s="26" t="str">
        <f aca="false">IFERROR((AC221-AD221)/AC221,"")</f>
        <v/>
      </c>
      <c r="AI221" s="26" t="str">
        <f aca="false">IFERROR((AG221-AH221)/AG221,"")</f>
        <v/>
      </c>
      <c r="AM221" s="26" t="str">
        <f aca="false">IFERROR((AK221-AL221)/AK221,"")</f>
        <v/>
      </c>
      <c r="AN221" s="27"/>
      <c r="AR221" s="26" t="str">
        <f aca="false">IFERROR((AP221-AQ221)/AP221,"")</f>
        <v/>
      </c>
      <c r="AS221" s="27"/>
    </row>
    <row r="222" customFormat="false" ht="15" hidden="false" customHeight="false" outlineLevel="0" collapsed="false">
      <c r="R222" s="26" t="str">
        <f aca="false">IFERROR((P222-Q222)/P222,"")</f>
        <v/>
      </c>
      <c r="V222" s="26" t="str">
        <f aca="false">IFERROR((T222-U222)/T222,"")</f>
        <v/>
      </c>
      <c r="W222" s="27"/>
      <c r="AA222" s="26" t="str">
        <f aca="false">IFERROR((Y222-Z222)/Y222,"")</f>
        <v/>
      </c>
      <c r="AE222" s="26" t="str">
        <f aca="false">IFERROR((AC222-AD222)/AC222,"")</f>
        <v/>
      </c>
      <c r="AI222" s="26" t="str">
        <f aca="false">IFERROR((AG222-AH222)/AG222,"")</f>
        <v/>
      </c>
      <c r="AM222" s="26" t="str">
        <f aca="false">IFERROR((AK222-AL222)/AK222,"")</f>
        <v/>
      </c>
      <c r="AN222" s="27"/>
      <c r="AR222" s="26" t="str">
        <f aca="false">IFERROR((AP222-AQ222)/AP222,"")</f>
        <v/>
      </c>
      <c r="AS222" s="27"/>
    </row>
    <row r="223" customFormat="false" ht="15" hidden="false" customHeight="false" outlineLevel="0" collapsed="false">
      <c r="R223" s="26" t="str">
        <f aca="false">IFERROR((P223-Q223)/P223,"")</f>
        <v/>
      </c>
      <c r="V223" s="26" t="str">
        <f aca="false">IFERROR((T223-U223)/T223,"")</f>
        <v/>
      </c>
      <c r="W223" s="27"/>
      <c r="AA223" s="26" t="str">
        <f aca="false">IFERROR((Y223-Z223)/Y223,"")</f>
        <v/>
      </c>
      <c r="AE223" s="26" t="str">
        <f aca="false">IFERROR((AC223-AD223)/AC223,"")</f>
        <v/>
      </c>
      <c r="AI223" s="26" t="str">
        <f aca="false">IFERROR((AG223-AH223)/AG223,"")</f>
        <v/>
      </c>
      <c r="AM223" s="26" t="str">
        <f aca="false">IFERROR((AK223-AL223)/AK223,"")</f>
        <v/>
      </c>
      <c r="AN223" s="27"/>
      <c r="AR223" s="26" t="str">
        <f aca="false">IFERROR((AP223-AQ223)/AP223,"")</f>
        <v/>
      </c>
      <c r="AS223" s="27"/>
    </row>
    <row r="224" customFormat="false" ht="15" hidden="false" customHeight="false" outlineLevel="0" collapsed="false">
      <c r="R224" s="26" t="str">
        <f aca="false">IFERROR((P224-Q224)/P224,"")</f>
        <v/>
      </c>
      <c r="V224" s="26" t="str">
        <f aca="false">IFERROR((T224-U224)/T224,"")</f>
        <v/>
      </c>
      <c r="W224" s="27"/>
      <c r="AA224" s="26" t="str">
        <f aca="false">IFERROR((Y224-Z224)/Y224,"")</f>
        <v/>
      </c>
      <c r="AE224" s="26" t="str">
        <f aca="false">IFERROR((AC224-AD224)/AC224,"")</f>
        <v/>
      </c>
      <c r="AI224" s="26" t="str">
        <f aca="false">IFERROR((AG224-AH224)/AG224,"")</f>
        <v/>
      </c>
      <c r="AM224" s="26" t="str">
        <f aca="false">IFERROR((AK224-AL224)/AK224,"")</f>
        <v/>
      </c>
      <c r="AN224" s="27"/>
      <c r="AR224" s="26" t="str">
        <f aca="false">IFERROR((AP224-AQ224)/AP224,"")</f>
        <v/>
      </c>
      <c r="AS224" s="27"/>
    </row>
    <row r="225" customFormat="false" ht="15" hidden="false" customHeight="false" outlineLevel="0" collapsed="false">
      <c r="R225" s="26" t="str">
        <f aca="false">IFERROR((P225-Q225)/P225,"")</f>
        <v/>
      </c>
      <c r="V225" s="26" t="str">
        <f aca="false">IFERROR((T225-U225)/T225,"")</f>
        <v/>
      </c>
      <c r="W225" s="27"/>
      <c r="AA225" s="26" t="str">
        <f aca="false">IFERROR((Y225-Z225)/Y225,"")</f>
        <v/>
      </c>
      <c r="AE225" s="26" t="str">
        <f aca="false">IFERROR((AC225-AD225)/AC225,"")</f>
        <v/>
      </c>
      <c r="AI225" s="26" t="str">
        <f aca="false">IFERROR((AG225-AH225)/AG225,"")</f>
        <v/>
      </c>
      <c r="AM225" s="26" t="str">
        <f aca="false">IFERROR((AK225-AL225)/AK225,"")</f>
        <v/>
      </c>
      <c r="AN225" s="27"/>
      <c r="AR225" s="26" t="str">
        <f aca="false">IFERROR((AP225-AQ225)/AP225,"")</f>
        <v/>
      </c>
      <c r="AS225" s="27"/>
    </row>
    <row r="226" customFormat="false" ht="15" hidden="false" customHeight="false" outlineLevel="0" collapsed="false">
      <c r="R226" s="26" t="str">
        <f aca="false">IFERROR((P226-Q226)/P226,"")</f>
        <v/>
      </c>
      <c r="V226" s="26" t="str">
        <f aca="false">IFERROR((T226-U226)/T226,"")</f>
        <v/>
      </c>
      <c r="W226" s="27"/>
      <c r="AA226" s="26" t="str">
        <f aca="false">IFERROR((Y226-Z226)/Y226,"")</f>
        <v/>
      </c>
      <c r="AE226" s="26" t="str">
        <f aca="false">IFERROR((AC226-AD226)/AC226,"")</f>
        <v/>
      </c>
      <c r="AI226" s="26" t="str">
        <f aca="false">IFERROR((AG226-AH226)/AG226,"")</f>
        <v/>
      </c>
      <c r="AM226" s="26" t="str">
        <f aca="false">IFERROR((AK226-AL226)/AK226,"")</f>
        <v/>
      </c>
      <c r="AN226" s="27"/>
      <c r="AR226" s="26" t="str">
        <f aca="false">IFERROR((AP226-AQ226)/AP226,"")</f>
        <v/>
      </c>
      <c r="AS226" s="27"/>
    </row>
  </sheetData>
  <autoFilter ref="A2:AR62"/>
  <mergeCells count="7">
    <mergeCell ref="F1:M1"/>
    <mergeCell ref="O1:V1"/>
    <mergeCell ref="X1:AM1"/>
    <mergeCell ref="AO1:AR1"/>
    <mergeCell ref="D37:E44"/>
    <mergeCell ref="D46:E48"/>
    <mergeCell ref="D50:E57"/>
  </mergeCells>
  <conditionalFormatting sqref="I3:I62 M3:M63 R3:R63 V3:V63 AA3:AA63 AE3:AE63 AI3:AI63 AM3:AM63 AR3:AR6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M22" activeCellId="1" sqref="L2:N2 M22"/>
    </sheetView>
  </sheetViews>
  <sheetFormatPr defaultColWidth="8.789062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9.94"/>
    <col collapsed="false" customWidth="true" hidden="false" outlineLevel="0" max="3" min="3" style="0" width="21.64"/>
    <col collapsed="false" customWidth="true" hidden="false" outlineLevel="0" max="4" min="4" style="0" width="34.79"/>
    <col collapsed="false" customWidth="true" hidden="false" outlineLevel="0" max="5" min="5" style="0" width="27.43"/>
    <col collapsed="false" customWidth="true" hidden="false" outlineLevel="0" max="6" min="6" style="1" width="16.4"/>
    <col collapsed="false" customWidth="true" hidden="false" outlineLevel="0" max="7" min="7" style="2" width="5.37"/>
    <col collapsed="false" customWidth="true" hidden="false" outlineLevel="0" max="8" min="8" style="2" width="6.09"/>
    <col collapsed="false" customWidth="true" hidden="false" outlineLevel="0" max="9" min="9" style="3" width="6.79"/>
    <col collapsed="false" customWidth="true" hidden="false" outlineLevel="0" max="10" min="10" style="1" width="14.42"/>
    <col collapsed="false" customWidth="true" hidden="false" outlineLevel="0" max="11" min="11" style="2" width="5.37"/>
    <col collapsed="false" customWidth="true" hidden="false" outlineLevel="0" max="12" min="12" style="2" width="6.09"/>
    <col collapsed="false" customWidth="true" hidden="false" outlineLevel="0" max="13" min="13" style="3" width="6.65"/>
    <col collapsed="false" customWidth="true" hidden="false" outlineLevel="0" max="14" min="14" style="1" width="7.92"/>
    <col collapsed="false" customWidth="true" hidden="false" outlineLevel="0" max="15" min="15" style="2" width="5.37"/>
    <col collapsed="false" customWidth="true" hidden="false" outlineLevel="0" max="16" min="16" style="2" width="6.09"/>
    <col collapsed="false" customWidth="true" hidden="false" outlineLevel="0" max="17" min="17" style="3" width="6.93"/>
    <col collapsed="false" customWidth="true" hidden="false" outlineLevel="0" max="18" min="18" style="2" width="0.7"/>
    <col collapsed="false" customWidth="true" hidden="false" outlineLevel="0" max="19" min="19" style="1" width="14.71"/>
    <col collapsed="false" customWidth="true" hidden="false" outlineLevel="0" max="20" min="20" style="2" width="5.37"/>
    <col collapsed="false" customWidth="true" hidden="false" outlineLevel="0" max="21" min="21" style="2" width="6.09"/>
    <col collapsed="false" customWidth="true" hidden="false" outlineLevel="0" max="22" min="22" style="3" width="5.52"/>
    <col collapsed="false" customWidth="true" hidden="false" outlineLevel="0" max="23" min="23" style="1" width="14.85"/>
    <col collapsed="false" customWidth="true" hidden="false" outlineLevel="0" max="24" min="24" style="2" width="5.37"/>
    <col collapsed="false" customWidth="true" hidden="false" outlineLevel="0" max="25" min="25" style="2" width="6.09"/>
    <col collapsed="false" customWidth="true" hidden="false" outlineLevel="0" max="26" min="26" style="3" width="5.52"/>
    <col collapsed="false" customWidth="true" hidden="false" outlineLevel="0" max="27" min="27" style="1" width="8.21"/>
    <col collapsed="false" customWidth="true" hidden="false" outlineLevel="0" max="28" min="28" style="2" width="5.37"/>
    <col collapsed="false" customWidth="true" hidden="false" outlineLevel="0" max="29" min="29" style="2" width="6.22"/>
    <col collapsed="false" customWidth="true" hidden="false" outlineLevel="0" max="30" min="30" style="3" width="5.23"/>
    <col collapsed="false" customWidth="true" hidden="false" outlineLevel="0" max="31" min="31" style="1" width="6.79"/>
    <col collapsed="false" customWidth="true" hidden="false" outlineLevel="0" max="32" min="32" style="2" width="5.37"/>
    <col collapsed="false" customWidth="true" hidden="false" outlineLevel="0" max="33" min="33" style="2" width="6.09"/>
    <col collapsed="false" customWidth="true" hidden="false" outlineLevel="0" max="34" min="34" style="3" width="5.23"/>
    <col collapsed="false" customWidth="true" hidden="false" outlineLevel="0" max="35" min="35" style="2" width="6.22"/>
  </cols>
  <sheetData>
    <row r="1" customFormat="false" ht="15" hidden="false" customHeight="false" outlineLevel="0" collapsed="false"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4" t="s">
        <v>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="6" customFormat="true" ht="15" hidden="false" customHeight="false" outlineLevel="0" collapsed="false">
      <c r="A2" s="6" t="s">
        <v>132</v>
      </c>
      <c r="B2" s="6" t="s">
        <v>9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7" t="s">
        <v>9</v>
      </c>
      <c r="O2" s="8" t="s">
        <v>10</v>
      </c>
      <c r="P2" s="8" t="s">
        <v>11</v>
      </c>
      <c r="Q2" s="9" t="s">
        <v>12</v>
      </c>
      <c r="R2" s="8"/>
      <c r="S2" s="7" t="s">
        <v>9</v>
      </c>
      <c r="T2" s="8" t="s">
        <v>10</v>
      </c>
      <c r="U2" s="8" t="s">
        <v>11</v>
      </c>
      <c r="V2" s="9" t="s">
        <v>12</v>
      </c>
      <c r="W2" s="7" t="s">
        <v>9</v>
      </c>
      <c r="X2" s="8" t="s">
        <v>10</v>
      </c>
      <c r="Y2" s="8" t="s">
        <v>11</v>
      </c>
      <c r="Z2" s="9" t="s">
        <v>12</v>
      </c>
      <c r="AA2" s="7" t="s">
        <v>9</v>
      </c>
      <c r="AB2" s="8" t="s">
        <v>10</v>
      </c>
      <c r="AC2" s="8" t="s">
        <v>11</v>
      </c>
      <c r="AD2" s="9" t="s">
        <v>12</v>
      </c>
      <c r="AE2" s="7" t="s">
        <v>9</v>
      </c>
      <c r="AF2" s="8" t="s">
        <v>10</v>
      </c>
      <c r="AG2" s="8" t="s">
        <v>11</v>
      </c>
      <c r="AH2" s="9" t="s">
        <v>12</v>
      </c>
      <c r="AI2" s="5"/>
    </row>
    <row r="3" s="24" customFormat="true" ht="15" hidden="false" customHeight="false" outlineLevel="0" collapsed="false">
      <c r="A3" s="17" t="s">
        <v>133</v>
      </c>
      <c r="B3" s="17"/>
      <c r="C3" s="17" t="s">
        <v>134</v>
      </c>
      <c r="D3" s="17" t="s">
        <v>135</v>
      </c>
      <c r="E3" s="17"/>
      <c r="F3" s="18"/>
      <c r="G3" s="19"/>
      <c r="H3" s="19"/>
      <c r="I3" s="21" t="str">
        <f aca="false">IFERROR((G3-H3)/G3,"")</f>
        <v/>
      </c>
      <c r="J3" s="18"/>
      <c r="K3" s="19"/>
      <c r="L3" s="19"/>
      <c r="M3" s="21" t="str">
        <f aca="false">IFERROR((K3-L3)/K3,"")</f>
        <v/>
      </c>
      <c r="N3" s="18"/>
      <c r="O3" s="19"/>
      <c r="P3" s="19"/>
      <c r="Q3" s="21" t="str">
        <f aca="false">IFERROR((O3-P3)/O3,"")</f>
        <v/>
      </c>
      <c r="R3" s="22"/>
      <c r="S3" s="18" t="s">
        <v>134</v>
      </c>
      <c r="T3" s="19" t="n">
        <v>1</v>
      </c>
      <c r="U3" s="19" t="n">
        <v>1</v>
      </c>
      <c r="V3" s="21" t="n">
        <f aca="false">IFERROR((T3-U3)/T3,"")</f>
        <v>0</v>
      </c>
      <c r="W3" s="18"/>
      <c r="X3" s="19"/>
      <c r="Y3" s="19"/>
      <c r="Z3" s="21" t="str">
        <f aca="false">IFERROR((X3-Y3)/X3,"")</f>
        <v/>
      </c>
      <c r="AA3" s="18"/>
      <c r="AB3" s="19"/>
      <c r="AC3" s="19"/>
      <c r="AD3" s="21" t="str">
        <f aca="false">IFERROR((AB3-AC3)/AB3,"")</f>
        <v/>
      </c>
      <c r="AE3" s="18" t="s">
        <v>14</v>
      </c>
      <c r="AF3" s="19" t="n">
        <v>1</v>
      </c>
      <c r="AG3" s="19"/>
      <c r="AH3" s="21" t="n">
        <f aca="false">IFERROR((AF3-AG3)/AF3,"")</f>
        <v>1</v>
      </c>
      <c r="AI3" s="23"/>
    </row>
    <row r="4" s="24" customFormat="true" ht="15" hidden="false" customHeight="false" outlineLevel="0" collapsed="false">
      <c r="A4" s="17" t="s">
        <v>133</v>
      </c>
      <c r="B4" s="17"/>
      <c r="C4" s="17" t="s">
        <v>136</v>
      </c>
      <c r="D4" s="17" t="s">
        <v>137</v>
      </c>
      <c r="E4" s="17"/>
      <c r="F4" s="18" t="s">
        <v>138</v>
      </c>
      <c r="G4" s="19" t="n">
        <v>1</v>
      </c>
      <c r="H4" s="19" t="n">
        <v>1</v>
      </c>
      <c r="I4" s="21" t="n">
        <f aca="false">IFERROR((G4-H4)/G4,"")</f>
        <v>0</v>
      </c>
      <c r="J4" s="18" t="s">
        <v>139</v>
      </c>
      <c r="K4" s="19" t="n">
        <v>1</v>
      </c>
      <c r="L4" s="19" t="n">
        <v>1</v>
      </c>
      <c r="M4" s="21" t="n">
        <f aca="false">IFERROR((K4-L4)/K4,"")</f>
        <v>0</v>
      </c>
      <c r="N4" s="18" t="s">
        <v>140</v>
      </c>
      <c r="O4" s="19" t="n">
        <v>6</v>
      </c>
      <c r="P4" s="19" t="n">
        <v>3</v>
      </c>
      <c r="Q4" s="21" t="n">
        <f aca="false">IFERROR((O4-P4)/O4,"")</f>
        <v>0.5</v>
      </c>
      <c r="R4" s="22"/>
      <c r="S4" s="18" t="s">
        <v>43</v>
      </c>
      <c r="T4" s="19" t="n">
        <v>1</v>
      </c>
      <c r="U4" s="19"/>
      <c r="V4" s="21" t="n">
        <f aca="false">IFERROR((T4-U4)/T4,"")</f>
        <v>1</v>
      </c>
      <c r="W4" s="18" t="s">
        <v>32</v>
      </c>
      <c r="X4" s="19" t="n">
        <v>3</v>
      </c>
      <c r="Y4" s="19"/>
      <c r="Z4" s="21" t="n">
        <f aca="false">IFERROR((X4-Y4)/X4,"")</f>
        <v>1</v>
      </c>
      <c r="AA4" s="18"/>
      <c r="AB4" s="19"/>
      <c r="AC4" s="19"/>
      <c r="AD4" s="21" t="str">
        <f aca="false">IFERROR((AB4-AC4)/AB4,"")</f>
        <v/>
      </c>
      <c r="AE4" s="18"/>
      <c r="AF4" s="19"/>
      <c r="AG4" s="19"/>
      <c r="AH4" s="21" t="str">
        <f aca="false">IFERROR((AF4-AG4)/AF4,"")</f>
        <v/>
      </c>
      <c r="AI4" s="23"/>
    </row>
    <row r="5" s="24" customFormat="true" ht="15" hidden="false" customHeight="false" outlineLevel="0" collapsed="false">
      <c r="A5" s="17" t="s">
        <v>133</v>
      </c>
      <c r="B5" s="17"/>
      <c r="C5" s="17" t="s">
        <v>136</v>
      </c>
      <c r="D5" s="17" t="s">
        <v>141</v>
      </c>
      <c r="E5" s="17"/>
      <c r="F5" s="18" t="s">
        <v>138</v>
      </c>
      <c r="G5" s="19" t="n">
        <v>1</v>
      </c>
      <c r="H5" s="19"/>
      <c r="I5" s="21" t="n">
        <f aca="false">IFERROR((G5-H5)/G5,"")</f>
        <v>1</v>
      </c>
      <c r="J5" s="18" t="s">
        <v>139</v>
      </c>
      <c r="K5" s="19" t="n">
        <v>1</v>
      </c>
      <c r="L5" s="19"/>
      <c r="M5" s="21" t="n">
        <f aca="false">IFERROR((K5-L5)/K5,"")</f>
        <v>1</v>
      </c>
      <c r="N5" s="18" t="s">
        <v>140</v>
      </c>
      <c r="O5" s="19" t="n">
        <v>6</v>
      </c>
      <c r="P5" s="19"/>
      <c r="Q5" s="21" t="n">
        <f aca="false">IFERROR((O5-P5)/O5,"")</f>
        <v>1</v>
      </c>
      <c r="R5" s="22"/>
      <c r="S5" s="18" t="s">
        <v>43</v>
      </c>
      <c r="T5" s="19" t="n">
        <v>1</v>
      </c>
      <c r="U5" s="19"/>
      <c r="V5" s="21" t="n">
        <f aca="false">IFERROR((T5-U5)/T5,"")</f>
        <v>1</v>
      </c>
      <c r="W5" s="18" t="s">
        <v>32</v>
      </c>
      <c r="X5" s="19" t="n">
        <v>3</v>
      </c>
      <c r="Y5" s="19"/>
      <c r="Z5" s="21" t="n">
        <f aca="false">IFERROR((X5-Y5)/X5,"")</f>
        <v>1</v>
      </c>
      <c r="AA5" s="18"/>
      <c r="AB5" s="19"/>
      <c r="AC5" s="19"/>
      <c r="AD5" s="21" t="str">
        <f aca="false">IFERROR((AB5-AC5)/AB5,"")</f>
        <v/>
      </c>
      <c r="AE5" s="18"/>
      <c r="AF5" s="19"/>
      <c r="AG5" s="19"/>
      <c r="AH5" s="21" t="str">
        <f aca="false">IFERROR((AF5-AG5)/AF5,"")</f>
        <v/>
      </c>
      <c r="AI5" s="23"/>
    </row>
    <row r="6" s="24" customFormat="true" ht="15" hidden="false" customHeight="false" outlineLevel="0" collapsed="false">
      <c r="A6" s="17" t="s">
        <v>133</v>
      </c>
      <c r="C6" s="17" t="s">
        <v>142</v>
      </c>
      <c r="D6" s="17" t="s">
        <v>143</v>
      </c>
      <c r="E6" s="17"/>
      <c r="F6" s="18" t="s">
        <v>144</v>
      </c>
      <c r="G6" s="19" t="n">
        <v>1</v>
      </c>
      <c r="H6" s="19"/>
      <c r="I6" s="21" t="n">
        <f aca="false">IFERROR((G6-H6)/G6,"")</f>
        <v>1</v>
      </c>
      <c r="J6" s="18" t="s">
        <v>139</v>
      </c>
      <c r="K6" s="19" t="n">
        <v>1</v>
      </c>
      <c r="L6" s="19" t="n">
        <v>1</v>
      </c>
      <c r="M6" s="21" t="n">
        <f aca="false">IFERROR((K6-L6)/K6,"")</f>
        <v>0</v>
      </c>
      <c r="N6" s="18" t="s">
        <v>145</v>
      </c>
      <c r="O6" s="19" t="n">
        <v>4</v>
      </c>
      <c r="P6" s="19"/>
      <c r="Q6" s="21" t="n">
        <f aca="false">IFERROR((O6-P6)/O6,"")</f>
        <v>1</v>
      </c>
      <c r="R6" s="22"/>
      <c r="S6" s="18" t="s">
        <v>43</v>
      </c>
      <c r="T6" s="19" t="n">
        <v>1</v>
      </c>
      <c r="U6" s="19"/>
      <c r="V6" s="21" t="n">
        <f aca="false">IFERROR((T6-U6)/T6,"")</f>
        <v>1</v>
      </c>
      <c r="W6" s="18" t="s">
        <v>32</v>
      </c>
      <c r="X6" s="19" t="n">
        <v>2</v>
      </c>
      <c r="Y6" s="19"/>
      <c r="Z6" s="21" t="n">
        <f aca="false">IFERROR((X6-Y6)/X6,"")</f>
        <v>1</v>
      </c>
      <c r="AA6" s="18"/>
      <c r="AB6" s="19"/>
      <c r="AC6" s="19"/>
      <c r="AD6" s="21"/>
      <c r="AE6" s="18"/>
      <c r="AF6" s="19"/>
      <c r="AG6" s="19"/>
      <c r="AH6" s="21"/>
      <c r="AI6" s="23"/>
    </row>
    <row r="7" s="24" customFormat="true" ht="15" hidden="false" customHeight="false" outlineLevel="0" collapsed="false">
      <c r="A7" s="17" t="s">
        <v>133</v>
      </c>
      <c r="B7" s="17"/>
      <c r="C7" s="17" t="s">
        <v>142</v>
      </c>
      <c r="D7" s="17" t="s">
        <v>47</v>
      </c>
      <c r="E7" s="17"/>
      <c r="F7" s="18" t="s">
        <v>144</v>
      </c>
      <c r="G7" s="19" t="n">
        <v>1</v>
      </c>
      <c r="H7" s="19"/>
      <c r="I7" s="21" t="n">
        <f aca="false">IFERROR((G7-H7)/G7,"")</f>
        <v>1</v>
      </c>
      <c r="J7" s="18" t="s">
        <v>139</v>
      </c>
      <c r="K7" s="19" t="n">
        <v>1</v>
      </c>
      <c r="L7" s="19"/>
      <c r="M7" s="21" t="n">
        <f aca="false">IFERROR((K7-L7)/K7,"")</f>
        <v>1</v>
      </c>
      <c r="N7" s="18" t="s">
        <v>145</v>
      </c>
      <c r="O7" s="19" t="n">
        <v>4</v>
      </c>
      <c r="P7" s="19"/>
      <c r="Q7" s="21" t="n">
        <f aca="false">IFERROR((O7-P7)/O7,"")</f>
        <v>1</v>
      </c>
      <c r="R7" s="22"/>
      <c r="S7" s="18" t="s">
        <v>43</v>
      </c>
      <c r="T7" s="19" t="n">
        <v>1</v>
      </c>
      <c r="U7" s="19"/>
      <c r="V7" s="21" t="n">
        <f aca="false">IFERROR((T7-U7)/T7,"")</f>
        <v>1</v>
      </c>
      <c r="W7" s="18" t="s">
        <v>32</v>
      </c>
      <c r="X7" s="19" t="n">
        <v>2</v>
      </c>
      <c r="Y7" s="19"/>
      <c r="Z7" s="21" t="n">
        <f aca="false">IFERROR((X7-Y7)/X7,"")</f>
        <v>1</v>
      </c>
      <c r="AA7" s="18"/>
      <c r="AB7" s="19"/>
      <c r="AC7" s="19"/>
      <c r="AD7" s="21"/>
      <c r="AE7" s="18"/>
      <c r="AF7" s="19"/>
      <c r="AG7" s="19"/>
      <c r="AH7" s="21"/>
      <c r="AI7" s="23"/>
    </row>
    <row r="8" s="24" customFormat="true" ht="15" hidden="false" customHeight="false" outlineLevel="0" collapsed="false">
      <c r="A8" s="17" t="s">
        <v>133</v>
      </c>
      <c r="B8" s="17"/>
      <c r="C8" s="17" t="s">
        <v>142</v>
      </c>
      <c r="D8" s="17" t="s">
        <v>47</v>
      </c>
      <c r="E8" s="17"/>
      <c r="F8" s="18" t="s">
        <v>144</v>
      </c>
      <c r="G8" s="19" t="n">
        <v>1</v>
      </c>
      <c r="H8" s="19"/>
      <c r="I8" s="21" t="n">
        <f aca="false">IFERROR((G8-H8)/G8,"")</f>
        <v>1</v>
      </c>
      <c r="J8" s="18" t="s">
        <v>139</v>
      </c>
      <c r="K8" s="19" t="n">
        <v>1</v>
      </c>
      <c r="L8" s="19"/>
      <c r="M8" s="21" t="n">
        <f aca="false">IFERROR((K8-L8)/K8,"")</f>
        <v>1</v>
      </c>
      <c r="N8" s="18" t="s">
        <v>145</v>
      </c>
      <c r="O8" s="19" t="n">
        <v>4</v>
      </c>
      <c r="P8" s="19"/>
      <c r="Q8" s="21" t="n">
        <f aca="false">IFERROR((O8-P8)/O8,"")</f>
        <v>1</v>
      </c>
      <c r="R8" s="22"/>
      <c r="S8" s="18" t="s">
        <v>43</v>
      </c>
      <c r="T8" s="19" t="n">
        <v>1</v>
      </c>
      <c r="U8" s="19"/>
      <c r="V8" s="21" t="n">
        <f aca="false">IFERROR((T8-U8)/T8,"")</f>
        <v>1</v>
      </c>
      <c r="W8" s="18" t="s">
        <v>32</v>
      </c>
      <c r="X8" s="19" t="n">
        <v>2</v>
      </c>
      <c r="Y8" s="19"/>
      <c r="Z8" s="21" t="n">
        <f aca="false">IFERROR((X8-Y8)/X8,"")</f>
        <v>1</v>
      </c>
      <c r="AA8" s="18"/>
      <c r="AB8" s="19"/>
      <c r="AC8" s="19"/>
      <c r="AD8" s="21"/>
      <c r="AE8" s="18"/>
      <c r="AF8" s="19"/>
      <c r="AG8" s="19"/>
      <c r="AH8" s="21"/>
      <c r="AI8" s="23"/>
    </row>
    <row r="9" s="24" customFormat="true" ht="15" hidden="false" customHeight="false" outlineLevel="0" collapsed="false">
      <c r="A9" s="17" t="s">
        <v>133</v>
      </c>
      <c r="B9" s="17"/>
      <c r="C9" s="17" t="s">
        <v>142</v>
      </c>
      <c r="D9" s="17" t="s">
        <v>47</v>
      </c>
      <c r="E9" s="17"/>
      <c r="F9" s="18" t="s">
        <v>144</v>
      </c>
      <c r="G9" s="19" t="n">
        <v>1</v>
      </c>
      <c r="H9" s="19"/>
      <c r="I9" s="21" t="n">
        <f aca="false">IFERROR((G9-H9)/G9,"")</f>
        <v>1</v>
      </c>
      <c r="J9" s="18" t="s">
        <v>139</v>
      </c>
      <c r="K9" s="19" t="n">
        <v>1</v>
      </c>
      <c r="L9" s="19"/>
      <c r="M9" s="21" t="n">
        <f aca="false">IFERROR((K9-L9)/K9,"")</f>
        <v>1</v>
      </c>
      <c r="N9" s="18" t="s">
        <v>145</v>
      </c>
      <c r="O9" s="19" t="n">
        <v>4</v>
      </c>
      <c r="P9" s="19"/>
      <c r="Q9" s="21" t="n">
        <f aca="false">IFERROR((O9-P9)/O9,"")</f>
        <v>1</v>
      </c>
      <c r="R9" s="22"/>
      <c r="S9" s="18" t="s">
        <v>43</v>
      </c>
      <c r="T9" s="19" t="n">
        <v>1</v>
      </c>
      <c r="U9" s="19"/>
      <c r="V9" s="21" t="n">
        <f aca="false">IFERROR((T9-U9)/T9,"")</f>
        <v>1</v>
      </c>
      <c r="W9" s="18" t="s">
        <v>32</v>
      </c>
      <c r="X9" s="19" t="n">
        <v>2</v>
      </c>
      <c r="Y9" s="19"/>
      <c r="Z9" s="21" t="n">
        <f aca="false">IFERROR((X9-Y9)/X9,"")</f>
        <v>1</v>
      </c>
      <c r="AA9" s="18"/>
      <c r="AB9" s="19"/>
      <c r="AC9" s="19"/>
      <c r="AD9" s="21"/>
      <c r="AE9" s="18"/>
      <c r="AF9" s="19"/>
      <c r="AG9" s="19"/>
      <c r="AH9" s="21"/>
      <c r="AI9" s="23"/>
    </row>
    <row r="10" s="24" customFormat="true" ht="15" hidden="false" customHeight="false" outlineLevel="0" collapsed="false">
      <c r="A10" s="17" t="s">
        <v>133</v>
      </c>
      <c r="B10" s="17"/>
      <c r="C10" s="17" t="s">
        <v>61</v>
      </c>
      <c r="D10" s="17" t="s">
        <v>146</v>
      </c>
      <c r="E10" s="17"/>
      <c r="F10" s="18" t="s">
        <v>147</v>
      </c>
      <c r="G10" s="19" t="n">
        <v>1</v>
      </c>
      <c r="H10" s="19" t="n">
        <v>1</v>
      </c>
      <c r="I10" s="21" t="n">
        <f aca="false">IFERROR((G10-H10)/G10,"")</f>
        <v>0</v>
      </c>
      <c r="J10" s="18" t="s">
        <v>148</v>
      </c>
      <c r="K10" s="19" t="n">
        <v>4</v>
      </c>
      <c r="L10" s="19" t="n">
        <v>1</v>
      </c>
      <c r="M10" s="21" t="n">
        <f aca="false">IFERROR((K10-L10)/K10,"")</f>
        <v>0.75</v>
      </c>
      <c r="N10" s="18"/>
      <c r="O10" s="19"/>
      <c r="P10" s="19"/>
      <c r="Q10" s="21"/>
      <c r="R10" s="22"/>
      <c r="S10" s="18" t="s">
        <v>43</v>
      </c>
      <c r="T10" s="19" t="n">
        <v>1</v>
      </c>
      <c r="U10" s="19"/>
      <c r="V10" s="21" t="n">
        <f aca="false">IFERROR((T10-U10)/T10,"")</f>
        <v>1</v>
      </c>
      <c r="W10" s="18" t="s">
        <v>32</v>
      </c>
      <c r="X10" s="19" t="n">
        <v>2</v>
      </c>
      <c r="Y10" s="19"/>
      <c r="Z10" s="21" t="n">
        <f aca="false">IFERROR((X10-Y10)/X10,"")</f>
        <v>1</v>
      </c>
      <c r="AA10" s="18"/>
      <c r="AB10" s="19"/>
      <c r="AC10" s="19"/>
      <c r="AD10" s="21"/>
      <c r="AE10" s="18"/>
      <c r="AF10" s="19"/>
      <c r="AG10" s="19"/>
      <c r="AH10" s="21"/>
      <c r="AI10" s="23"/>
    </row>
    <row r="11" s="24" customFormat="true" ht="15" hidden="false" customHeight="false" outlineLevel="0" collapsed="false">
      <c r="A11" s="17" t="s">
        <v>133</v>
      </c>
      <c r="B11" s="17"/>
      <c r="C11" s="17" t="s">
        <v>61</v>
      </c>
      <c r="D11" s="17" t="s">
        <v>149</v>
      </c>
      <c r="E11" s="17"/>
      <c r="F11" s="18" t="s">
        <v>147</v>
      </c>
      <c r="G11" s="19" t="n">
        <v>1</v>
      </c>
      <c r="H11" s="19" t="n">
        <v>1</v>
      </c>
      <c r="I11" s="21" t="n">
        <f aca="false">IFERROR((G11-H11)/G11,"")</f>
        <v>0</v>
      </c>
      <c r="J11" s="18" t="s">
        <v>148</v>
      </c>
      <c r="K11" s="19" t="n">
        <v>4</v>
      </c>
      <c r="L11" s="19" t="n">
        <v>3</v>
      </c>
      <c r="M11" s="21" t="n">
        <f aca="false">IFERROR((K11-L11)/K11,"")</f>
        <v>0.25</v>
      </c>
      <c r="N11" s="18"/>
      <c r="O11" s="19"/>
      <c r="P11" s="19"/>
      <c r="Q11" s="21"/>
      <c r="R11" s="22"/>
      <c r="S11" s="18" t="s">
        <v>43</v>
      </c>
      <c r="T11" s="19" t="n">
        <v>1</v>
      </c>
      <c r="U11" s="19" t="n">
        <v>1</v>
      </c>
      <c r="V11" s="21" t="n">
        <f aca="false">IFERROR((T11-U11)/T11,"")</f>
        <v>0</v>
      </c>
      <c r="W11" s="18" t="s">
        <v>32</v>
      </c>
      <c r="X11" s="19" t="n">
        <v>2</v>
      </c>
      <c r="Y11" s="19" t="n">
        <v>1</v>
      </c>
      <c r="Z11" s="21" t="n">
        <f aca="false">IFERROR((X11-Y11)/X11,"")</f>
        <v>0.5</v>
      </c>
      <c r="AA11" s="18"/>
      <c r="AB11" s="19"/>
      <c r="AC11" s="19"/>
      <c r="AD11" s="21"/>
      <c r="AE11" s="18"/>
      <c r="AF11" s="19"/>
      <c r="AG11" s="19"/>
      <c r="AH11" s="21"/>
      <c r="AI11" s="23"/>
    </row>
    <row r="12" s="24" customFormat="true" ht="15" hidden="false" customHeight="false" outlineLevel="0" collapsed="false">
      <c r="A12" s="17" t="s">
        <v>133</v>
      </c>
      <c r="B12" s="17"/>
      <c r="C12" s="17" t="s">
        <v>65</v>
      </c>
      <c r="D12" s="17" t="s">
        <v>150</v>
      </c>
      <c r="E12" s="17"/>
      <c r="F12" s="18" t="s">
        <v>67</v>
      </c>
      <c r="G12" s="19" t="n">
        <v>1</v>
      </c>
      <c r="H12" s="19" t="n">
        <v>1</v>
      </c>
      <c r="I12" s="21" t="n">
        <f aca="false">IFERROR((G12-H12)/G12,"")</f>
        <v>0</v>
      </c>
      <c r="J12" s="18" t="s">
        <v>151</v>
      </c>
      <c r="K12" s="19" t="n">
        <v>2</v>
      </c>
      <c r="L12" s="19" t="n">
        <v>1</v>
      </c>
      <c r="M12" s="21" t="n">
        <f aca="false">IFERROR((K12-L12)/K12,"")</f>
        <v>0.5</v>
      </c>
      <c r="N12" s="18"/>
      <c r="O12" s="19"/>
      <c r="P12" s="19"/>
      <c r="Q12" s="21"/>
      <c r="R12" s="22"/>
      <c r="S12" s="18" t="s">
        <v>68</v>
      </c>
      <c r="T12" s="19" t="n">
        <v>1</v>
      </c>
      <c r="U12" s="19" t="n">
        <v>1</v>
      </c>
      <c r="V12" s="21" t="n">
        <f aca="false">IFERROR((T12-U12)/T12,"")</f>
        <v>0</v>
      </c>
      <c r="W12" s="18" t="s">
        <v>32</v>
      </c>
      <c r="X12" s="19" t="n">
        <v>2</v>
      </c>
      <c r="Y12" s="19"/>
      <c r="Z12" s="21" t="n">
        <f aca="false">IFERROR((X12-Y12)/X12,"")</f>
        <v>1</v>
      </c>
      <c r="AA12" s="18"/>
      <c r="AB12" s="19"/>
      <c r="AC12" s="19"/>
      <c r="AD12" s="21"/>
      <c r="AE12" s="18"/>
      <c r="AF12" s="19"/>
      <c r="AG12" s="19"/>
      <c r="AH12" s="21"/>
      <c r="AI12" s="23"/>
    </row>
    <row r="13" s="24" customFormat="true" ht="15" hidden="false" customHeight="false" outlineLevel="0" collapsed="false">
      <c r="A13" s="17" t="s">
        <v>133</v>
      </c>
      <c r="B13" s="17"/>
      <c r="C13" s="17" t="s">
        <v>152</v>
      </c>
      <c r="D13" s="17" t="s">
        <v>149</v>
      </c>
      <c r="E13" s="17"/>
      <c r="F13" s="18" t="s">
        <v>153</v>
      </c>
      <c r="G13" s="19" t="n">
        <v>2</v>
      </c>
      <c r="H13" s="19" t="n">
        <v>1</v>
      </c>
      <c r="I13" s="21" t="n">
        <f aca="false">IFERROR((G13-H13)/G13,"")</f>
        <v>0.5</v>
      </c>
      <c r="J13" s="18" t="s">
        <v>154</v>
      </c>
      <c r="K13" s="19" t="n">
        <v>2</v>
      </c>
      <c r="L13" s="19"/>
      <c r="M13" s="21" t="n">
        <f aca="false">IFERROR((K13-L13)/K13,"")</f>
        <v>1</v>
      </c>
      <c r="N13" s="18"/>
      <c r="O13" s="19"/>
      <c r="P13" s="19"/>
      <c r="Q13" s="21" t="str">
        <f aca="false">IFERROR((O13-P13)/O13,"")</f>
        <v/>
      </c>
      <c r="R13" s="22"/>
      <c r="S13" s="18"/>
      <c r="T13" s="19"/>
      <c r="U13" s="19"/>
      <c r="V13" s="21" t="str">
        <f aca="false">IFERROR((T13-U13)/T13,"")</f>
        <v/>
      </c>
      <c r="W13" s="18" t="s">
        <v>32</v>
      </c>
      <c r="X13" s="19" t="n">
        <v>2</v>
      </c>
      <c r="Y13" s="19"/>
      <c r="Z13" s="21" t="n">
        <f aca="false">IFERROR((X13-Y13)/X13,"")</f>
        <v>1</v>
      </c>
      <c r="AA13" s="18"/>
      <c r="AB13" s="19"/>
      <c r="AC13" s="19"/>
      <c r="AD13" s="21"/>
      <c r="AE13" s="18"/>
      <c r="AF13" s="19"/>
      <c r="AG13" s="19"/>
      <c r="AH13" s="21"/>
      <c r="AI13" s="23"/>
    </row>
    <row r="14" s="24" customFormat="true" ht="15" hidden="false" customHeight="false" outlineLevel="0" collapsed="false">
      <c r="A14" s="17" t="s">
        <v>133</v>
      </c>
      <c r="B14" s="17"/>
      <c r="C14" s="17" t="s">
        <v>152</v>
      </c>
      <c r="D14" s="17" t="s">
        <v>47</v>
      </c>
      <c r="E14" s="17"/>
      <c r="F14" s="18" t="s">
        <v>153</v>
      </c>
      <c r="G14" s="19" t="n">
        <v>2</v>
      </c>
      <c r="H14" s="19"/>
      <c r="I14" s="21" t="n">
        <f aca="false">IFERROR((G14-H14)/G14,"")</f>
        <v>1</v>
      </c>
      <c r="J14" s="18" t="s">
        <v>154</v>
      </c>
      <c r="K14" s="19" t="n">
        <v>2</v>
      </c>
      <c r="L14" s="19"/>
      <c r="M14" s="21" t="n">
        <f aca="false">IFERROR((K14-L14)/K14,"")</f>
        <v>1</v>
      </c>
      <c r="N14" s="18"/>
      <c r="O14" s="19"/>
      <c r="P14" s="19"/>
      <c r="Q14" s="21" t="str">
        <f aca="false">IFERROR((O14-P14)/O14,"")</f>
        <v/>
      </c>
      <c r="R14" s="22"/>
      <c r="S14" s="18"/>
      <c r="T14" s="19"/>
      <c r="U14" s="19"/>
      <c r="V14" s="21" t="str">
        <f aca="false">IFERROR((T14-U14)/T14,"")</f>
        <v/>
      </c>
      <c r="W14" s="18" t="s">
        <v>32</v>
      </c>
      <c r="X14" s="19" t="n">
        <v>2</v>
      </c>
      <c r="Y14" s="19"/>
      <c r="Z14" s="21" t="n">
        <f aca="false">IFERROR((X14-Y14)/X14,"")</f>
        <v>1</v>
      </c>
      <c r="AA14" s="18"/>
      <c r="AB14" s="19"/>
      <c r="AC14" s="19"/>
      <c r="AD14" s="21"/>
      <c r="AE14" s="18"/>
      <c r="AF14" s="19"/>
      <c r="AG14" s="19"/>
      <c r="AH14" s="21"/>
      <c r="AI14" s="23"/>
    </row>
    <row r="15" s="24" customFormat="true" ht="15" hidden="false" customHeight="false" outlineLevel="0" collapsed="false">
      <c r="A15" s="17" t="s">
        <v>133</v>
      </c>
      <c r="B15" s="17"/>
      <c r="C15" s="17" t="s">
        <v>152</v>
      </c>
      <c r="D15" s="17" t="s">
        <v>47</v>
      </c>
      <c r="E15" s="17"/>
      <c r="F15" s="18" t="s">
        <v>153</v>
      </c>
      <c r="G15" s="19" t="n">
        <v>2</v>
      </c>
      <c r="H15" s="19"/>
      <c r="I15" s="21" t="n">
        <f aca="false">IFERROR((G15-H15)/G15,"")</f>
        <v>1</v>
      </c>
      <c r="J15" s="18" t="s">
        <v>154</v>
      </c>
      <c r="K15" s="19" t="n">
        <v>2</v>
      </c>
      <c r="L15" s="19"/>
      <c r="M15" s="21" t="n">
        <f aca="false">IFERROR((K15-L15)/K15,"")</f>
        <v>1</v>
      </c>
      <c r="N15" s="18"/>
      <c r="O15" s="19"/>
      <c r="P15" s="19"/>
      <c r="Q15" s="21" t="str">
        <f aca="false">IFERROR((O15-P15)/O15,"")</f>
        <v/>
      </c>
      <c r="R15" s="22"/>
      <c r="S15" s="18"/>
      <c r="T15" s="19"/>
      <c r="U15" s="19"/>
      <c r="V15" s="21" t="str">
        <f aca="false">IFERROR((T15-U15)/T15,"")</f>
        <v/>
      </c>
      <c r="W15" s="18" t="s">
        <v>32</v>
      </c>
      <c r="X15" s="19" t="n">
        <v>2</v>
      </c>
      <c r="Y15" s="19"/>
      <c r="Z15" s="21" t="n">
        <f aca="false">IFERROR((X15-Y15)/X15,"")</f>
        <v>1</v>
      </c>
      <c r="AA15" s="18"/>
      <c r="AB15" s="19"/>
      <c r="AC15" s="19"/>
      <c r="AD15" s="21"/>
      <c r="AE15" s="18"/>
      <c r="AF15" s="19"/>
      <c r="AG15" s="19"/>
      <c r="AH15" s="21"/>
      <c r="AI15" s="23"/>
    </row>
    <row r="16" s="24" customFormat="true" ht="15" hidden="false" customHeight="false" outlineLevel="0" collapsed="false">
      <c r="A16" s="17" t="s">
        <v>133</v>
      </c>
      <c r="B16" s="17"/>
      <c r="C16" s="17" t="s">
        <v>155</v>
      </c>
      <c r="D16" s="17" t="s">
        <v>47</v>
      </c>
      <c r="E16" s="17"/>
      <c r="F16" s="18" t="s">
        <v>156</v>
      </c>
      <c r="G16" s="19" t="n">
        <v>1</v>
      </c>
      <c r="H16" s="19" t="n">
        <v>1</v>
      </c>
      <c r="I16" s="21" t="n">
        <f aca="false">IFERROR((G16-H16)/G16,"")</f>
        <v>0</v>
      </c>
      <c r="J16" s="18"/>
      <c r="K16" s="19"/>
      <c r="L16" s="19"/>
      <c r="M16" s="21" t="str">
        <f aca="false">IFERROR((K16-L16)/K16,"")</f>
        <v/>
      </c>
      <c r="N16" s="18"/>
      <c r="O16" s="19"/>
      <c r="P16" s="19"/>
      <c r="Q16" s="21"/>
      <c r="R16" s="22"/>
      <c r="S16" s="18" t="s">
        <v>47</v>
      </c>
      <c r="T16" s="19"/>
      <c r="U16" s="19"/>
      <c r="V16" s="21" t="str">
        <f aca="false">IFERROR((T16-U16)/T16,"")</f>
        <v/>
      </c>
      <c r="W16" s="18" t="s">
        <v>47</v>
      </c>
      <c r="X16" s="19"/>
      <c r="Y16" s="19"/>
      <c r="Z16" s="21" t="str">
        <f aca="false">IFERROR((X16-Y16)/X16,"")</f>
        <v/>
      </c>
      <c r="AA16" s="18"/>
      <c r="AB16" s="19"/>
      <c r="AC16" s="19"/>
      <c r="AD16" s="21"/>
      <c r="AE16" s="18"/>
      <c r="AF16" s="19"/>
      <c r="AG16" s="19"/>
      <c r="AH16" s="21"/>
      <c r="AI16" s="23"/>
    </row>
    <row r="17" s="24" customFormat="true" ht="15" hidden="false" customHeight="false" outlineLevel="0" collapsed="false">
      <c r="A17" s="17" t="s">
        <v>133</v>
      </c>
      <c r="B17" s="17"/>
      <c r="C17" s="17" t="s">
        <v>155</v>
      </c>
      <c r="D17" s="17" t="s">
        <v>47</v>
      </c>
      <c r="E17" s="17"/>
      <c r="F17" s="18" t="s">
        <v>156</v>
      </c>
      <c r="G17" s="19" t="n">
        <v>1</v>
      </c>
      <c r="H17" s="19"/>
      <c r="I17" s="21" t="n">
        <f aca="false">IFERROR((G17-H17)/G17,"")</f>
        <v>1</v>
      </c>
      <c r="J17" s="18"/>
      <c r="K17" s="19"/>
      <c r="L17" s="19"/>
      <c r="M17" s="21" t="str">
        <f aca="false">IFERROR((K17-L17)/K17,"")</f>
        <v/>
      </c>
      <c r="N17" s="18"/>
      <c r="O17" s="19"/>
      <c r="P17" s="19"/>
      <c r="Q17" s="21"/>
      <c r="R17" s="22"/>
      <c r="S17" s="18" t="s">
        <v>47</v>
      </c>
      <c r="T17" s="19"/>
      <c r="U17" s="19"/>
      <c r="V17" s="21" t="str">
        <f aca="false">IFERROR((T17-U17)/T17,"")</f>
        <v/>
      </c>
      <c r="W17" s="18" t="s">
        <v>47</v>
      </c>
      <c r="X17" s="19"/>
      <c r="Y17" s="19"/>
      <c r="Z17" s="21" t="str">
        <f aca="false">IFERROR((X17-Y17)/X17,"")</f>
        <v/>
      </c>
      <c r="AA17" s="18"/>
      <c r="AB17" s="19"/>
      <c r="AC17" s="19"/>
      <c r="AD17" s="21"/>
      <c r="AE17" s="18"/>
      <c r="AF17" s="19"/>
      <c r="AG17" s="19"/>
      <c r="AH17" s="21"/>
      <c r="AI17" s="23"/>
    </row>
    <row r="18" s="24" customFormat="true" ht="15" hidden="false" customHeight="false" outlineLevel="0" collapsed="false">
      <c r="A18" s="17" t="s">
        <v>133</v>
      </c>
      <c r="B18" s="17"/>
      <c r="C18" s="17" t="s">
        <v>155</v>
      </c>
      <c r="D18" s="17" t="s">
        <v>47</v>
      </c>
      <c r="E18" s="17"/>
      <c r="F18" s="18" t="s">
        <v>156</v>
      </c>
      <c r="G18" s="19" t="n">
        <v>1</v>
      </c>
      <c r="H18" s="19"/>
      <c r="I18" s="21" t="n">
        <f aca="false">IFERROR((G18-H18)/G18,"")</f>
        <v>1</v>
      </c>
      <c r="J18" s="18"/>
      <c r="K18" s="19"/>
      <c r="L18" s="19"/>
      <c r="M18" s="21" t="str">
        <f aca="false">IFERROR((K18-L18)/K18,"")</f>
        <v/>
      </c>
      <c r="N18" s="18"/>
      <c r="O18" s="19"/>
      <c r="P18" s="19"/>
      <c r="Q18" s="21"/>
      <c r="R18" s="22"/>
      <c r="S18" s="18" t="s">
        <v>47</v>
      </c>
      <c r="T18" s="19"/>
      <c r="U18" s="19"/>
      <c r="V18" s="21" t="str">
        <f aca="false">IFERROR((T18-U18)/T18,"")</f>
        <v/>
      </c>
      <c r="W18" s="18" t="s">
        <v>47</v>
      </c>
      <c r="X18" s="19"/>
      <c r="Y18" s="19"/>
      <c r="Z18" s="21" t="str">
        <f aca="false">IFERROR((X18-Y18)/X18,"")</f>
        <v/>
      </c>
      <c r="AA18" s="18"/>
      <c r="AB18" s="19"/>
      <c r="AC18" s="19"/>
      <c r="AD18" s="21"/>
      <c r="AE18" s="18"/>
      <c r="AF18" s="19"/>
      <c r="AG18" s="19"/>
      <c r="AH18" s="21"/>
      <c r="AI18" s="23"/>
    </row>
    <row r="19" customFormat="false" ht="15" hidden="false" customHeight="false" outlineLevel="0" collapsed="false">
      <c r="I19" s="26" t="str">
        <f aca="false">IFERROR((G19-H19)/G19,"")</f>
        <v/>
      </c>
      <c r="M19" s="26" t="str">
        <f aca="false">IFERROR((K19-L19)/K19,"")</f>
        <v/>
      </c>
      <c r="Q19" s="26" t="str">
        <f aca="false">IFERROR((O19-P19)/O19,"")</f>
        <v/>
      </c>
      <c r="R19" s="27"/>
      <c r="V19" s="26" t="str">
        <f aca="false">IFERROR((T19-U19)/T19,"")</f>
        <v/>
      </c>
      <c r="Z19" s="26" t="str">
        <f aca="false">IFERROR((X19-Y19)/X19,"")</f>
        <v/>
      </c>
      <c r="AD19" s="26" t="str">
        <f aca="false">IFERROR((AB19-AC19)/AB19,"")</f>
        <v/>
      </c>
      <c r="AH19" s="26" t="str">
        <f aca="false">IFERROR((AF19-AG19)/AF19,"")</f>
        <v/>
      </c>
      <c r="AI19" s="27"/>
    </row>
    <row r="20" s="85" customFormat="true" ht="15" hidden="false" customHeight="false" outlineLevel="0" collapsed="false">
      <c r="A20" s="47" t="s">
        <v>157</v>
      </c>
      <c r="B20" s="47"/>
      <c r="C20" s="47" t="s">
        <v>134</v>
      </c>
      <c r="D20" s="47" t="s">
        <v>158</v>
      </c>
      <c r="E20" s="47"/>
      <c r="F20" s="48"/>
      <c r="G20" s="49"/>
      <c r="H20" s="49"/>
      <c r="I20" s="50" t="str">
        <f aca="false">IFERROR((G20-H20)/G20,"")</f>
        <v/>
      </c>
      <c r="J20" s="48"/>
      <c r="K20" s="49"/>
      <c r="L20" s="49"/>
      <c r="M20" s="50" t="str">
        <f aca="false">IFERROR((K20-L20)/K20,"")</f>
        <v/>
      </c>
      <c r="N20" s="48"/>
      <c r="O20" s="49"/>
      <c r="P20" s="49"/>
      <c r="Q20" s="50" t="str">
        <f aca="false">IFERROR((O20-P20)/O20,"")</f>
        <v/>
      </c>
      <c r="R20" s="51"/>
      <c r="S20" s="48" t="s">
        <v>134</v>
      </c>
      <c r="T20" s="49" t="n">
        <v>1</v>
      </c>
      <c r="U20" s="49"/>
      <c r="V20" s="50" t="n">
        <f aca="false">IFERROR((T20-U20)/T20,"")</f>
        <v>1</v>
      </c>
      <c r="W20" s="48"/>
      <c r="X20" s="49"/>
      <c r="Y20" s="49"/>
      <c r="Z20" s="50" t="str">
        <f aca="false">IFERROR((X20-Y20)/X20,"")</f>
        <v/>
      </c>
      <c r="AA20" s="48"/>
      <c r="AB20" s="49"/>
      <c r="AC20" s="49"/>
      <c r="AD20" s="50" t="str">
        <f aca="false">IFERROR((AB20-AC20)/AB20,"")</f>
        <v/>
      </c>
      <c r="AE20" s="48" t="s">
        <v>14</v>
      </c>
      <c r="AF20" s="49" t="n">
        <v>1</v>
      </c>
      <c r="AG20" s="49"/>
      <c r="AH20" s="50" t="n">
        <f aca="false">IFERROR((AF20-AG20)/AF20,"")</f>
        <v>1</v>
      </c>
      <c r="AI20" s="84"/>
    </row>
    <row r="21" s="85" customFormat="true" ht="15" hidden="false" customHeight="false" outlineLevel="0" collapsed="false">
      <c r="A21" s="47" t="s">
        <v>157</v>
      </c>
      <c r="B21" s="47"/>
      <c r="C21" s="47" t="s">
        <v>136</v>
      </c>
      <c r="D21" s="47" t="s">
        <v>159</v>
      </c>
      <c r="E21" s="47" t="s">
        <v>160</v>
      </c>
      <c r="F21" s="48" t="s">
        <v>138</v>
      </c>
      <c r="G21" s="49" t="n">
        <v>1</v>
      </c>
      <c r="H21" s="49"/>
      <c r="I21" s="50" t="n">
        <f aca="false">IFERROR((G21-H21)/G21,"")</f>
        <v>1</v>
      </c>
      <c r="J21" s="48" t="s">
        <v>139</v>
      </c>
      <c r="K21" s="49" t="n">
        <v>1</v>
      </c>
      <c r="L21" s="49"/>
      <c r="M21" s="50" t="n">
        <f aca="false">IFERROR((K21-L21)/K21,"")</f>
        <v>1</v>
      </c>
      <c r="N21" s="48" t="s">
        <v>140</v>
      </c>
      <c r="O21" s="49" t="n">
        <v>6</v>
      </c>
      <c r="P21" s="49"/>
      <c r="Q21" s="50" t="n">
        <f aca="false">IFERROR((O21-P21)/O21,"")</f>
        <v>1</v>
      </c>
      <c r="R21" s="51"/>
      <c r="S21" s="48" t="s">
        <v>43</v>
      </c>
      <c r="T21" s="49" t="n">
        <v>1</v>
      </c>
      <c r="U21" s="49"/>
      <c r="V21" s="50" t="n">
        <f aca="false">IFERROR((T21-U21)/T21,"")</f>
        <v>1</v>
      </c>
      <c r="W21" s="48" t="s">
        <v>32</v>
      </c>
      <c r="X21" s="49" t="n">
        <v>3</v>
      </c>
      <c r="Y21" s="49"/>
      <c r="Z21" s="50" t="n">
        <f aca="false">IFERROR((X21-Y21)/X21,"")</f>
        <v>1</v>
      </c>
      <c r="AA21" s="48"/>
      <c r="AB21" s="49"/>
      <c r="AC21" s="49"/>
      <c r="AD21" s="50" t="str">
        <f aca="false">IFERROR((AB21-AC21)/AB21,"")</f>
        <v/>
      </c>
      <c r="AE21" s="48"/>
      <c r="AF21" s="49"/>
      <c r="AG21" s="49"/>
      <c r="AH21" s="50" t="str">
        <f aca="false">IFERROR((AF21-AG21)/AF21,"")</f>
        <v/>
      </c>
      <c r="AI21" s="84"/>
    </row>
    <row r="22" s="85" customFormat="true" ht="15" hidden="false" customHeight="false" outlineLevel="0" collapsed="false">
      <c r="A22" s="47" t="s">
        <v>157</v>
      </c>
      <c r="B22" s="47"/>
      <c r="C22" s="47" t="s">
        <v>136</v>
      </c>
      <c r="D22" s="47" t="s">
        <v>161</v>
      </c>
      <c r="E22" s="47"/>
      <c r="F22" s="48" t="s">
        <v>138</v>
      </c>
      <c r="G22" s="49" t="n">
        <v>1</v>
      </c>
      <c r="H22" s="49"/>
      <c r="I22" s="50" t="n">
        <f aca="false">IFERROR((G22-H22)/G22,"")</f>
        <v>1</v>
      </c>
      <c r="J22" s="48" t="s">
        <v>139</v>
      </c>
      <c r="K22" s="49" t="n">
        <v>1</v>
      </c>
      <c r="L22" s="49"/>
      <c r="M22" s="50" t="n">
        <f aca="false">IFERROR((K22-L22)/K22,"")</f>
        <v>1</v>
      </c>
      <c r="N22" s="48" t="s">
        <v>140</v>
      </c>
      <c r="O22" s="49" t="n">
        <v>6</v>
      </c>
      <c r="P22" s="49"/>
      <c r="Q22" s="50" t="n">
        <f aca="false">IFERROR((O22-P22)/O22,"")</f>
        <v>1</v>
      </c>
      <c r="R22" s="51"/>
      <c r="S22" s="48" t="s">
        <v>43</v>
      </c>
      <c r="T22" s="49" t="n">
        <v>1</v>
      </c>
      <c r="U22" s="49"/>
      <c r="V22" s="50" t="n">
        <f aca="false">IFERROR((T22-U22)/T22,"")</f>
        <v>1</v>
      </c>
      <c r="W22" s="48" t="s">
        <v>32</v>
      </c>
      <c r="X22" s="49" t="n">
        <v>3</v>
      </c>
      <c r="Y22" s="49"/>
      <c r="Z22" s="50" t="n">
        <f aca="false">IFERROR((X22-Y22)/X22,"")</f>
        <v>1</v>
      </c>
      <c r="AA22" s="48"/>
      <c r="AB22" s="49"/>
      <c r="AC22" s="49"/>
      <c r="AD22" s="50" t="str">
        <f aca="false">IFERROR((AB22-AC22)/AB22,"")</f>
        <v/>
      </c>
      <c r="AE22" s="48"/>
      <c r="AF22" s="49"/>
      <c r="AG22" s="49"/>
      <c r="AH22" s="50" t="str">
        <f aca="false">IFERROR((AF22-AG22)/AF22,"")</f>
        <v/>
      </c>
      <c r="AI22" s="84"/>
    </row>
    <row r="23" s="85" customFormat="true" ht="15" hidden="false" customHeight="false" outlineLevel="0" collapsed="false">
      <c r="A23" s="47" t="s">
        <v>157</v>
      </c>
      <c r="B23" s="47"/>
      <c r="C23" s="47" t="s">
        <v>142</v>
      </c>
      <c r="D23" s="47" t="s">
        <v>162</v>
      </c>
      <c r="E23" s="47" t="s">
        <v>163</v>
      </c>
      <c r="F23" s="48" t="s">
        <v>144</v>
      </c>
      <c r="G23" s="49" t="n">
        <v>1</v>
      </c>
      <c r="H23" s="49" t="n">
        <v>1</v>
      </c>
      <c r="I23" s="50" t="n">
        <f aca="false">IFERROR((G23-H23)/G23,"")</f>
        <v>0</v>
      </c>
      <c r="J23" s="48" t="s">
        <v>139</v>
      </c>
      <c r="K23" s="49" t="n">
        <v>1</v>
      </c>
      <c r="L23" s="49" t="n">
        <v>1</v>
      </c>
      <c r="M23" s="50" t="n">
        <f aca="false">IFERROR((K23-L23)/K23,"")</f>
        <v>0</v>
      </c>
      <c r="N23" s="48" t="s">
        <v>145</v>
      </c>
      <c r="O23" s="49" t="n">
        <v>4</v>
      </c>
      <c r="P23" s="49" t="n">
        <v>3</v>
      </c>
      <c r="Q23" s="50" t="n">
        <f aca="false">IFERROR((O23-P23)/O23,"")</f>
        <v>0.25</v>
      </c>
      <c r="R23" s="51"/>
      <c r="S23" s="48" t="s">
        <v>43</v>
      </c>
      <c r="T23" s="49" t="n">
        <v>1</v>
      </c>
      <c r="U23" s="49" t="n">
        <v>1</v>
      </c>
      <c r="V23" s="50" t="n">
        <f aca="false">IFERROR((T23-U23)/T23,"")</f>
        <v>0</v>
      </c>
      <c r="W23" s="48" t="s">
        <v>32</v>
      </c>
      <c r="X23" s="49" t="n">
        <v>2</v>
      </c>
      <c r="Y23" s="49" t="n">
        <v>1</v>
      </c>
      <c r="Z23" s="50" t="n">
        <f aca="false">IFERROR((X23-Y23)/X23,"")</f>
        <v>0.5</v>
      </c>
      <c r="AA23" s="48"/>
      <c r="AB23" s="49"/>
      <c r="AC23" s="49"/>
      <c r="AD23" s="50"/>
      <c r="AE23" s="48"/>
      <c r="AF23" s="49"/>
      <c r="AG23" s="49"/>
      <c r="AH23" s="50"/>
      <c r="AI23" s="84"/>
    </row>
    <row r="24" s="85" customFormat="true" ht="15" hidden="false" customHeight="false" outlineLevel="0" collapsed="false">
      <c r="A24" s="47" t="s">
        <v>157</v>
      </c>
      <c r="B24" s="47"/>
      <c r="C24" s="47" t="s">
        <v>142</v>
      </c>
      <c r="D24" s="47" t="s">
        <v>164</v>
      </c>
      <c r="E24" s="47" t="s">
        <v>163</v>
      </c>
      <c r="F24" s="48" t="s">
        <v>144</v>
      </c>
      <c r="G24" s="49" t="n">
        <v>1</v>
      </c>
      <c r="H24" s="49"/>
      <c r="I24" s="50" t="n">
        <f aca="false">IFERROR((G24-H24)/G24,"")</f>
        <v>1</v>
      </c>
      <c r="J24" s="48" t="s">
        <v>139</v>
      </c>
      <c r="K24" s="49" t="n">
        <v>1</v>
      </c>
      <c r="L24" s="49" t="n">
        <v>1</v>
      </c>
      <c r="M24" s="50" t="n">
        <f aca="false">IFERROR((K24-L24)/K24,"")</f>
        <v>0</v>
      </c>
      <c r="N24" s="48" t="s">
        <v>145</v>
      </c>
      <c r="O24" s="49" t="n">
        <v>4</v>
      </c>
      <c r="P24" s="49"/>
      <c r="Q24" s="50" t="n">
        <f aca="false">IFERROR((O24-P24)/O24,"")</f>
        <v>1</v>
      </c>
      <c r="R24" s="51"/>
      <c r="S24" s="48" t="s">
        <v>43</v>
      </c>
      <c r="T24" s="49" t="n">
        <v>1</v>
      </c>
      <c r="U24" s="49"/>
      <c r="V24" s="50" t="n">
        <f aca="false">IFERROR((T24-U24)/T24,"")</f>
        <v>1</v>
      </c>
      <c r="W24" s="48" t="s">
        <v>32</v>
      </c>
      <c r="X24" s="49" t="n">
        <v>2</v>
      </c>
      <c r="Y24" s="49"/>
      <c r="Z24" s="50" t="n">
        <f aca="false">IFERROR((X24-Y24)/X24,"")</f>
        <v>1</v>
      </c>
      <c r="AA24" s="48"/>
      <c r="AB24" s="49"/>
      <c r="AC24" s="49"/>
      <c r="AD24" s="50"/>
      <c r="AE24" s="48"/>
      <c r="AF24" s="49"/>
      <c r="AG24" s="49"/>
      <c r="AH24" s="50"/>
      <c r="AI24" s="84"/>
    </row>
    <row r="25" s="85" customFormat="true" ht="15" hidden="false" customHeight="false" outlineLevel="0" collapsed="false">
      <c r="A25" s="47" t="s">
        <v>157</v>
      </c>
      <c r="B25" s="47"/>
      <c r="C25" s="47" t="s">
        <v>142</v>
      </c>
      <c r="D25" s="47" t="s">
        <v>165</v>
      </c>
      <c r="E25" s="47"/>
      <c r="F25" s="48" t="s">
        <v>144</v>
      </c>
      <c r="G25" s="49" t="n">
        <v>1</v>
      </c>
      <c r="H25" s="49"/>
      <c r="I25" s="50" t="n">
        <f aca="false">IFERROR((G25-H25)/G25,"")</f>
        <v>1</v>
      </c>
      <c r="J25" s="48" t="s">
        <v>139</v>
      </c>
      <c r="K25" s="49" t="n">
        <v>1</v>
      </c>
      <c r="L25" s="49" t="n">
        <v>1</v>
      </c>
      <c r="M25" s="50" t="n">
        <f aca="false">IFERROR((K25-L25)/K25,"")</f>
        <v>0</v>
      </c>
      <c r="N25" s="48" t="s">
        <v>145</v>
      </c>
      <c r="O25" s="49" t="n">
        <v>4</v>
      </c>
      <c r="P25" s="49"/>
      <c r="Q25" s="50" t="n">
        <f aca="false">IFERROR((O25-P25)/O25,"")</f>
        <v>1</v>
      </c>
      <c r="R25" s="51"/>
      <c r="S25" s="48" t="s">
        <v>43</v>
      </c>
      <c r="T25" s="49" t="n">
        <v>1</v>
      </c>
      <c r="U25" s="49"/>
      <c r="V25" s="50" t="n">
        <f aca="false">IFERROR((T25-U25)/T25,"")</f>
        <v>1</v>
      </c>
      <c r="W25" s="48" t="s">
        <v>32</v>
      </c>
      <c r="X25" s="49" t="n">
        <v>2</v>
      </c>
      <c r="Y25" s="49"/>
      <c r="Z25" s="50" t="n">
        <f aca="false">IFERROR((X25-Y25)/X25,"")</f>
        <v>1</v>
      </c>
      <c r="AA25" s="48"/>
      <c r="AB25" s="49"/>
      <c r="AC25" s="49"/>
      <c r="AD25" s="50"/>
      <c r="AE25" s="48"/>
      <c r="AF25" s="49"/>
      <c r="AG25" s="49"/>
      <c r="AH25" s="50"/>
      <c r="AI25" s="84"/>
    </row>
    <row r="26" s="85" customFormat="true" ht="15" hidden="false" customHeight="false" outlineLevel="0" collapsed="false">
      <c r="A26" s="47" t="s">
        <v>157</v>
      </c>
      <c r="B26" s="47"/>
      <c r="C26" s="47" t="s">
        <v>142</v>
      </c>
      <c r="D26" s="47" t="s">
        <v>47</v>
      </c>
      <c r="E26" s="47"/>
      <c r="F26" s="48" t="s">
        <v>144</v>
      </c>
      <c r="G26" s="49" t="n">
        <v>1</v>
      </c>
      <c r="H26" s="49"/>
      <c r="I26" s="50" t="n">
        <f aca="false">IFERROR((G26-H26)/G26,"")</f>
        <v>1</v>
      </c>
      <c r="J26" s="48" t="s">
        <v>139</v>
      </c>
      <c r="K26" s="49" t="n">
        <v>1</v>
      </c>
      <c r="L26" s="49"/>
      <c r="M26" s="50" t="n">
        <f aca="false">IFERROR((K26-L26)/K26,"")</f>
        <v>1</v>
      </c>
      <c r="N26" s="48" t="s">
        <v>145</v>
      </c>
      <c r="O26" s="49" t="n">
        <v>4</v>
      </c>
      <c r="P26" s="49"/>
      <c r="Q26" s="50" t="n">
        <f aca="false">IFERROR((O26-P26)/O26,"")</f>
        <v>1</v>
      </c>
      <c r="R26" s="51"/>
      <c r="S26" s="48" t="s">
        <v>43</v>
      </c>
      <c r="T26" s="49" t="n">
        <v>1</v>
      </c>
      <c r="U26" s="49"/>
      <c r="V26" s="50" t="n">
        <f aca="false">IFERROR((T26-U26)/T26,"")</f>
        <v>1</v>
      </c>
      <c r="W26" s="48" t="s">
        <v>32</v>
      </c>
      <c r="X26" s="49" t="n">
        <v>2</v>
      </c>
      <c r="Y26" s="49"/>
      <c r="Z26" s="50" t="n">
        <f aca="false">IFERROR((X26-Y26)/X26,"")</f>
        <v>1</v>
      </c>
      <c r="AA26" s="48"/>
      <c r="AB26" s="49"/>
      <c r="AC26" s="49"/>
      <c r="AD26" s="50"/>
      <c r="AE26" s="48"/>
      <c r="AF26" s="49"/>
      <c r="AG26" s="49"/>
      <c r="AH26" s="50"/>
      <c r="AI26" s="84"/>
    </row>
    <row r="27" s="85" customFormat="true" ht="15" hidden="false" customHeight="false" outlineLevel="0" collapsed="false">
      <c r="A27" s="47" t="s">
        <v>157</v>
      </c>
      <c r="B27" s="47"/>
      <c r="C27" s="47" t="s">
        <v>61</v>
      </c>
      <c r="D27" s="47" t="s">
        <v>166</v>
      </c>
      <c r="E27" s="47"/>
      <c r="F27" s="48" t="s">
        <v>147</v>
      </c>
      <c r="G27" s="49" t="n">
        <v>1</v>
      </c>
      <c r="H27" s="49"/>
      <c r="I27" s="50" t="n">
        <f aca="false">IFERROR((G27-H27)/G27,"")</f>
        <v>1</v>
      </c>
      <c r="J27" s="48" t="s">
        <v>148</v>
      </c>
      <c r="K27" s="49" t="n">
        <v>4</v>
      </c>
      <c r="L27" s="49"/>
      <c r="M27" s="50" t="n">
        <f aca="false">IFERROR((K27-L27)/K27,"")</f>
        <v>1</v>
      </c>
      <c r="N27" s="48"/>
      <c r="O27" s="49"/>
      <c r="P27" s="49"/>
      <c r="Q27" s="50"/>
      <c r="R27" s="51"/>
      <c r="S27" s="48" t="s">
        <v>43</v>
      </c>
      <c r="T27" s="49" t="n">
        <v>1</v>
      </c>
      <c r="U27" s="49"/>
      <c r="V27" s="50" t="n">
        <f aca="false">IFERROR((T27-U27)/T27,"")</f>
        <v>1</v>
      </c>
      <c r="W27" s="48" t="s">
        <v>32</v>
      </c>
      <c r="X27" s="49" t="n">
        <v>2</v>
      </c>
      <c r="Y27" s="49"/>
      <c r="Z27" s="50" t="n">
        <f aca="false">IFERROR((X27-Y27)/X27,"")</f>
        <v>1</v>
      </c>
      <c r="AA27" s="48"/>
      <c r="AB27" s="49"/>
      <c r="AC27" s="49"/>
      <c r="AD27" s="50"/>
      <c r="AE27" s="48"/>
      <c r="AF27" s="49"/>
      <c r="AG27" s="49"/>
      <c r="AH27" s="50"/>
      <c r="AI27" s="84"/>
    </row>
    <row r="28" s="85" customFormat="true" ht="15" hidden="false" customHeight="false" outlineLevel="0" collapsed="false">
      <c r="A28" s="47" t="s">
        <v>157</v>
      </c>
      <c r="B28" s="47"/>
      <c r="C28" s="47" t="s">
        <v>61</v>
      </c>
      <c r="D28" s="47" t="s">
        <v>47</v>
      </c>
      <c r="E28" s="47"/>
      <c r="F28" s="48" t="s">
        <v>147</v>
      </c>
      <c r="G28" s="49" t="n">
        <v>1</v>
      </c>
      <c r="H28" s="49"/>
      <c r="I28" s="50" t="n">
        <f aca="false">IFERROR((G28-H28)/G28,"")</f>
        <v>1</v>
      </c>
      <c r="J28" s="48" t="s">
        <v>148</v>
      </c>
      <c r="K28" s="49" t="n">
        <v>4</v>
      </c>
      <c r="L28" s="49"/>
      <c r="M28" s="50" t="n">
        <f aca="false">IFERROR((K28-L28)/K28,"")</f>
        <v>1</v>
      </c>
      <c r="N28" s="48"/>
      <c r="O28" s="49"/>
      <c r="P28" s="49"/>
      <c r="Q28" s="50"/>
      <c r="R28" s="51"/>
      <c r="S28" s="48" t="s">
        <v>43</v>
      </c>
      <c r="T28" s="49" t="n">
        <v>1</v>
      </c>
      <c r="U28" s="49"/>
      <c r="V28" s="50" t="n">
        <f aca="false">IFERROR((T28-U28)/T28,"")</f>
        <v>1</v>
      </c>
      <c r="W28" s="48" t="s">
        <v>32</v>
      </c>
      <c r="X28" s="49" t="n">
        <v>2</v>
      </c>
      <c r="Y28" s="49"/>
      <c r="Z28" s="50" t="n">
        <f aca="false">IFERROR((X28-Y28)/X28,"")</f>
        <v>1</v>
      </c>
      <c r="AA28" s="48"/>
      <c r="AB28" s="49"/>
      <c r="AC28" s="49"/>
      <c r="AD28" s="50"/>
      <c r="AE28" s="48"/>
      <c r="AF28" s="49"/>
      <c r="AG28" s="49"/>
      <c r="AH28" s="50"/>
      <c r="AI28" s="84"/>
    </row>
    <row r="29" s="85" customFormat="true" ht="15" hidden="false" customHeight="false" outlineLevel="0" collapsed="false">
      <c r="A29" s="47" t="s">
        <v>157</v>
      </c>
      <c r="B29" s="47"/>
      <c r="C29" s="47" t="s">
        <v>65</v>
      </c>
      <c r="D29" s="47" t="s">
        <v>166</v>
      </c>
      <c r="E29" s="47"/>
      <c r="F29" s="48" t="s">
        <v>67</v>
      </c>
      <c r="G29" s="49" t="n">
        <v>1</v>
      </c>
      <c r="H29" s="49"/>
      <c r="I29" s="50" t="n">
        <f aca="false">IFERROR((G29-H29)/G29,"")</f>
        <v>1</v>
      </c>
      <c r="J29" s="48" t="s">
        <v>151</v>
      </c>
      <c r="K29" s="49" t="n">
        <v>2</v>
      </c>
      <c r="L29" s="49"/>
      <c r="M29" s="50" t="n">
        <f aca="false">IFERROR((K29-L29)/K29,"")</f>
        <v>1</v>
      </c>
      <c r="N29" s="48"/>
      <c r="O29" s="49"/>
      <c r="P29" s="49"/>
      <c r="Q29" s="50"/>
      <c r="R29" s="51"/>
      <c r="S29" s="48" t="s">
        <v>68</v>
      </c>
      <c r="T29" s="49" t="n">
        <v>1</v>
      </c>
      <c r="U29" s="49"/>
      <c r="V29" s="50" t="n">
        <f aca="false">IFERROR((T29-U29)/T29,"")</f>
        <v>1</v>
      </c>
      <c r="W29" s="48" t="s">
        <v>32</v>
      </c>
      <c r="X29" s="49" t="n">
        <v>2</v>
      </c>
      <c r="Y29" s="49"/>
      <c r="Z29" s="50" t="n">
        <f aca="false">IFERROR((X29-Y29)/X29,"")</f>
        <v>1</v>
      </c>
      <c r="AA29" s="48"/>
      <c r="AB29" s="49"/>
      <c r="AC29" s="49"/>
      <c r="AD29" s="50"/>
      <c r="AE29" s="48"/>
      <c r="AF29" s="49"/>
      <c r="AG29" s="49"/>
      <c r="AH29" s="50"/>
      <c r="AI29" s="84"/>
    </row>
    <row r="30" s="85" customFormat="true" ht="15" hidden="false" customHeight="false" outlineLevel="0" collapsed="false">
      <c r="A30" s="47" t="s">
        <v>157</v>
      </c>
      <c r="B30" s="47"/>
      <c r="C30" s="47" t="s">
        <v>152</v>
      </c>
      <c r="D30" s="47" t="s">
        <v>47</v>
      </c>
      <c r="E30" s="47"/>
      <c r="F30" s="48" t="s">
        <v>153</v>
      </c>
      <c r="G30" s="49" t="n">
        <v>2</v>
      </c>
      <c r="H30" s="49"/>
      <c r="I30" s="50" t="n">
        <f aca="false">IFERROR((G30-H30)/G30,"")</f>
        <v>1</v>
      </c>
      <c r="J30" s="48" t="s">
        <v>154</v>
      </c>
      <c r="K30" s="49" t="n">
        <v>2</v>
      </c>
      <c r="L30" s="49"/>
      <c r="M30" s="50" t="n">
        <f aca="false">IFERROR((K30-L30)/K30,"")</f>
        <v>1</v>
      </c>
      <c r="N30" s="48"/>
      <c r="O30" s="49"/>
      <c r="P30" s="49"/>
      <c r="Q30" s="50" t="str">
        <f aca="false">IFERROR((O30-P30)/O30,"")</f>
        <v/>
      </c>
      <c r="R30" s="51"/>
      <c r="S30" s="48"/>
      <c r="T30" s="49"/>
      <c r="U30" s="49"/>
      <c r="V30" s="50" t="str">
        <f aca="false">IFERROR((T30-U30)/T30,"")</f>
        <v/>
      </c>
      <c r="W30" s="48" t="s">
        <v>32</v>
      </c>
      <c r="X30" s="49" t="n">
        <v>2</v>
      </c>
      <c r="Y30" s="49"/>
      <c r="Z30" s="50" t="n">
        <f aca="false">IFERROR((X30-Y30)/X30,"")</f>
        <v>1</v>
      </c>
      <c r="AA30" s="48"/>
      <c r="AB30" s="49"/>
      <c r="AC30" s="49"/>
      <c r="AD30" s="50"/>
      <c r="AE30" s="48"/>
      <c r="AF30" s="49"/>
      <c r="AG30" s="49"/>
      <c r="AH30" s="50"/>
      <c r="AI30" s="84"/>
    </row>
    <row r="31" s="85" customFormat="true" ht="15" hidden="false" customHeight="false" outlineLevel="0" collapsed="false">
      <c r="A31" s="47" t="s">
        <v>157</v>
      </c>
      <c r="B31" s="47"/>
      <c r="C31" s="47" t="s">
        <v>152</v>
      </c>
      <c r="D31" s="47" t="s">
        <v>47</v>
      </c>
      <c r="E31" s="47"/>
      <c r="F31" s="48" t="s">
        <v>153</v>
      </c>
      <c r="G31" s="49" t="n">
        <v>2</v>
      </c>
      <c r="H31" s="49"/>
      <c r="I31" s="50" t="n">
        <f aca="false">IFERROR((G31-H31)/G31,"")</f>
        <v>1</v>
      </c>
      <c r="J31" s="48" t="s">
        <v>154</v>
      </c>
      <c r="K31" s="49" t="n">
        <v>2</v>
      </c>
      <c r="L31" s="49"/>
      <c r="M31" s="50" t="n">
        <f aca="false">IFERROR((K31-L31)/K31,"")</f>
        <v>1</v>
      </c>
      <c r="N31" s="48"/>
      <c r="O31" s="49"/>
      <c r="P31" s="49"/>
      <c r="Q31" s="50" t="str">
        <f aca="false">IFERROR((O31-P31)/O31,"")</f>
        <v/>
      </c>
      <c r="R31" s="51"/>
      <c r="S31" s="48"/>
      <c r="T31" s="49"/>
      <c r="U31" s="49"/>
      <c r="V31" s="50" t="str">
        <f aca="false">IFERROR((T31-U31)/T31,"")</f>
        <v/>
      </c>
      <c r="W31" s="48" t="s">
        <v>32</v>
      </c>
      <c r="X31" s="49" t="n">
        <v>2</v>
      </c>
      <c r="Y31" s="49"/>
      <c r="Z31" s="50" t="n">
        <f aca="false">IFERROR((X31-Y31)/X31,"")</f>
        <v>1</v>
      </c>
      <c r="AA31" s="48"/>
      <c r="AB31" s="49"/>
      <c r="AC31" s="49"/>
      <c r="AD31" s="50"/>
      <c r="AE31" s="48"/>
      <c r="AF31" s="49"/>
      <c r="AG31" s="49"/>
      <c r="AH31" s="50"/>
      <c r="AI31" s="84"/>
    </row>
    <row r="32" s="85" customFormat="true" ht="15" hidden="false" customHeight="false" outlineLevel="0" collapsed="false">
      <c r="A32" s="47" t="s">
        <v>157</v>
      </c>
      <c r="B32" s="47"/>
      <c r="C32" s="47" t="s">
        <v>152</v>
      </c>
      <c r="D32" s="47" t="s">
        <v>47</v>
      </c>
      <c r="E32" s="47"/>
      <c r="F32" s="48" t="s">
        <v>153</v>
      </c>
      <c r="G32" s="49" t="n">
        <v>2</v>
      </c>
      <c r="H32" s="49"/>
      <c r="I32" s="50" t="n">
        <f aca="false">IFERROR((G32-H32)/G32,"")</f>
        <v>1</v>
      </c>
      <c r="J32" s="48" t="s">
        <v>154</v>
      </c>
      <c r="K32" s="49" t="n">
        <v>2</v>
      </c>
      <c r="L32" s="49"/>
      <c r="M32" s="50" t="n">
        <f aca="false">IFERROR((K32-L32)/K32,"")</f>
        <v>1</v>
      </c>
      <c r="N32" s="48"/>
      <c r="O32" s="49"/>
      <c r="P32" s="49"/>
      <c r="Q32" s="50" t="str">
        <f aca="false">IFERROR((O32-P32)/O32,"")</f>
        <v/>
      </c>
      <c r="R32" s="51"/>
      <c r="S32" s="48"/>
      <c r="T32" s="49"/>
      <c r="U32" s="49"/>
      <c r="V32" s="50" t="str">
        <f aca="false">IFERROR((T32-U32)/T32,"")</f>
        <v/>
      </c>
      <c r="W32" s="48" t="s">
        <v>32</v>
      </c>
      <c r="X32" s="49" t="n">
        <v>2</v>
      </c>
      <c r="Y32" s="49"/>
      <c r="Z32" s="50" t="n">
        <f aca="false">IFERROR((X32-Y32)/X32,"")</f>
        <v>1</v>
      </c>
      <c r="AA32" s="48"/>
      <c r="AB32" s="49"/>
      <c r="AC32" s="49"/>
      <c r="AD32" s="50"/>
      <c r="AE32" s="48"/>
      <c r="AF32" s="49"/>
      <c r="AG32" s="49"/>
      <c r="AH32" s="50"/>
      <c r="AI32" s="84"/>
    </row>
    <row r="33" s="85" customFormat="true" ht="15" hidden="false" customHeight="false" outlineLevel="0" collapsed="false">
      <c r="A33" s="47" t="s">
        <v>157</v>
      </c>
      <c r="B33" s="47"/>
      <c r="C33" s="47" t="s">
        <v>155</v>
      </c>
      <c r="D33" s="47" t="s">
        <v>47</v>
      </c>
      <c r="E33" s="47"/>
      <c r="F33" s="48" t="s">
        <v>156</v>
      </c>
      <c r="G33" s="49" t="n">
        <v>1</v>
      </c>
      <c r="H33" s="49"/>
      <c r="I33" s="50" t="n">
        <f aca="false">IFERROR((G33-H33)/G33,"")</f>
        <v>1</v>
      </c>
      <c r="J33" s="48"/>
      <c r="K33" s="49"/>
      <c r="L33" s="49"/>
      <c r="M33" s="50" t="str">
        <f aca="false">IFERROR((K33-L33)/K33,"")</f>
        <v/>
      </c>
      <c r="N33" s="48"/>
      <c r="O33" s="49"/>
      <c r="P33" s="49"/>
      <c r="Q33" s="50"/>
      <c r="R33" s="51"/>
      <c r="S33" s="48" t="s">
        <v>47</v>
      </c>
      <c r="T33" s="49"/>
      <c r="U33" s="49"/>
      <c r="V33" s="50" t="str">
        <f aca="false">IFERROR((T33-U33)/T33,"")</f>
        <v/>
      </c>
      <c r="W33" s="48" t="s">
        <v>47</v>
      </c>
      <c r="X33" s="49"/>
      <c r="Y33" s="49"/>
      <c r="Z33" s="50" t="str">
        <f aca="false">IFERROR((X33-Y33)/X33,"")</f>
        <v/>
      </c>
      <c r="AA33" s="48"/>
      <c r="AB33" s="49"/>
      <c r="AC33" s="49"/>
      <c r="AD33" s="50"/>
      <c r="AE33" s="48"/>
      <c r="AF33" s="49"/>
      <c r="AG33" s="49"/>
      <c r="AH33" s="50"/>
      <c r="AI33" s="84"/>
    </row>
    <row r="34" s="85" customFormat="true" ht="15" hidden="false" customHeight="false" outlineLevel="0" collapsed="false">
      <c r="A34" s="47" t="s">
        <v>157</v>
      </c>
      <c r="B34" s="47"/>
      <c r="C34" s="47" t="s">
        <v>155</v>
      </c>
      <c r="D34" s="47" t="s">
        <v>47</v>
      </c>
      <c r="E34" s="47"/>
      <c r="F34" s="48" t="s">
        <v>156</v>
      </c>
      <c r="G34" s="49" t="n">
        <v>1</v>
      </c>
      <c r="H34" s="49"/>
      <c r="I34" s="50" t="n">
        <f aca="false">IFERROR((G34-H34)/G34,"")</f>
        <v>1</v>
      </c>
      <c r="J34" s="48"/>
      <c r="K34" s="49"/>
      <c r="L34" s="49"/>
      <c r="M34" s="50" t="str">
        <f aca="false">IFERROR((K34-L34)/K34,"")</f>
        <v/>
      </c>
      <c r="N34" s="48"/>
      <c r="O34" s="49"/>
      <c r="P34" s="49"/>
      <c r="Q34" s="50"/>
      <c r="R34" s="51"/>
      <c r="S34" s="48" t="s">
        <v>47</v>
      </c>
      <c r="T34" s="49"/>
      <c r="U34" s="49"/>
      <c r="V34" s="50" t="str">
        <f aca="false">IFERROR((T34-U34)/T34,"")</f>
        <v/>
      </c>
      <c r="W34" s="48" t="s">
        <v>47</v>
      </c>
      <c r="X34" s="49"/>
      <c r="Y34" s="49"/>
      <c r="Z34" s="50" t="str">
        <f aca="false">IFERROR((X34-Y34)/X34,"")</f>
        <v/>
      </c>
      <c r="AA34" s="48"/>
      <c r="AB34" s="49"/>
      <c r="AC34" s="49"/>
      <c r="AD34" s="50"/>
      <c r="AE34" s="48"/>
      <c r="AF34" s="49"/>
      <c r="AG34" s="49"/>
      <c r="AH34" s="50"/>
      <c r="AI34" s="84"/>
    </row>
    <row r="35" s="85" customFormat="true" ht="15" hidden="false" customHeight="false" outlineLevel="0" collapsed="false">
      <c r="A35" s="47" t="s">
        <v>157</v>
      </c>
      <c r="B35" s="47"/>
      <c r="C35" s="47" t="s">
        <v>155</v>
      </c>
      <c r="D35" s="47" t="s">
        <v>47</v>
      </c>
      <c r="E35" s="47"/>
      <c r="F35" s="48" t="s">
        <v>156</v>
      </c>
      <c r="G35" s="49" t="n">
        <v>1</v>
      </c>
      <c r="H35" s="49"/>
      <c r="I35" s="50" t="n">
        <f aca="false">IFERROR((G35-H35)/G35,"")</f>
        <v>1</v>
      </c>
      <c r="J35" s="48"/>
      <c r="K35" s="49"/>
      <c r="L35" s="49"/>
      <c r="M35" s="50" t="str">
        <f aca="false">IFERROR((K35-L35)/K35,"")</f>
        <v/>
      </c>
      <c r="N35" s="48"/>
      <c r="O35" s="49"/>
      <c r="P35" s="49"/>
      <c r="Q35" s="50"/>
      <c r="R35" s="51"/>
      <c r="S35" s="48" t="s">
        <v>47</v>
      </c>
      <c r="T35" s="49"/>
      <c r="U35" s="49"/>
      <c r="V35" s="50" t="str">
        <f aca="false">IFERROR((T35-U35)/T35,"")</f>
        <v/>
      </c>
      <c r="W35" s="48" t="s">
        <v>47</v>
      </c>
      <c r="X35" s="49"/>
      <c r="Y35" s="49"/>
      <c r="Z35" s="50" t="str">
        <f aca="false">IFERROR((X35-Y35)/X35,"")</f>
        <v/>
      </c>
      <c r="AA35" s="48"/>
      <c r="AB35" s="49"/>
      <c r="AC35" s="49"/>
      <c r="AD35" s="50"/>
      <c r="AE35" s="48"/>
      <c r="AF35" s="49"/>
      <c r="AG35" s="49"/>
      <c r="AH35" s="50"/>
      <c r="AI35" s="84"/>
    </row>
    <row r="36" customFormat="false" ht="15" hidden="false" customHeight="false" outlineLevel="0" collapsed="false">
      <c r="I36" s="26" t="str">
        <f aca="false">IFERROR((G36-H36)/G36,"")</f>
        <v/>
      </c>
      <c r="M36" s="26" t="str">
        <f aca="false">IFERROR((K36-L36)/K36,"")</f>
        <v/>
      </c>
      <c r="Q36" s="26" t="str">
        <f aca="false">IFERROR((O36-P36)/O36,"")</f>
        <v/>
      </c>
      <c r="R36" s="27"/>
      <c r="V36" s="26" t="str">
        <f aca="false">IFERROR((T36-U36)/T36,"")</f>
        <v/>
      </c>
      <c r="Z36" s="26" t="str">
        <f aca="false">IFERROR((X36-Y36)/X36,"")</f>
        <v/>
      </c>
      <c r="AD36" s="26" t="str">
        <f aca="false">IFERROR((AB36-AC36)/AB36,"")</f>
        <v/>
      </c>
      <c r="AH36" s="26" t="str">
        <f aca="false">IFERROR((AF36-AG36)/AF36,"")</f>
        <v/>
      </c>
      <c r="AI36" s="27"/>
    </row>
    <row r="37" s="87" customFormat="true" ht="15" hidden="false" customHeight="false" outlineLevel="0" collapsed="false">
      <c r="A37" s="35" t="s">
        <v>167</v>
      </c>
      <c r="B37" s="35"/>
      <c r="C37" s="35" t="s">
        <v>134</v>
      </c>
      <c r="D37" s="35" t="s">
        <v>168</v>
      </c>
      <c r="E37" s="35"/>
      <c r="F37" s="36"/>
      <c r="G37" s="37"/>
      <c r="H37" s="37"/>
      <c r="I37" s="38" t="str">
        <f aca="false">IFERROR((G37-H37)/G37,"")</f>
        <v/>
      </c>
      <c r="J37" s="36"/>
      <c r="K37" s="37"/>
      <c r="L37" s="37"/>
      <c r="M37" s="38" t="str">
        <f aca="false">IFERROR((K37-L37)/K37,"")</f>
        <v/>
      </c>
      <c r="N37" s="36"/>
      <c r="O37" s="37"/>
      <c r="P37" s="37"/>
      <c r="Q37" s="38" t="str">
        <f aca="false">IFERROR((O37-P37)/O37,"")</f>
        <v/>
      </c>
      <c r="R37" s="39"/>
      <c r="S37" s="36" t="s">
        <v>134</v>
      </c>
      <c r="T37" s="37" t="n">
        <v>1</v>
      </c>
      <c r="U37" s="37"/>
      <c r="V37" s="38" t="n">
        <f aca="false">IFERROR((T37-U37)/T37,"")</f>
        <v>1</v>
      </c>
      <c r="W37" s="36"/>
      <c r="X37" s="37"/>
      <c r="Y37" s="37"/>
      <c r="Z37" s="38" t="str">
        <f aca="false">IFERROR((X37-Y37)/X37,"")</f>
        <v/>
      </c>
      <c r="AA37" s="36"/>
      <c r="AB37" s="37"/>
      <c r="AC37" s="37"/>
      <c r="AD37" s="38" t="str">
        <f aca="false">IFERROR((AB37-AC37)/AB37,"")</f>
        <v/>
      </c>
      <c r="AE37" s="36" t="s">
        <v>14</v>
      </c>
      <c r="AF37" s="37" t="n">
        <v>1</v>
      </c>
      <c r="AG37" s="37"/>
      <c r="AH37" s="38" t="n">
        <f aca="false">IFERROR((AF37-AG37)/AF37,"")</f>
        <v>1</v>
      </c>
      <c r="AI37" s="86"/>
    </row>
    <row r="38" s="87" customFormat="true" ht="15" hidden="false" customHeight="false" outlineLevel="0" collapsed="false">
      <c r="A38" s="35" t="s">
        <v>167</v>
      </c>
      <c r="B38" s="35"/>
      <c r="C38" s="35" t="s">
        <v>169</v>
      </c>
      <c r="D38" s="35" t="s">
        <v>170</v>
      </c>
      <c r="E38" s="35"/>
      <c r="F38" s="36" t="s">
        <v>171</v>
      </c>
      <c r="G38" s="37" t="n">
        <v>1</v>
      </c>
      <c r="H38" s="37"/>
      <c r="I38" s="38" t="n">
        <f aca="false">IFERROR((G38-H38)/G38,"")</f>
        <v>1</v>
      </c>
      <c r="J38" s="36" t="s">
        <v>172</v>
      </c>
      <c r="K38" s="37" t="n">
        <v>1</v>
      </c>
      <c r="L38" s="37"/>
      <c r="M38" s="38" t="n">
        <f aca="false">IFERROR((K38-L38)/K38,"")</f>
        <v>1</v>
      </c>
      <c r="N38" s="36" t="s">
        <v>173</v>
      </c>
      <c r="O38" s="37" t="n">
        <v>6</v>
      </c>
      <c r="P38" s="37"/>
      <c r="Q38" s="38" t="n">
        <f aca="false">IFERROR((O38-P38)/O38,"")</f>
        <v>1</v>
      </c>
      <c r="R38" s="39"/>
      <c r="S38" s="36" t="s">
        <v>43</v>
      </c>
      <c r="T38" s="37" t="n">
        <v>1</v>
      </c>
      <c r="U38" s="37"/>
      <c r="V38" s="38" t="n">
        <f aca="false">IFERROR((T38-U38)/T38,"")</f>
        <v>1</v>
      </c>
      <c r="W38" s="36" t="s">
        <v>32</v>
      </c>
      <c r="X38" s="37" t="n">
        <v>3</v>
      </c>
      <c r="Y38" s="37"/>
      <c r="Z38" s="38" t="n">
        <f aca="false">IFERROR((X38-Y38)/X38,"")</f>
        <v>1</v>
      </c>
      <c r="AA38" s="36"/>
      <c r="AB38" s="37"/>
      <c r="AC38" s="37"/>
      <c r="AD38" s="38"/>
      <c r="AE38" s="36"/>
      <c r="AF38" s="37"/>
      <c r="AG38" s="37"/>
      <c r="AH38" s="38"/>
      <c r="AI38" s="86"/>
    </row>
    <row r="39" s="87" customFormat="true" ht="15" hidden="false" customHeight="false" outlineLevel="0" collapsed="false">
      <c r="A39" s="35" t="s">
        <v>167</v>
      </c>
      <c r="B39" s="35"/>
      <c r="C39" s="35" t="s">
        <v>136</v>
      </c>
      <c r="D39" s="35" t="s">
        <v>174</v>
      </c>
      <c r="E39" s="35"/>
      <c r="F39" s="36" t="s">
        <v>138</v>
      </c>
      <c r="G39" s="37" t="n">
        <v>1</v>
      </c>
      <c r="H39" s="37"/>
      <c r="I39" s="38" t="n">
        <f aca="false">IFERROR((G39-H39)/G39,"")</f>
        <v>1</v>
      </c>
      <c r="J39" s="36" t="s">
        <v>139</v>
      </c>
      <c r="K39" s="37" t="n">
        <v>1</v>
      </c>
      <c r="L39" s="37"/>
      <c r="M39" s="38" t="n">
        <f aca="false">IFERROR((K39-L39)/K39,"")</f>
        <v>1</v>
      </c>
      <c r="N39" s="36" t="s">
        <v>140</v>
      </c>
      <c r="O39" s="37" t="n">
        <v>6</v>
      </c>
      <c r="P39" s="37"/>
      <c r="Q39" s="38" t="n">
        <f aca="false">IFERROR((O39-P39)/O39,"")</f>
        <v>1</v>
      </c>
      <c r="R39" s="39"/>
      <c r="S39" s="36" t="s">
        <v>43</v>
      </c>
      <c r="T39" s="37" t="n">
        <v>1</v>
      </c>
      <c r="U39" s="37"/>
      <c r="V39" s="38" t="n">
        <f aca="false">IFERROR((T39-U39)/T39,"")</f>
        <v>1</v>
      </c>
      <c r="W39" s="36" t="s">
        <v>32</v>
      </c>
      <c r="X39" s="37" t="n">
        <v>3</v>
      </c>
      <c r="Y39" s="37"/>
      <c r="Z39" s="38" t="n">
        <f aca="false">IFERROR((X39-Y39)/X39,"")</f>
        <v>1</v>
      </c>
      <c r="AA39" s="36"/>
      <c r="AB39" s="37"/>
      <c r="AC39" s="37"/>
      <c r="AD39" s="38" t="str">
        <f aca="false">IFERROR((AB39-AC39)/AB39,"")</f>
        <v/>
      </c>
      <c r="AE39" s="36"/>
      <c r="AF39" s="37"/>
      <c r="AG39" s="37"/>
      <c r="AH39" s="38" t="str">
        <f aca="false">IFERROR((AF39-AG39)/AF39,"")</f>
        <v/>
      </c>
      <c r="AI39" s="86"/>
    </row>
    <row r="40" s="87" customFormat="true" ht="15" hidden="false" customHeight="false" outlineLevel="0" collapsed="false">
      <c r="A40" s="35" t="s">
        <v>167</v>
      </c>
      <c r="B40" s="35"/>
      <c r="C40" s="35" t="s">
        <v>136</v>
      </c>
      <c r="D40" s="35" t="s">
        <v>175</v>
      </c>
      <c r="E40" s="35"/>
      <c r="F40" s="36" t="s">
        <v>138</v>
      </c>
      <c r="G40" s="37" t="n">
        <v>1</v>
      </c>
      <c r="H40" s="37"/>
      <c r="I40" s="38" t="n">
        <f aca="false">IFERROR((G40-H40)/G40,"")</f>
        <v>1</v>
      </c>
      <c r="J40" s="36" t="s">
        <v>139</v>
      </c>
      <c r="K40" s="37" t="n">
        <v>1</v>
      </c>
      <c r="L40" s="37"/>
      <c r="M40" s="38" t="n">
        <f aca="false">IFERROR((K40-L40)/K40,"")</f>
        <v>1</v>
      </c>
      <c r="N40" s="36" t="s">
        <v>140</v>
      </c>
      <c r="O40" s="37" t="n">
        <v>6</v>
      </c>
      <c r="P40" s="37"/>
      <c r="Q40" s="38" t="n">
        <f aca="false">IFERROR((O40-P40)/O40,"")</f>
        <v>1</v>
      </c>
      <c r="R40" s="39"/>
      <c r="S40" s="36" t="s">
        <v>43</v>
      </c>
      <c r="T40" s="37" t="n">
        <v>1</v>
      </c>
      <c r="U40" s="37"/>
      <c r="V40" s="38" t="n">
        <f aca="false">IFERROR((T40-U40)/T40,"")</f>
        <v>1</v>
      </c>
      <c r="W40" s="36" t="s">
        <v>32</v>
      </c>
      <c r="X40" s="37" t="n">
        <v>3</v>
      </c>
      <c r="Y40" s="37"/>
      <c r="Z40" s="38" t="n">
        <f aca="false">IFERROR((X40-Y40)/X40,"")</f>
        <v>1</v>
      </c>
      <c r="AA40" s="36"/>
      <c r="AB40" s="37"/>
      <c r="AC40" s="37"/>
      <c r="AD40" s="38" t="str">
        <f aca="false">IFERROR((AB40-AC40)/AB40,"")</f>
        <v/>
      </c>
      <c r="AE40" s="36"/>
      <c r="AF40" s="37"/>
      <c r="AG40" s="37"/>
      <c r="AH40" s="38" t="str">
        <f aca="false">IFERROR((AF40-AG40)/AF40,"")</f>
        <v/>
      </c>
      <c r="AI40" s="86"/>
    </row>
    <row r="41" s="87" customFormat="true" ht="15" hidden="false" customHeight="false" outlineLevel="0" collapsed="false">
      <c r="A41" s="35" t="s">
        <v>167</v>
      </c>
      <c r="B41" s="35"/>
      <c r="C41" s="35" t="s">
        <v>142</v>
      </c>
      <c r="D41" s="35" t="s">
        <v>47</v>
      </c>
      <c r="E41" s="35"/>
      <c r="F41" s="36" t="s">
        <v>144</v>
      </c>
      <c r="G41" s="37" t="n">
        <v>1</v>
      </c>
      <c r="H41" s="37"/>
      <c r="I41" s="38" t="n">
        <f aca="false">IFERROR((G41-H41)/G41,"")</f>
        <v>1</v>
      </c>
      <c r="J41" s="36" t="s">
        <v>139</v>
      </c>
      <c r="K41" s="37" t="n">
        <v>1</v>
      </c>
      <c r="L41" s="37"/>
      <c r="M41" s="38" t="n">
        <f aca="false">IFERROR((K41-L41)/K41,"")</f>
        <v>1</v>
      </c>
      <c r="N41" s="36" t="s">
        <v>145</v>
      </c>
      <c r="O41" s="37" t="n">
        <v>4</v>
      </c>
      <c r="P41" s="37"/>
      <c r="Q41" s="38" t="n">
        <f aca="false">IFERROR((O41-P41)/O41,"")</f>
        <v>1</v>
      </c>
      <c r="R41" s="39"/>
      <c r="S41" s="36" t="s">
        <v>43</v>
      </c>
      <c r="T41" s="37" t="n">
        <v>1</v>
      </c>
      <c r="U41" s="37"/>
      <c r="V41" s="38" t="n">
        <f aca="false">IFERROR((T41-U41)/T41,"")</f>
        <v>1</v>
      </c>
      <c r="W41" s="36" t="s">
        <v>32</v>
      </c>
      <c r="X41" s="37" t="n">
        <v>2</v>
      </c>
      <c r="Y41" s="37"/>
      <c r="Z41" s="38" t="n">
        <f aca="false">IFERROR((X41-Y41)/X41,"")</f>
        <v>1</v>
      </c>
      <c r="AA41" s="36"/>
      <c r="AB41" s="37"/>
      <c r="AC41" s="37"/>
      <c r="AD41" s="38"/>
      <c r="AE41" s="36"/>
      <c r="AF41" s="37"/>
      <c r="AG41" s="37"/>
      <c r="AH41" s="38"/>
      <c r="AI41" s="86"/>
    </row>
    <row r="42" s="87" customFormat="true" ht="15" hidden="false" customHeight="false" outlineLevel="0" collapsed="false">
      <c r="A42" s="35" t="s">
        <v>167</v>
      </c>
      <c r="B42" s="35"/>
      <c r="C42" s="35" t="s">
        <v>142</v>
      </c>
      <c r="D42" s="35" t="s">
        <v>47</v>
      </c>
      <c r="E42" s="35"/>
      <c r="F42" s="36" t="s">
        <v>144</v>
      </c>
      <c r="G42" s="37" t="n">
        <v>1</v>
      </c>
      <c r="H42" s="37"/>
      <c r="I42" s="38" t="n">
        <f aca="false">IFERROR((G42-H42)/G42,"")</f>
        <v>1</v>
      </c>
      <c r="J42" s="36" t="s">
        <v>139</v>
      </c>
      <c r="K42" s="37" t="n">
        <v>1</v>
      </c>
      <c r="L42" s="37"/>
      <c r="M42" s="38" t="n">
        <f aca="false">IFERROR((K42-L42)/K42,"")</f>
        <v>1</v>
      </c>
      <c r="N42" s="36" t="s">
        <v>145</v>
      </c>
      <c r="O42" s="37" t="n">
        <v>4</v>
      </c>
      <c r="P42" s="37"/>
      <c r="Q42" s="38" t="n">
        <f aca="false">IFERROR((O42-P42)/O42,"")</f>
        <v>1</v>
      </c>
      <c r="R42" s="39"/>
      <c r="S42" s="36" t="s">
        <v>43</v>
      </c>
      <c r="T42" s="37" t="n">
        <v>1</v>
      </c>
      <c r="U42" s="37"/>
      <c r="V42" s="38" t="n">
        <f aca="false">IFERROR((T42-U42)/T42,"")</f>
        <v>1</v>
      </c>
      <c r="W42" s="36" t="s">
        <v>32</v>
      </c>
      <c r="X42" s="37" t="n">
        <v>2</v>
      </c>
      <c r="Y42" s="37"/>
      <c r="Z42" s="38" t="n">
        <f aca="false">IFERROR((X42-Y42)/X42,"")</f>
        <v>1</v>
      </c>
      <c r="AA42" s="36"/>
      <c r="AB42" s="37"/>
      <c r="AC42" s="37"/>
      <c r="AD42" s="38"/>
      <c r="AE42" s="36"/>
      <c r="AF42" s="37"/>
      <c r="AG42" s="37"/>
      <c r="AH42" s="38"/>
      <c r="AI42" s="86"/>
    </row>
    <row r="43" s="87" customFormat="true" ht="15" hidden="false" customHeight="false" outlineLevel="0" collapsed="false">
      <c r="A43" s="35" t="s">
        <v>167</v>
      </c>
      <c r="B43" s="35"/>
      <c r="C43" s="35" t="s">
        <v>142</v>
      </c>
      <c r="D43" s="35" t="s">
        <v>47</v>
      </c>
      <c r="E43" s="35"/>
      <c r="F43" s="36" t="s">
        <v>144</v>
      </c>
      <c r="G43" s="37" t="n">
        <v>1</v>
      </c>
      <c r="H43" s="37"/>
      <c r="I43" s="38" t="n">
        <f aca="false">IFERROR((G43-H43)/G43,"")</f>
        <v>1</v>
      </c>
      <c r="J43" s="36" t="s">
        <v>139</v>
      </c>
      <c r="K43" s="37" t="n">
        <v>1</v>
      </c>
      <c r="L43" s="37"/>
      <c r="M43" s="38" t="n">
        <f aca="false">IFERROR((K43-L43)/K43,"")</f>
        <v>1</v>
      </c>
      <c r="N43" s="36" t="s">
        <v>145</v>
      </c>
      <c r="O43" s="37" t="n">
        <v>4</v>
      </c>
      <c r="P43" s="37"/>
      <c r="Q43" s="38" t="n">
        <f aca="false">IFERROR((O43-P43)/O43,"")</f>
        <v>1</v>
      </c>
      <c r="R43" s="39"/>
      <c r="S43" s="36" t="s">
        <v>43</v>
      </c>
      <c r="T43" s="37" t="n">
        <v>1</v>
      </c>
      <c r="U43" s="37"/>
      <c r="V43" s="38" t="n">
        <f aca="false">IFERROR((T43-U43)/T43,"")</f>
        <v>1</v>
      </c>
      <c r="W43" s="36" t="s">
        <v>32</v>
      </c>
      <c r="X43" s="37" t="n">
        <v>2</v>
      </c>
      <c r="Y43" s="37"/>
      <c r="Z43" s="38" t="n">
        <f aca="false">IFERROR((X43-Y43)/X43,"")</f>
        <v>1</v>
      </c>
      <c r="AA43" s="36"/>
      <c r="AB43" s="37"/>
      <c r="AC43" s="37"/>
      <c r="AD43" s="38"/>
      <c r="AE43" s="36"/>
      <c r="AF43" s="37"/>
      <c r="AG43" s="37"/>
      <c r="AH43" s="38"/>
      <c r="AI43" s="86"/>
    </row>
    <row r="44" s="87" customFormat="true" ht="15" hidden="false" customHeight="false" outlineLevel="0" collapsed="false">
      <c r="A44" s="35" t="s">
        <v>167</v>
      </c>
      <c r="B44" s="35"/>
      <c r="C44" s="35" t="s">
        <v>142</v>
      </c>
      <c r="D44" s="35" t="s">
        <v>47</v>
      </c>
      <c r="E44" s="35"/>
      <c r="F44" s="36" t="s">
        <v>144</v>
      </c>
      <c r="G44" s="37" t="n">
        <v>1</v>
      </c>
      <c r="H44" s="37"/>
      <c r="I44" s="38" t="n">
        <f aca="false">IFERROR((G44-H44)/G44,"")</f>
        <v>1</v>
      </c>
      <c r="J44" s="36" t="s">
        <v>139</v>
      </c>
      <c r="K44" s="37" t="n">
        <v>1</v>
      </c>
      <c r="L44" s="37"/>
      <c r="M44" s="38" t="n">
        <f aca="false">IFERROR((K44-L44)/K44,"")</f>
        <v>1</v>
      </c>
      <c r="N44" s="36" t="s">
        <v>145</v>
      </c>
      <c r="O44" s="37" t="n">
        <v>4</v>
      </c>
      <c r="P44" s="37"/>
      <c r="Q44" s="38" t="n">
        <f aca="false">IFERROR((O44-P44)/O44,"")</f>
        <v>1</v>
      </c>
      <c r="R44" s="39"/>
      <c r="S44" s="36" t="s">
        <v>43</v>
      </c>
      <c r="T44" s="37" t="n">
        <v>1</v>
      </c>
      <c r="U44" s="37"/>
      <c r="V44" s="38" t="n">
        <f aca="false">IFERROR((T44-U44)/T44,"")</f>
        <v>1</v>
      </c>
      <c r="W44" s="36" t="s">
        <v>32</v>
      </c>
      <c r="X44" s="37" t="n">
        <v>2</v>
      </c>
      <c r="Y44" s="37"/>
      <c r="Z44" s="38" t="n">
        <f aca="false">IFERROR((X44-Y44)/X44,"")</f>
        <v>1</v>
      </c>
      <c r="AA44" s="36"/>
      <c r="AB44" s="37"/>
      <c r="AC44" s="37"/>
      <c r="AD44" s="38"/>
      <c r="AE44" s="36"/>
      <c r="AF44" s="37"/>
      <c r="AG44" s="37"/>
      <c r="AH44" s="38"/>
      <c r="AI44" s="86"/>
    </row>
    <row r="45" s="87" customFormat="true" ht="15" hidden="false" customHeight="false" outlineLevel="0" collapsed="false">
      <c r="A45" s="35" t="s">
        <v>167</v>
      </c>
      <c r="B45" s="35"/>
      <c r="C45" s="35" t="s">
        <v>61</v>
      </c>
      <c r="D45" s="35" t="s">
        <v>47</v>
      </c>
      <c r="E45" s="35"/>
      <c r="F45" s="36" t="s">
        <v>147</v>
      </c>
      <c r="G45" s="37" t="n">
        <v>1</v>
      </c>
      <c r="H45" s="37"/>
      <c r="I45" s="38" t="n">
        <f aca="false">IFERROR((G45-H45)/G45,"")</f>
        <v>1</v>
      </c>
      <c r="J45" s="36" t="s">
        <v>148</v>
      </c>
      <c r="K45" s="37" t="n">
        <v>4</v>
      </c>
      <c r="L45" s="37"/>
      <c r="M45" s="38" t="n">
        <f aca="false">IFERROR((K45-L45)/K45,"")</f>
        <v>1</v>
      </c>
      <c r="N45" s="36"/>
      <c r="O45" s="37"/>
      <c r="P45" s="37"/>
      <c r="Q45" s="38"/>
      <c r="R45" s="39"/>
      <c r="S45" s="36" t="s">
        <v>43</v>
      </c>
      <c r="T45" s="37" t="n">
        <v>1</v>
      </c>
      <c r="U45" s="37"/>
      <c r="V45" s="38" t="n">
        <f aca="false">IFERROR((T45-U45)/T45,"")</f>
        <v>1</v>
      </c>
      <c r="W45" s="36" t="s">
        <v>32</v>
      </c>
      <c r="X45" s="37" t="n">
        <v>2</v>
      </c>
      <c r="Y45" s="37"/>
      <c r="Z45" s="38" t="n">
        <f aca="false">IFERROR((X45-Y45)/X45,"")</f>
        <v>1</v>
      </c>
      <c r="AA45" s="36"/>
      <c r="AB45" s="37"/>
      <c r="AC45" s="37"/>
      <c r="AD45" s="38"/>
      <c r="AE45" s="36"/>
      <c r="AF45" s="37"/>
      <c r="AG45" s="37"/>
      <c r="AH45" s="38"/>
      <c r="AI45" s="86"/>
    </row>
    <row r="46" s="87" customFormat="true" ht="15" hidden="false" customHeight="false" outlineLevel="0" collapsed="false">
      <c r="A46" s="35" t="s">
        <v>167</v>
      </c>
      <c r="B46" s="35"/>
      <c r="C46" s="35" t="s">
        <v>61</v>
      </c>
      <c r="D46" s="35" t="s">
        <v>47</v>
      </c>
      <c r="E46" s="35"/>
      <c r="F46" s="36" t="s">
        <v>147</v>
      </c>
      <c r="G46" s="37" t="n">
        <v>1</v>
      </c>
      <c r="H46" s="37"/>
      <c r="I46" s="38" t="n">
        <f aca="false">IFERROR((G46-H46)/G46,"")</f>
        <v>1</v>
      </c>
      <c r="J46" s="36" t="s">
        <v>148</v>
      </c>
      <c r="K46" s="37" t="n">
        <v>4</v>
      </c>
      <c r="L46" s="37"/>
      <c r="M46" s="38" t="n">
        <f aca="false">IFERROR((K46-L46)/K46,"")</f>
        <v>1</v>
      </c>
      <c r="N46" s="36"/>
      <c r="O46" s="37"/>
      <c r="P46" s="37"/>
      <c r="Q46" s="38"/>
      <c r="R46" s="39"/>
      <c r="S46" s="36" t="s">
        <v>43</v>
      </c>
      <c r="T46" s="37" t="n">
        <v>1</v>
      </c>
      <c r="U46" s="37"/>
      <c r="V46" s="38" t="n">
        <f aca="false">IFERROR((T46-U46)/T46,"")</f>
        <v>1</v>
      </c>
      <c r="W46" s="36" t="s">
        <v>32</v>
      </c>
      <c r="X46" s="37" t="n">
        <v>2</v>
      </c>
      <c r="Y46" s="37"/>
      <c r="Z46" s="38" t="n">
        <f aca="false">IFERROR((X46-Y46)/X46,"")</f>
        <v>1</v>
      </c>
      <c r="AA46" s="36"/>
      <c r="AB46" s="37"/>
      <c r="AC46" s="37"/>
      <c r="AD46" s="38"/>
      <c r="AE46" s="36"/>
      <c r="AF46" s="37"/>
      <c r="AG46" s="37"/>
      <c r="AH46" s="38"/>
      <c r="AI46" s="86"/>
    </row>
    <row r="47" s="87" customFormat="true" ht="15" hidden="false" customHeight="false" outlineLevel="0" collapsed="false">
      <c r="A47" s="35" t="s">
        <v>167</v>
      </c>
      <c r="B47" s="35"/>
      <c r="C47" s="35" t="s">
        <v>65</v>
      </c>
      <c r="D47" s="35" t="s">
        <v>47</v>
      </c>
      <c r="E47" s="35"/>
      <c r="F47" s="36" t="s">
        <v>67</v>
      </c>
      <c r="G47" s="37" t="n">
        <v>1</v>
      </c>
      <c r="H47" s="37"/>
      <c r="I47" s="38" t="n">
        <f aca="false">IFERROR((G47-H47)/G47,"")</f>
        <v>1</v>
      </c>
      <c r="J47" s="36" t="s">
        <v>151</v>
      </c>
      <c r="K47" s="37" t="n">
        <v>2</v>
      </c>
      <c r="L47" s="37"/>
      <c r="M47" s="38" t="n">
        <f aca="false">IFERROR((K47-L47)/K47,"")</f>
        <v>1</v>
      </c>
      <c r="N47" s="36"/>
      <c r="O47" s="37"/>
      <c r="P47" s="37"/>
      <c r="Q47" s="38"/>
      <c r="R47" s="39"/>
      <c r="S47" s="36" t="s">
        <v>68</v>
      </c>
      <c r="T47" s="37" t="n">
        <v>1</v>
      </c>
      <c r="U47" s="37"/>
      <c r="V47" s="38" t="n">
        <f aca="false">IFERROR((T47-U47)/T47,"")</f>
        <v>1</v>
      </c>
      <c r="W47" s="36" t="s">
        <v>32</v>
      </c>
      <c r="X47" s="37" t="n">
        <v>2</v>
      </c>
      <c r="Y47" s="37"/>
      <c r="Z47" s="38" t="n">
        <f aca="false">IFERROR((X47-Y47)/X47,"")</f>
        <v>1</v>
      </c>
      <c r="AA47" s="36"/>
      <c r="AB47" s="37"/>
      <c r="AC47" s="37"/>
      <c r="AD47" s="38"/>
      <c r="AE47" s="36"/>
      <c r="AF47" s="37"/>
      <c r="AG47" s="37"/>
      <c r="AH47" s="38"/>
      <c r="AI47" s="86"/>
    </row>
    <row r="48" s="87" customFormat="true" ht="15" hidden="false" customHeight="false" outlineLevel="0" collapsed="false">
      <c r="A48" s="35" t="s">
        <v>167</v>
      </c>
      <c r="B48" s="35"/>
      <c r="C48" s="35" t="s">
        <v>152</v>
      </c>
      <c r="D48" s="35" t="s">
        <v>47</v>
      </c>
      <c r="E48" s="35"/>
      <c r="F48" s="36" t="s">
        <v>153</v>
      </c>
      <c r="G48" s="37" t="n">
        <v>2</v>
      </c>
      <c r="H48" s="37"/>
      <c r="I48" s="38" t="n">
        <f aca="false">IFERROR((G48-H48)/G48,"")</f>
        <v>1</v>
      </c>
      <c r="J48" s="36" t="s">
        <v>154</v>
      </c>
      <c r="K48" s="37" t="n">
        <v>2</v>
      </c>
      <c r="L48" s="37"/>
      <c r="M48" s="38" t="n">
        <f aca="false">IFERROR((K48-L48)/K48,"")</f>
        <v>1</v>
      </c>
      <c r="N48" s="36"/>
      <c r="O48" s="37"/>
      <c r="P48" s="37"/>
      <c r="Q48" s="38" t="str">
        <f aca="false">IFERROR((O48-P48)/O48,"")</f>
        <v/>
      </c>
      <c r="R48" s="39"/>
      <c r="S48" s="36"/>
      <c r="T48" s="37"/>
      <c r="U48" s="37"/>
      <c r="V48" s="38" t="str">
        <f aca="false">IFERROR((T48-U48)/T48,"")</f>
        <v/>
      </c>
      <c r="W48" s="36" t="s">
        <v>32</v>
      </c>
      <c r="X48" s="37" t="n">
        <v>2</v>
      </c>
      <c r="Y48" s="37"/>
      <c r="Z48" s="38" t="n">
        <f aca="false">IFERROR((X48-Y48)/X48,"")</f>
        <v>1</v>
      </c>
      <c r="AA48" s="36"/>
      <c r="AB48" s="37"/>
      <c r="AC48" s="37"/>
      <c r="AD48" s="38"/>
      <c r="AE48" s="36"/>
      <c r="AF48" s="37"/>
      <c r="AG48" s="37"/>
      <c r="AH48" s="38"/>
      <c r="AI48" s="86"/>
    </row>
    <row r="49" s="87" customFormat="true" ht="15" hidden="false" customHeight="false" outlineLevel="0" collapsed="false">
      <c r="A49" s="35" t="s">
        <v>167</v>
      </c>
      <c r="B49" s="35"/>
      <c r="C49" s="35" t="s">
        <v>152</v>
      </c>
      <c r="D49" s="35" t="s">
        <v>47</v>
      </c>
      <c r="E49" s="35"/>
      <c r="F49" s="36" t="s">
        <v>153</v>
      </c>
      <c r="G49" s="37" t="n">
        <v>2</v>
      </c>
      <c r="H49" s="37"/>
      <c r="I49" s="38" t="n">
        <f aca="false">IFERROR((G49-H49)/G49,"")</f>
        <v>1</v>
      </c>
      <c r="J49" s="36" t="s">
        <v>154</v>
      </c>
      <c r="K49" s="37" t="n">
        <v>2</v>
      </c>
      <c r="L49" s="37"/>
      <c r="M49" s="38" t="n">
        <f aca="false">IFERROR((K49-L49)/K49,"")</f>
        <v>1</v>
      </c>
      <c r="N49" s="36"/>
      <c r="O49" s="37"/>
      <c r="P49" s="37"/>
      <c r="Q49" s="38" t="str">
        <f aca="false">IFERROR((O49-P49)/O49,"")</f>
        <v/>
      </c>
      <c r="R49" s="39"/>
      <c r="S49" s="36"/>
      <c r="T49" s="37"/>
      <c r="U49" s="37"/>
      <c r="V49" s="38" t="str">
        <f aca="false">IFERROR((T49-U49)/T49,"")</f>
        <v/>
      </c>
      <c r="W49" s="36" t="s">
        <v>32</v>
      </c>
      <c r="X49" s="37" t="n">
        <v>2</v>
      </c>
      <c r="Y49" s="37"/>
      <c r="Z49" s="38" t="n">
        <f aca="false">IFERROR((X49-Y49)/X49,"")</f>
        <v>1</v>
      </c>
      <c r="AA49" s="36"/>
      <c r="AB49" s="37"/>
      <c r="AC49" s="37"/>
      <c r="AD49" s="38"/>
      <c r="AE49" s="36"/>
      <c r="AF49" s="37"/>
      <c r="AG49" s="37"/>
      <c r="AH49" s="38"/>
      <c r="AI49" s="86"/>
    </row>
    <row r="50" s="87" customFormat="true" ht="15" hidden="false" customHeight="false" outlineLevel="0" collapsed="false">
      <c r="A50" s="35" t="s">
        <v>167</v>
      </c>
      <c r="B50" s="35"/>
      <c r="C50" s="35" t="s">
        <v>152</v>
      </c>
      <c r="D50" s="35" t="s">
        <v>47</v>
      </c>
      <c r="E50" s="35"/>
      <c r="F50" s="36" t="s">
        <v>153</v>
      </c>
      <c r="G50" s="37" t="n">
        <v>2</v>
      </c>
      <c r="H50" s="37"/>
      <c r="I50" s="38" t="n">
        <f aca="false">IFERROR((G50-H50)/G50,"")</f>
        <v>1</v>
      </c>
      <c r="J50" s="36" t="s">
        <v>154</v>
      </c>
      <c r="K50" s="37" t="n">
        <v>2</v>
      </c>
      <c r="L50" s="37"/>
      <c r="M50" s="38" t="n">
        <f aca="false">IFERROR((K50-L50)/K50,"")</f>
        <v>1</v>
      </c>
      <c r="N50" s="36"/>
      <c r="O50" s="37"/>
      <c r="P50" s="37"/>
      <c r="Q50" s="38" t="str">
        <f aca="false">IFERROR((O50-P50)/O50,"")</f>
        <v/>
      </c>
      <c r="R50" s="39"/>
      <c r="S50" s="36"/>
      <c r="T50" s="37"/>
      <c r="U50" s="37"/>
      <c r="V50" s="38" t="str">
        <f aca="false">IFERROR((T50-U50)/T50,"")</f>
        <v/>
      </c>
      <c r="W50" s="36" t="s">
        <v>32</v>
      </c>
      <c r="X50" s="37" t="n">
        <v>2</v>
      </c>
      <c r="Y50" s="37"/>
      <c r="Z50" s="38" t="n">
        <f aca="false">IFERROR((X50-Y50)/X50,"")</f>
        <v>1</v>
      </c>
      <c r="AA50" s="36"/>
      <c r="AB50" s="37"/>
      <c r="AC50" s="37"/>
      <c r="AD50" s="38"/>
      <c r="AE50" s="36"/>
      <c r="AF50" s="37"/>
      <c r="AG50" s="37"/>
      <c r="AH50" s="38"/>
      <c r="AI50" s="86"/>
    </row>
    <row r="51" s="87" customFormat="true" ht="15" hidden="false" customHeight="false" outlineLevel="0" collapsed="false">
      <c r="A51" s="35" t="s">
        <v>167</v>
      </c>
      <c r="B51" s="35"/>
      <c r="C51" s="35" t="s">
        <v>155</v>
      </c>
      <c r="D51" s="35" t="s">
        <v>47</v>
      </c>
      <c r="E51" s="35"/>
      <c r="F51" s="36" t="s">
        <v>156</v>
      </c>
      <c r="G51" s="37" t="n">
        <v>1</v>
      </c>
      <c r="H51" s="37"/>
      <c r="I51" s="38" t="n">
        <f aca="false">IFERROR((G51-H51)/G51,"")</f>
        <v>1</v>
      </c>
      <c r="J51" s="36"/>
      <c r="K51" s="37"/>
      <c r="L51" s="37"/>
      <c r="M51" s="38" t="str">
        <f aca="false">IFERROR((K51-L51)/K51,"")</f>
        <v/>
      </c>
      <c r="N51" s="36"/>
      <c r="O51" s="37"/>
      <c r="P51" s="37"/>
      <c r="Q51" s="38"/>
      <c r="R51" s="39"/>
      <c r="S51" s="36" t="s">
        <v>47</v>
      </c>
      <c r="T51" s="37"/>
      <c r="U51" s="37"/>
      <c r="V51" s="38" t="str">
        <f aca="false">IFERROR((T51-U51)/T51,"")</f>
        <v/>
      </c>
      <c r="W51" s="36" t="s">
        <v>47</v>
      </c>
      <c r="X51" s="37"/>
      <c r="Y51" s="37"/>
      <c r="Z51" s="38" t="str">
        <f aca="false">IFERROR((X51-Y51)/X51,"")</f>
        <v/>
      </c>
      <c r="AA51" s="36"/>
      <c r="AB51" s="37"/>
      <c r="AC51" s="37"/>
      <c r="AD51" s="38"/>
      <c r="AE51" s="36"/>
      <c r="AF51" s="37"/>
      <c r="AG51" s="37"/>
      <c r="AH51" s="38"/>
      <c r="AI51" s="86"/>
    </row>
    <row r="52" s="87" customFormat="true" ht="15" hidden="false" customHeight="false" outlineLevel="0" collapsed="false">
      <c r="A52" s="35" t="s">
        <v>167</v>
      </c>
      <c r="B52" s="35"/>
      <c r="C52" s="35" t="s">
        <v>155</v>
      </c>
      <c r="D52" s="35" t="s">
        <v>47</v>
      </c>
      <c r="E52" s="35"/>
      <c r="F52" s="36" t="s">
        <v>156</v>
      </c>
      <c r="G52" s="37" t="n">
        <v>1</v>
      </c>
      <c r="H52" s="37"/>
      <c r="I52" s="38" t="n">
        <f aca="false">IFERROR((G52-H52)/G52,"")</f>
        <v>1</v>
      </c>
      <c r="J52" s="36"/>
      <c r="K52" s="37"/>
      <c r="L52" s="37"/>
      <c r="M52" s="38" t="str">
        <f aca="false">IFERROR((K52-L52)/K52,"")</f>
        <v/>
      </c>
      <c r="N52" s="36"/>
      <c r="O52" s="37"/>
      <c r="P52" s="37"/>
      <c r="Q52" s="38"/>
      <c r="R52" s="39"/>
      <c r="S52" s="36" t="s">
        <v>47</v>
      </c>
      <c r="T52" s="37"/>
      <c r="U52" s="37"/>
      <c r="V52" s="38" t="str">
        <f aca="false">IFERROR((T52-U52)/T52,"")</f>
        <v/>
      </c>
      <c r="W52" s="36" t="s">
        <v>47</v>
      </c>
      <c r="X52" s="37"/>
      <c r="Y52" s="37"/>
      <c r="Z52" s="38" t="str">
        <f aca="false">IFERROR((X52-Y52)/X52,"")</f>
        <v/>
      </c>
      <c r="AA52" s="36"/>
      <c r="AB52" s="37"/>
      <c r="AC52" s="37"/>
      <c r="AD52" s="38"/>
      <c r="AE52" s="36"/>
      <c r="AF52" s="37"/>
      <c r="AG52" s="37"/>
      <c r="AH52" s="38"/>
      <c r="AI52" s="86"/>
    </row>
    <row r="53" s="87" customFormat="true" ht="15" hidden="false" customHeight="false" outlineLevel="0" collapsed="false">
      <c r="A53" s="35" t="s">
        <v>167</v>
      </c>
      <c r="B53" s="35"/>
      <c r="C53" s="35" t="s">
        <v>155</v>
      </c>
      <c r="D53" s="35" t="s">
        <v>47</v>
      </c>
      <c r="E53" s="35"/>
      <c r="F53" s="36" t="s">
        <v>156</v>
      </c>
      <c r="G53" s="37" t="n">
        <v>1</v>
      </c>
      <c r="H53" s="37"/>
      <c r="I53" s="38" t="n">
        <f aca="false">IFERROR((G53-H53)/G53,"")</f>
        <v>1</v>
      </c>
      <c r="J53" s="36"/>
      <c r="K53" s="37"/>
      <c r="L53" s="37"/>
      <c r="M53" s="38" t="str">
        <f aca="false">IFERROR((K53-L53)/K53,"")</f>
        <v/>
      </c>
      <c r="N53" s="36"/>
      <c r="O53" s="37"/>
      <c r="P53" s="37"/>
      <c r="Q53" s="38"/>
      <c r="R53" s="39"/>
      <c r="S53" s="36" t="s">
        <v>47</v>
      </c>
      <c r="T53" s="37"/>
      <c r="U53" s="37"/>
      <c r="V53" s="38" t="str">
        <f aca="false">IFERROR((T53-U53)/T53,"")</f>
        <v/>
      </c>
      <c r="W53" s="36" t="s">
        <v>47</v>
      </c>
      <c r="X53" s="37"/>
      <c r="Y53" s="37"/>
      <c r="Z53" s="38" t="str">
        <f aca="false">IFERROR((X53-Y53)/X53,"")</f>
        <v/>
      </c>
      <c r="AA53" s="36"/>
      <c r="AB53" s="37"/>
      <c r="AC53" s="37"/>
      <c r="AD53" s="38"/>
      <c r="AE53" s="36"/>
      <c r="AF53" s="37"/>
      <c r="AG53" s="37"/>
      <c r="AH53" s="38"/>
      <c r="AI53" s="86"/>
    </row>
    <row r="54" customFormat="false" ht="15" hidden="false" customHeight="false" outlineLevel="0" collapsed="false">
      <c r="I54" s="26" t="str">
        <f aca="false">IFERROR((G54-H54)/G54,"")</f>
        <v/>
      </c>
      <c r="M54" s="26" t="str">
        <f aca="false">IFERROR((K54-L54)/K54,"")</f>
        <v/>
      </c>
      <c r="Q54" s="26" t="str">
        <f aca="false">IFERROR((O54-P54)/O54,"")</f>
        <v/>
      </c>
      <c r="R54" s="27"/>
      <c r="V54" s="26" t="str">
        <f aca="false">IFERROR((T54-U54)/T54,"")</f>
        <v/>
      </c>
      <c r="Z54" s="26" t="str">
        <f aca="false">IFERROR((X54-Y54)/X54,"")</f>
        <v/>
      </c>
      <c r="AD54" s="26" t="str">
        <f aca="false">IFERROR((AB54-AC54)/AB54,"")</f>
        <v/>
      </c>
      <c r="AH54" s="26" t="str">
        <f aca="false">IFERROR((AF54-AG54)/AF54,"")</f>
        <v/>
      </c>
      <c r="AI54" s="27"/>
    </row>
    <row r="55" s="88" customFormat="true" ht="15" hidden="false" customHeight="false" outlineLevel="0" collapsed="false">
      <c r="C55" s="88" t="s">
        <v>176</v>
      </c>
      <c r="D55" s="88" t="s">
        <v>168</v>
      </c>
      <c r="F55" s="89"/>
      <c r="G55" s="90"/>
      <c r="H55" s="90"/>
      <c r="I55" s="91" t="str">
        <f aca="false">IFERROR((G55-H55)/G55,"")</f>
        <v/>
      </c>
      <c r="J55" s="89"/>
      <c r="K55" s="90"/>
      <c r="L55" s="90"/>
      <c r="M55" s="91" t="str">
        <f aca="false">IFERROR((K55-L55)/K55,"")</f>
        <v/>
      </c>
      <c r="N55" s="89"/>
      <c r="O55" s="90"/>
      <c r="P55" s="90"/>
      <c r="Q55" s="91" t="str">
        <f aca="false">IFERROR((O55-P55)/O55,"")</f>
        <v/>
      </c>
      <c r="R55" s="92"/>
      <c r="S55" s="89" t="s">
        <v>176</v>
      </c>
      <c r="T55" s="90" t="n">
        <v>1</v>
      </c>
      <c r="U55" s="90"/>
      <c r="V55" s="91" t="n">
        <f aca="false">IFERROR((T55-U55)/T55,"")</f>
        <v>1</v>
      </c>
      <c r="W55" s="89"/>
      <c r="X55" s="90"/>
      <c r="Y55" s="90"/>
      <c r="Z55" s="91" t="str">
        <f aca="false">IFERROR((X55-Y55)/X55,"")</f>
        <v/>
      </c>
      <c r="AA55" s="89"/>
      <c r="AB55" s="90"/>
      <c r="AC55" s="90"/>
      <c r="AD55" s="91" t="str">
        <f aca="false">IFERROR((AB55-AC55)/AB55,"")</f>
        <v/>
      </c>
      <c r="AE55" s="89"/>
      <c r="AF55" s="90"/>
      <c r="AG55" s="90"/>
      <c r="AH55" s="91" t="str">
        <f aca="false">IFERROR((AF55-AG55)/AF55,"")</f>
        <v/>
      </c>
      <c r="AI55" s="92"/>
    </row>
    <row r="56" customFormat="false" ht="15" hidden="false" customHeight="false" outlineLevel="0" collapsed="false">
      <c r="I56" s="26" t="str">
        <f aca="false">IFERROR((G56-H56)/G56,"")</f>
        <v/>
      </c>
      <c r="M56" s="26" t="str">
        <f aca="false">IFERROR((K56-L56)/K56,"")</f>
        <v/>
      </c>
      <c r="Q56" s="26" t="str">
        <f aca="false">IFERROR((O56-P56)/O56,"")</f>
        <v/>
      </c>
      <c r="R56" s="27"/>
      <c r="V56" s="26" t="str">
        <f aca="false">IFERROR((T56-U56)/T56,"")</f>
        <v/>
      </c>
      <c r="Z56" s="26" t="str">
        <f aca="false">IFERROR((X56-Y56)/X56,"")</f>
        <v/>
      </c>
      <c r="AD56" s="26" t="str">
        <f aca="false">IFERROR((AB56-AC56)/AB56,"")</f>
        <v/>
      </c>
      <c r="AH56" s="26" t="str">
        <f aca="false">IFERROR((AF56-AG56)/AF56,"")</f>
        <v/>
      </c>
      <c r="AI56" s="27"/>
    </row>
    <row r="57" customFormat="false" ht="15" hidden="false" customHeight="false" outlineLevel="0" collapsed="false">
      <c r="I57" s="26" t="str">
        <f aca="false">IFERROR((G57-H57)/G57,"")</f>
        <v/>
      </c>
      <c r="M57" s="26" t="str">
        <f aca="false">IFERROR((K57-L57)/K57,"")</f>
        <v/>
      </c>
      <c r="Q57" s="26" t="str">
        <f aca="false">IFERROR((O57-P57)/O57,"")</f>
        <v/>
      </c>
      <c r="R57" s="27"/>
      <c r="V57" s="26" t="str">
        <f aca="false">IFERROR((T57-U57)/T57,"")</f>
        <v/>
      </c>
      <c r="Z57" s="26" t="str">
        <f aca="false">IFERROR((X57-Y57)/X57,"")</f>
        <v/>
      </c>
      <c r="AD57" s="26" t="str">
        <f aca="false">IFERROR((AB57-AC57)/AB57,"")</f>
        <v/>
      </c>
      <c r="AH57" s="26" t="str">
        <f aca="false">IFERROR((AF57-AG57)/AF57,"")</f>
        <v/>
      </c>
      <c r="AI57" s="27"/>
    </row>
    <row r="58" customFormat="false" ht="15" hidden="false" customHeight="false" outlineLevel="0" collapsed="false">
      <c r="I58" s="26" t="str">
        <f aca="false">IFERROR((G58-H58)/G58,"")</f>
        <v/>
      </c>
      <c r="M58" s="26" t="str">
        <f aca="false">IFERROR((K58-L58)/K58,"")</f>
        <v/>
      </c>
      <c r="Q58" s="26" t="str">
        <f aca="false">IFERROR((O58-P58)/O58,"")</f>
        <v/>
      </c>
      <c r="R58" s="27"/>
      <c r="V58" s="26" t="str">
        <f aca="false">IFERROR((T58-U58)/T58,"")</f>
        <v/>
      </c>
      <c r="Z58" s="26" t="str">
        <f aca="false">IFERROR((X58-Y58)/X58,"")</f>
        <v/>
      </c>
      <c r="AD58" s="26" t="str">
        <f aca="false">IFERROR((AB58-AC58)/AB58,"")</f>
        <v/>
      </c>
      <c r="AH58" s="26" t="str">
        <f aca="false">IFERROR((AF58-AG58)/AF58,"")</f>
        <v/>
      </c>
      <c r="AI58" s="27"/>
    </row>
    <row r="59" customFormat="false" ht="15" hidden="false" customHeight="false" outlineLevel="0" collapsed="false">
      <c r="I59" s="26" t="str">
        <f aca="false">IFERROR((G59-H59)/G59,"")</f>
        <v/>
      </c>
      <c r="M59" s="26" t="str">
        <f aca="false">IFERROR((K59-L59)/K59,"")</f>
        <v/>
      </c>
      <c r="Q59" s="26" t="str">
        <f aca="false">IFERROR((O59-P59)/O59,"")</f>
        <v/>
      </c>
      <c r="R59" s="27"/>
      <c r="V59" s="26" t="str">
        <f aca="false">IFERROR((T59-U59)/T59,"")</f>
        <v/>
      </c>
      <c r="Z59" s="26" t="str">
        <f aca="false">IFERROR((X59-Y59)/X59,"")</f>
        <v/>
      </c>
      <c r="AD59" s="26" t="str">
        <f aca="false">IFERROR((AB59-AC59)/AB59,"")</f>
        <v/>
      </c>
      <c r="AH59" s="26" t="str">
        <f aca="false">IFERROR((AF59-AG59)/AF59,"")</f>
        <v/>
      </c>
      <c r="AI59" s="27"/>
    </row>
    <row r="60" customFormat="false" ht="15" hidden="false" customHeight="false" outlineLevel="0" collapsed="false">
      <c r="I60" s="26" t="str">
        <f aca="false">IFERROR((G60-H60)/G60,"")</f>
        <v/>
      </c>
      <c r="M60" s="26" t="str">
        <f aca="false">IFERROR((K60-L60)/K60,"")</f>
        <v/>
      </c>
      <c r="Q60" s="26" t="str">
        <f aca="false">IFERROR((O60-P60)/O60,"")</f>
        <v/>
      </c>
      <c r="R60" s="27"/>
      <c r="V60" s="26" t="str">
        <f aca="false">IFERROR((T60-U60)/T60,"")</f>
        <v/>
      </c>
      <c r="Z60" s="26" t="str">
        <f aca="false">IFERROR((X60-Y60)/X60,"")</f>
        <v/>
      </c>
      <c r="AD60" s="26" t="str">
        <f aca="false">IFERROR((AB60-AC60)/AB60,"")</f>
        <v/>
      </c>
      <c r="AH60" s="26" t="str">
        <f aca="false">IFERROR((AF60-AG60)/AF60,"")</f>
        <v/>
      </c>
      <c r="AI60" s="27"/>
    </row>
    <row r="61" customFormat="false" ht="15" hidden="false" customHeight="false" outlineLevel="0" collapsed="false">
      <c r="I61" s="26" t="str">
        <f aca="false">IFERROR((G61-H61)/G61,"")</f>
        <v/>
      </c>
      <c r="M61" s="26" t="str">
        <f aca="false">IFERROR((K61-L61)/K61,"")</f>
        <v/>
      </c>
      <c r="Q61" s="26" t="str">
        <f aca="false">IFERROR((O61-P61)/O61,"")</f>
        <v/>
      </c>
      <c r="R61" s="27"/>
      <c r="V61" s="26" t="str">
        <f aca="false">IFERROR((T61-U61)/T61,"")</f>
        <v/>
      </c>
      <c r="Z61" s="26" t="str">
        <f aca="false">IFERROR((X61-Y61)/X61,"")</f>
        <v/>
      </c>
      <c r="AD61" s="26" t="str">
        <f aca="false">IFERROR((AB61-AC61)/AB61,"")</f>
        <v/>
      </c>
      <c r="AH61" s="26" t="str">
        <f aca="false">IFERROR((AF61-AG61)/AF61,"")</f>
        <v/>
      </c>
      <c r="AI61" s="27"/>
    </row>
    <row r="62" customFormat="false" ht="15" hidden="false" customHeight="false" outlineLevel="0" collapsed="false">
      <c r="I62" s="26" t="str">
        <f aca="false">IFERROR((G62-H62)/G62,"")</f>
        <v/>
      </c>
      <c r="M62" s="26" t="str">
        <f aca="false">IFERROR((K62-L62)/K62,"")</f>
        <v/>
      </c>
      <c r="Q62" s="26" t="str">
        <f aca="false">IFERROR((O62-P62)/O62,"")</f>
        <v/>
      </c>
      <c r="R62" s="27"/>
      <c r="V62" s="26" t="str">
        <f aca="false">IFERROR((T62-U62)/T62,"")</f>
        <v/>
      </c>
      <c r="Z62" s="26" t="str">
        <f aca="false">IFERROR((X62-Y62)/X62,"")</f>
        <v/>
      </c>
      <c r="AD62" s="26" t="str">
        <f aca="false">IFERROR((AB62-AC62)/AB62,"")</f>
        <v/>
      </c>
      <c r="AH62" s="26" t="str">
        <f aca="false">IFERROR((AF62-AG62)/AF62,"")</f>
        <v/>
      </c>
      <c r="AI62" s="27"/>
    </row>
    <row r="63" customFormat="false" ht="15" hidden="false" customHeight="false" outlineLevel="0" collapsed="false">
      <c r="I63" s="26" t="str">
        <f aca="false">IFERROR((G63-H63)/G63,"")</f>
        <v/>
      </c>
      <c r="M63" s="26" t="str">
        <f aca="false">IFERROR((K63-L63)/K63,"")</f>
        <v/>
      </c>
      <c r="Q63" s="26" t="str">
        <f aca="false">IFERROR((O63-P63)/O63,"")</f>
        <v/>
      </c>
      <c r="R63" s="27"/>
      <c r="V63" s="26" t="str">
        <f aca="false">IFERROR((T63-U63)/T63,"")</f>
        <v/>
      </c>
      <c r="Z63" s="26" t="str">
        <f aca="false">IFERROR((X63-Y63)/X63,"")</f>
        <v/>
      </c>
      <c r="AD63" s="26" t="str">
        <f aca="false">IFERROR((AB63-AC63)/AB63,"")</f>
        <v/>
      </c>
      <c r="AH63" s="26" t="str">
        <f aca="false">IFERROR((AF63-AG63)/AF63,"")</f>
        <v/>
      </c>
      <c r="AI63" s="27"/>
    </row>
    <row r="64" customFormat="false" ht="15" hidden="false" customHeight="false" outlineLevel="0" collapsed="false">
      <c r="I64" s="26" t="str">
        <f aca="false">IFERROR((G64-H64)/G64,"")</f>
        <v/>
      </c>
      <c r="M64" s="26" t="str">
        <f aca="false">IFERROR((K64-L64)/K64,"")</f>
        <v/>
      </c>
      <c r="Q64" s="26" t="str">
        <f aca="false">IFERROR((O64-P64)/O64,"")</f>
        <v/>
      </c>
      <c r="R64" s="27"/>
      <c r="V64" s="26" t="str">
        <f aca="false">IFERROR((T64-U64)/T64,"")</f>
        <v/>
      </c>
      <c r="Z64" s="26" t="str">
        <f aca="false">IFERROR((X64-Y64)/X64,"")</f>
        <v/>
      </c>
      <c r="AD64" s="26" t="str">
        <f aca="false">IFERROR((AB64-AC64)/AB64,"")</f>
        <v/>
      </c>
      <c r="AH64" s="26" t="str">
        <f aca="false">IFERROR((AF64-AG64)/AF64,"")</f>
        <v/>
      </c>
      <c r="AI64" s="27"/>
    </row>
    <row r="65" customFormat="false" ht="15" hidden="false" customHeight="false" outlineLevel="0" collapsed="false">
      <c r="I65" s="26" t="str">
        <f aca="false">IFERROR((G65-H65)/G65,"")</f>
        <v/>
      </c>
      <c r="M65" s="26" t="str">
        <f aca="false">IFERROR((K65-L65)/K65,"")</f>
        <v/>
      </c>
      <c r="Q65" s="26" t="str">
        <f aca="false">IFERROR((O65-P65)/O65,"")</f>
        <v/>
      </c>
      <c r="R65" s="27"/>
      <c r="V65" s="26" t="str">
        <f aca="false">IFERROR((T65-U65)/T65,"")</f>
        <v/>
      </c>
      <c r="Z65" s="26" t="str">
        <f aca="false">IFERROR((X65-Y65)/X65,"")</f>
        <v/>
      </c>
      <c r="AD65" s="26" t="str">
        <f aca="false">IFERROR((AB65-AC65)/AB65,"")</f>
        <v/>
      </c>
      <c r="AH65" s="26" t="str">
        <f aca="false">IFERROR((AF65-AG65)/AF65,"")</f>
        <v/>
      </c>
      <c r="AI65" s="27"/>
    </row>
    <row r="66" customFormat="false" ht="15" hidden="false" customHeight="false" outlineLevel="0" collapsed="false">
      <c r="I66" s="26" t="str">
        <f aca="false">IFERROR((G66-H66)/G66,"")</f>
        <v/>
      </c>
      <c r="M66" s="26" t="str">
        <f aca="false">IFERROR((K66-L66)/K66,"")</f>
        <v/>
      </c>
      <c r="Q66" s="26" t="str">
        <f aca="false">IFERROR((O66-P66)/O66,"")</f>
        <v/>
      </c>
      <c r="R66" s="27"/>
      <c r="V66" s="26" t="str">
        <f aca="false">IFERROR((T66-U66)/T66,"")</f>
        <v/>
      </c>
      <c r="Z66" s="26" t="str">
        <f aca="false">IFERROR((X66-Y66)/X66,"")</f>
        <v/>
      </c>
      <c r="AD66" s="26" t="str">
        <f aca="false">IFERROR((AB66-AC66)/AB66,"")</f>
        <v/>
      </c>
      <c r="AH66" s="26" t="str">
        <f aca="false">IFERROR((AF66-AG66)/AF66,"")</f>
        <v/>
      </c>
      <c r="AI66" s="27"/>
    </row>
    <row r="67" customFormat="false" ht="15" hidden="false" customHeight="false" outlineLevel="0" collapsed="false">
      <c r="I67" s="26" t="str">
        <f aca="false">IFERROR((G67-H67)/G67,"")</f>
        <v/>
      </c>
      <c r="M67" s="26" t="str">
        <f aca="false">IFERROR((K67-L67)/K67,"")</f>
        <v/>
      </c>
      <c r="Q67" s="26" t="str">
        <f aca="false">IFERROR((O67-P67)/O67,"")</f>
        <v/>
      </c>
      <c r="R67" s="27"/>
      <c r="V67" s="26" t="str">
        <f aca="false">IFERROR((T67-U67)/T67,"")</f>
        <v/>
      </c>
      <c r="Z67" s="26" t="str">
        <f aca="false">IFERROR((X67-Y67)/X67,"")</f>
        <v/>
      </c>
      <c r="AD67" s="26" t="str">
        <f aca="false">IFERROR((AB67-AC67)/AB67,"")</f>
        <v/>
      </c>
      <c r="AH67" s="26" t="str">
        <f aca="false">IFERROR((AF67-AG67)/AF67,"")</f>
        <v/>
      </c>
      <c r="AI67" s="27"/>
    </row>
    <row r="68" customFormat="false" ht="15" hidden="false" customHeight="false" outlineLevel="0" collapsed="false">
      <c r="I68" s="26" t="str">
        <f aca="false">IFERROR((G68-H68)/G68,"")</f>
        <v/>
      </c>
      <c r="M68" s="26" t="str">
        <f aca="false">IFERROR((K68-L68)/K68,"")</f>
        <v/>
      </c>
      <c r="Q68" s="26" t="str">
        <f aca="false">IFERROR((O68-P68)/O68,"")</f>
        <v/>
      </c>
      <c r="R68" s="27"/>
      <c r="V68" s="26" t="str">
        <f aca="false">IFERROR((T68-U68)/T68,"")</f>
        <v/>
      </c>
      <c r="Z68" s="26" t="str">
        <f aca="false">IFERROR((X68-Y68)/X68,"")</f>
        <v/>
      </c>
      <c r="AD68" s="26" t="str">
        <f aca="false">IFERROR((AB68-AC68)/AB68,"")</f>
        <v/>
      </c>
      <c r="AH68" s="26" t="str">
        <f aca="false">IFERROR((AF68-AG68)/AF68,"")</f>
        <v/>
      </c>
      <c r="AI68" s="27"/>
    </row>
    <row r="69" customFormat="false" ht="15" hidden="false" customHeight="false" outlineLevel="0" collapsed="false">
      <c r="I69" s="26" t="str">
        <f aca="false">IFERROR((G69-H69)/G69,"")</f>
        <v/>
      </c>
      <c r="M69" s="26" t="str">
        <f aca="false">IFERROR((K69-L69)/K69,"")</f>
        <v/>
      </c>
      <c r="Q69" s="26" t="str">
        <f aca="false">IFERROR((O69-P69)/O69,"")</f>
        <v/>
      </c>
      <c r="R69" s="27"/>
      <c r="V69" s="26" t="str">
        <f aca="false">IFERROR((T69-U69)/T69,"")</f>
        <v/>
      </c>
      <c r="Z69" s="26" t="str">
        <f aca="false">IFERROR((X69-Y69)/X69,"")</f>
        <v/>
      </c>
      <c r="AD69" s="26" t="str">
        <f aca="false">IFERROR((AB69-AC69)/AB69,"")</f>
        <v/>
      </c>
      <c r="AH69" s="26" t="str">
        <f aca="false">IFERROR((AF69-AG69)/AF69,"")</f>
        <v/>
      </c>
      <c r="AI69" s="27"/>
    </row>
    <row r="70" customFormat="false" ht="15" hidden="false" customHeight="false" outlineLevel="0" collapsed="false">
      <c r="I70" s="26" t="str">
        <f aca="false">IFERROR((G70-H70)/G70,"")</f>
        <v/>
      </c>
      <c r="M70" s="26" t="str">
        <f aca="false">IFERROR((K70-L70)/K70,"")</f>
        <v/>
      </c>
      <c r="Q70" s="26" t="str">
        <f aca="false">IFERROR((O70-P70)/O70,"")</f>
        <v/>
      </c>
      <c r="R70" s="27"/>
      <c r="V70" s="26" t="str">
        <f aca="false">IFERROR((T70-U70)/T70,"")</f>
        <v/>
      </c>
      <c r="Z70" s="26" t="str">
        <f aca="false">IFERROR((X70-Y70)/X70,"")</f>
        <v/>
      </c>
      <c r="AD70" s="26" t="str">
        <f aca="false">IFERROR((AB70-AC70)/AB70,"")</f>
        <v/>
      </c>
      <c r="AH70" s="26" t="str">
        <f aca="false">IFERROR((AF70-AG70)/AF70,"")</f>
        <v/>
      </c>
      <c r="AI70" s="27"/>
    </row>
    <row r="71" customFormat="false" ht="15" hidden="false" customHeight="false" outlineLevel="0" collapsed="false">
      <c r="I71" s="26" t="str">
        <f aca="false">IFERROR((G71-H71)/G71,"")</f>
        <v/>
      </c>
      <c r="M71" s="26" t="str">
        <f aca="false">IFERROR((K71-L71)/K71,"")</f>
        <v/>
      </c>
      <c r="Q71" s="26" t="str">
        <f aca="false">IFERROR((O71-P71)/O71,"")</f>
        <v/>
      </c>
      <c r="R71" s="27"/>
      <c r="V71" s="26" t="str">
        <f aca="false">IFERROR((T71-U71)/T71,"")</f>
        <v/>
      </c>
      <c r="Z71" s="26" t="str">
        <f aca="false">IFERROR((X71-Y71)/X71,"")</f>
        <v/>
      </c>
      <c r="AD71" s="26" t="str">
        <f aca="false">IFERROR((AB71-AC71)/AB71,"")</f>
        <v/>
      </c>
      <c r="AH71" s="26" t="str">
        <f aca="false">IFERROR((AF71-AG71)/AF71,"")</f>
        <v/>
      </c>
      <c r="AI71" s="27"/>
    </row>
    <row r="72" customFormat="false" ht="15" hidden="false" customHeight="false" outlineLevel="0" collapsed="false">
      <c r="I72" s="26" t="str">
        <f aca="false">IFERROR((G72-H72)/G72,"")</f>
        <v/>
      </c>
      <c r="M72" s="26" t="str">
        <f aca="false">IFERROR((K72-L72)/K72,"")</f>
        <v/>
      </c>
      <c r="Q72" s="26" t="str">
        <f aca="false">IFERROR((O72-P72)/O72,"")</f>
        <v/>
      </c>
      <c r="R72" s="27"/>
      <c r="V72" s="26" t="str">
        <f aca="false">IFERROR((T72-U72)/T72,"")</f>
        <v/>
      </c>
      <c r="Z72" s="26" t="str">
        <f aca="false">IFERROR((X72-Y72)/X72,"")</f>
        <v/>
      </c>
      <c r="AD72" s="26" t="str">
        <f aca="false">IFERROR((AB72-AC72)/AB72,"")</f>
        <v/>
      </c>
      <c r="AH72" s="26" t="str">
        <f aca="false">IFERROR((AF72-AG72)/AF72,"")</f>
        <v/>
      </c>
      <c r="AI72" s="27"/>
    </row>
    <row r="73" customFormat="false" ht="15" hidden="false" customHeight="false" outlineLevel="0" collapsed="false">
      <c r="I73" s="26" t="str">
        <f aca="false">IFERROR((G73-H73)/G73,"")</f>
        <v/>
      </c>
      <c r="M73" s="26" t="str">
        <f aca="false">IFERROR((K73-L73)/K73,"")</f>
        <v/>
      </c>
      <c r="Q73" s="26" t="str">
        <f aca="false">IFERROR((O73-P73)/O73,"")</f>
        <v/>
      </c>
      <c r="R73" s="27"/>
      <c r="V73" s="26" t="str">
        <f aca="false">IFERROR((T73-U73)/T73,"")</f>
        <v/>
      </c>
      <c r="Z73" s="26" t="str">
        <f aca="false">IFERROR((X73-Y73)/X73,"")</f>
        <v/>
      </c>
      <c r="AD73" s="26" t="str">
        <f aca="false">IFERROR((AB73-AC73)/AB73,"")</f>
        <v/>
      </c>
      <c r="AH73" s="26" t="str">
        <f aca="false">IFERROR((AF73-AG73)/AF73,"")</f>
        <v/>
      </c>
      <c r="AI73" s="27"/>
    </row>
    <row r="74" customFormat="false" ht="15" hidden="false" customHeight="false" outlineLevel="0" collapsed="false">
      <c r="I74" s="26" t="str">
        <f aca="false">IFERROR((G74-H74)/G74,"")</f>
        <v/>
      </c>
      <c r="M74" s="26" t="str">
        <f aca="false">IFERROR((K74-L74)/K74,"")</f>
        <v/>
      </c>
      <c r="Q74" s="26" t="str">
        <f aca="false">IFERROR((O74-P74)/O74,"")</f>
        <v/>
      </c>
      <c r="R74" s="27"/>
      <c r="V74" s="26" t="str">
        <f aca="false">IFERROR((T74-U74)/T74,"")</f>
        <v/>
      </c>
      <c r="Z74" s="26" t="str">
        <f aca="false">IFERROR((X74-Y74)/X74,"")</f>
        <v/>
      </c>
      <c r="AD74" s="26" t="str">
        <f aca="false">IFERROR((AB74-AC74)/AB74,"")</f>
        <v/>
      </c>
      <c r="AH74" s="26" t="str">
        <f aca="false">IFERROR((AF74-AG74)/AF74,"")</f>
        <v/>
      </c>
      <c r="AI74" s="27"/>
    </row>
    <row r="75" customFormat="false" ht="15" hidden="false" customHeight="false" outlineLevel="0" collapsed="false">
      <c r="I75" s="26" t="str">
        <f aca="false">IFERROR((G75-H75)/G75,"")</f>
        <v/>
      </c>
      <c r="M75" s="26" t="str">
        <f aca="false">IFERROR((K75-L75)/K75,"")</f>
        <v/>
      </c>
      <c r="Q75" s="26" t="str">
        <f aca="false">IFERROR((O75-P75)/O75,"")</f>
        <v/>
      </c>
      <c r="R75" s="27"/>
      <c r="V75" s="26" t="str">
        <f aca="false">IFERROR((T75-U75)/T75,"")</f>
        <v/>
      </c>
      <c r="Z75" s="26" t="str">
        <f aca="false">IFERROR((X75-Y75)/X75,"")</f>
        <v/>
      </c>
      <c r="AD75" s="26" t="str">
        <f aca="false">IFERROR((AB75-AC75)/AB75,"")</f>
        <v/>
      </c>
      <c r="AH75" s="26" t="str">
        <f aca="false">IFERROR((AF75-AG75)/AF75,"")</f>
        <v/>
      </c>
      <c r="AI75" s="27"/>
    </row>
    <row r="76" customFormat="false" ht="15" hidden="false" customHeight="false" outlineLevel="0" collapsed="false">
      <c r="I76" s="26" t="str">
        <f aca="false">IFERROR((G76-H76)/G76,"")</f>
        <v/>
      </c>
      <c r="M76" s="26" t="str">
        <f aca="false">IFERROR((K76-L76)/K76,"")</f>
        <v/>
      </c>
      <c r="Q76" s="26" t="str">
        <f aca="false">IFERROR((O76-P76)/O76,"")</f>
        <v/>
      </c>
      <c r="R76" s="27"/>
      <c r="V76" s="26" t="str">
        <f aca="false">IFERROR((T76-U76)/T76,"")</f>
        <v/>
      </c>
      <c r="Z76" s="26" t="str">
        <f aca="false">IFERROR((X76-Y76)/X76,"")</f>
        <v/>
      </c>
      <c r="AD76" s="26" t="str">
        <f aca="false">IFERROR((AB76-AC76)/AB76,"")</f>
        <v/>
      </c>
      <c r="AH76" s="26" t="str">
        <f aca="false">IFERROR((AF76-AG76)/AF76,"")</f>
        <v/>
      </c>
      <c r="AI76" s="27"/>
    </row>
    <row r="77" customFormat="false" ht="15" hidden="false" customHeight="false" outlineLevel="0" collapsed="false">
      <c r="I77" s="26" t="str">
        <f aca="false">IFERROR((G77-H77)/G77,"")</f>
        <v/>
      </c>
      <c r="M77" s="26" t="str">
        <f aca="false">IFERROR((K77-L77)/K77,"")</f>
        <v/>
      </c>
      <c r="Q77" s="26" t="str">
        <f aca="false">IFERROR((O77-P77)/O77,"")</f>
        <v/>
      </c>
      <c r="R77" s="27"/>
      <c r="V77" s="26" t="str">
        <f aca="false">IFERROR((T77-U77)/T77,"")</f>
        <v/>
      </c>
      <c r="Z77" s="26" t="str">
        <f aca="false">IFERROR((X77-Y77)/X77,"")</f>
        <v/>
      </c>
      <c r="AD77" s="26" t="str">
        <f aca="false">IFERROR((AB77-AC77)/AB77,"")</f>
        <v/>
      </c>
      <c r="AH77" s="26" t="str">
        <f aca="false">IFERROR((AF77-AG77)/AF77,"")</f>
        <v/>
      </c>
      <c r="AI77" s="27"/>
    </row>
    <row r="78" customFormat="false" ht="15" hidden="false" customHeight="false" outlineLevel="0" collapsed="false">
      <c r="I78" s="26" t="str">
        <f aca="false">IFERROR((G78-H78)/G78,"")</f>
        <v/>
      </c>
      <c r="M78" s="26" t="str">
        <f aca="false">IFERROR((K78-L78)/K78,"")</f>
        <v/>
      </c>
      <c r="Q78" s="26" t="str">
        <f aca="false">IFERROR((O78-P78)/O78,"")</f>
        <v/>
      </c>
      <c r="R78" s="27"/>
      <c r="V78" s="26" t="str">
        <f aca="false">IFERROR((T78-U78)/T78,"")</f>
        <v/>
      </c>
      <c r="Z78" s="26" t="str">
        <f aca="false">IFERROR((X78-Y78)/X78,"")</f>
        <v/>
      </c>
      <c r="AD78" s="26" t="str">
        <f aca="false">IFERROR((AB78-AC78)/AB78,"")</f>
        <v/>
      </c>
      <c r="AH78" s="26" t="str">
        <f aca="false">IFERROR((AF78-AG78)/AF78,"")</f>
        <v/>
      </c>
      <c r="AI78" s="27"/>
    </row>
    <row r="79" customFormat="false" ht="15" hidden="false" customHeight="false" outlineLevel="0" collapsed="false">
      <c r="I79" s="26" t="str">
        <f aca="false">IFERROR((G79-H79)/G79,"")</f>
        <v/>
      </c>
      <c r="M79" s="26" t="str">
        <f aca="false">IFERROR((K79-L79)/K79,"")</f>
        <v/>
      </c>
      <c r="Q79" s="26" t="str">
        <f aca="false">IFERROR((O79-P79)/O79,"")</f>
        <v/>
      </c>
      <c r="R79" s="27"/>
      <c r="V79" s="26" t="str">
        <f aca="false">IFERROR((T79-U79)/T79,"")</f>
        <v/>
      </c>
      <c r="Z79" s="26" t="str">
        <f aca="false">IFERROR((X79-Y79)/X79,"")</f>
        <v/>
      </c>
      <c r="AD79" s="26" t="str">
        <f aca="false">IFERROR((AB79-AC79)/AB79,"")</f>
        <v/>
      </c>
      <c r="AH79" s="26" t="str">
        <f aca="false">IFERROR((AF79-AG79)/AF79,"")</f>
        <v/>
      </c>
      <c r="AI79" s="27"/>
    </row>
    <row r="80" customFormat="false" ht="15" hidden="false" customHeight="false" outlineLevel="0" collapsed="false">
      <c r="I80" s="26" t="str">
        <f aca="false">IFERROR((G80-H80)/G80,"")</f>
        <v/>
      </c>
      <c r="M80" s="26" t="str">
        <f aca="false">IFERROR((K80-L80)/K80,"")</f>
        <v/>
      </c>
      <c r="Q80" s="26" t="str">
        <f aca="false">IFERROR((O80-P80)/O80,"")</f>
        <v/>
      </c>
      <c r="R80" s="27"/>
      <c r="V80" s="26" t="str">
        <f aca="false">IFERROR((T80-U80)/T80,"")</f>
        <v/>
      </c>
      <c r="Z80" s="26" t="str">
        <f aca="false">IFERROR((X80-Y80)/X80,"")</f>
        <v/>
      </c>
      <c r="AD80" s="26" t="str">
        <f aca="false">IFERROR((AB80-AC80)/AB80,"")</f>
        <v/>
      </c>
      <c r="AH80" s="26" t="str">
        <f aca="false">IFERROR((AF80-AG80)/AF80,"")</f>
        <v/>
      </c>
      <c r="AI80" s="27"/>
    </row>
    <row r="81" customFormat="false" ht="15" hidden="false" customHeight="false" outlineLevel="0" collapsed="false">
      <c r="I81" s="26" t="str">
        <f aca="false">IFERROR((G81-H81)/G81,"")</f>
        <v/>
      </c>
      <c r="M81" s="26" t="str">
        <f aca="false">IFERROR((K81-L81)/K81,"")</f>
        <v/>
      </c>
      <c r="Q81" s="26" t="str">
        <f aca="false">IFERROR((O81-P81)/O81,"")</f>
        <v/>
      </c>
      <c r="R81" s="27"/>
      <c r="V81" s="26" t="str">
        <f aca="false">IFERROR((T81-U81)/T81,"")</f>
        <v/>
      </c>
      <c r="Z81" s="26" t="str">
        <f aca="false">IFERROR((X81-Y81)/X81,"")</f>
        <v/>
      </c>
      <c r="AD81" s="26" t="str">
        <f aca="false">IFERROR((AB81-AC81)/AB81,"")</f>
        <v/>
      </c>
      <c r="AH81" s="26" t="str">
        <f aca="false">IFERROR((AF81-AG81)/AF81,"")</f>
        <v/>
      </c>
      <c r="AI81" s="27"/>
    </row>
    <row r="82" customFormat="false" ht="15" hidden="false" customHeight="false" outlineLevel="0" collapsed="false">
      <c r="I82" s="26" t="str">
        <f aca="false">IFERROR((G82-H82)/G82,"")</f>
        <v/>
      </c>
      <c r="M82" s="26" t="str">
        <f aca="false">IFERROR((K82-L82)/K82,"")</f>
        <v/>
      </c>
      <c r="Q82" s="26" t="str">
        <f aca="false">IFERROR((O82-P82)/O82,"")</f>
        <v/>
      </c>
      <c r="R82" s="27"/>
      <c r="V82" s="26" t="str">
        <f aca="false">IFERROR((T82-U82)/T82,"")</f>
        <v/>
      </c>
      <c r="Z82" s="26" t="str">
        <f aca="false">IFERROR((X82-Y82)/X82,"")</f>
        <v/>
      </c>
      <c r="AD82" s="26" t="str">
        <f aca="false">IFERROR((AB82-AC82)/AB82,"")</f>
        <v/>
      </c>
      <c r="AH82" s="26" t="str">
        <f aca="false">IFERROR((AF82-AG82)/AF82,"")</f>
        <v/>
      </c>
      <c r="AI82" s="27"/>
    </row>
    <row r="83" customFormat="false" ht="15" hidden="false" customHeight="false" outlineLevel="0" collapsed="false">
      <c r="I83" s="26" t="str">
        <f aca="false">IFERROR((G83-H83)/G83,"")</f>
        <v/>
      </c>
      <c r="M83" s="26" t="str">
        <f aca="false">IFERROR((K83-L83)/K83,"")</f>
        <v/>
      </c>
      <c r="Q83" s="26" t="str">
        <f aca="false">IFERROR((O83-P83)/O83,"")</f>
        <v/>
      </c>
      <c r="R83" s="27"/>
      <c r="V83" s="26" t="str">
        <f aca="false">IFERROR((T83-U83)/T83,"")</f>
        <v/>
      </c>
      <c r="Z83" s="26" t="str">
        <f aca="false">IFERROR((X83-Y83)/X83,"")</f>
        <v/>
      </c>
      <c r="AD83" s="26" t="str">
        <f aca="false">IFERROR((AB83-AC83)/AB83,"")</f>
        <v/>
      </c>
      <c r="AH83" s="26" t="str">
        <f aca="false">IFERROR((AF83-AG83)/AF83,"")</f>
        <v/>
      </c>
      <c r="AI83" s="27"/>
    </row>
    <row r="84" customFormat="false" ht="15" hidden="false" customHeight="false" outlineLevel="0" collapsed="false">
      <c r="I84" s="26" t="str">
        <f aca="false">IFERROR((G84-H84)/G84,"")</f>
        <v/>
      </c>
      <c r="M84" s="26" t="str">
        <f aca="false">IFERROR((K84-L84)/K84,"")</f>
        <v/>
      </c>
      <c r="Q84" s="26" t="str">
        <f aca="false">IFERROR((O84-P84)/O84,"")</f>
        <v/>
      </c>
      <c r="R84" s="27"/>
      <c r="V84" s="26" t="str">
        <f aca="false">IFERROR((T84-U84)/T84,"")</f>
        <v/>
      </c>
      <c r="Z84" s="26" t="str">
        <f aca="false">IFERROR((X84-Y84)/X84,"")</f>
        <v/>
      </c>
      <c r="AD84" s="26" t="str">
        <f aca="false">IFERROR((AB84-AC84)/AB84,"")</f>
        <v/>
      </c>
      <c r="AH84" s="26" t="str">
        <f aca="false">IFERROR((AF84-AG84)/AF84,"")</f>
        <v/>
      </c>
      <c r="AI84" s="27"/>
    </row>
    <row r="85" customFormat="false" ht="15" hidden="false" customHeight="false" outlineLevel="0" collapsed="false">
      <c r="I85" s="26" t="str">
        <f aca="false">IFERROR((G85-H85)/G85,"")</f>
        <v/>
      </c>
      <c r="M85" s="26" t="str">
        <f aca="false">IFERROR((K85-L85)/K85,"")</f>
        <v/>
      </c>
      <c r="Q85" s="26" t="str">
        <f aca="false">IFERROR((O85-P85)/O85,"")</f>
        <v/>
      </c>
      <c r="R85" s="27"/>
      <c r="V85" s="26" t="str">
        <f aca="false">IFERROR((T85-U85)/T85,"")</f>
        <v/>
      </c>
      <c r="Z85" s="26" t="str">
        <f aca="false">IFERROR((X85-Y85)/X85,"")</f>
        <v/>
      </c>
      <c r="AD85" s="26" t="str">
        <f aca="false">IFERROR((AB85-AC85)/AB85,"")</f>
        <v/>
      </c>
      <c r="AH85" s="26" t="str">
        <f aca="false">IFERROR((AF85-AG85)/AF85,"")</f>
        <v/>
      </c>
      <c r="AI85" s="27"/>
    </row>
    <row r="86" customFormat="false" ht="15" hidden="false" customHeight="false" outlineLevel="0" collapsed="false">
      <c r="I86" s="26" t="str">
        <f aca="false">IFERROR((G86-H86)/G86,"")</f>
        <v/>
      </c>
      <c r="M86" s="26" t="str">
        <f aca="false">IFERROR((K86-L86)/K86,"")</f>
        <v/>
      </c>
      <c r="Q86" s="26" t="str">
        <f aca="false">IFERROR((O86-P86)/O86,"")</f>
        <v/>
      </c>
      <c r="R86" s="27"/>
      <c r="V86" s="26" t="str">
        <f aca="false">IFERROR((T86-U86)/T86,"")</f>
        <v/>
      </c>
      <c r="Z86" s="26" t="str">
        <f aca="false">IFERROR((X86-Y86)/X86,"")</f>
        <v/>
      </c>
      <c r="AD86" s="26" t="str">
        <f aca="false">IFERROR((AB86-AC86)/AB86,"")</f>
        <v/>
      </c>
      <c r="AH86" s="26" t="str">
        <f aca="false">IFERROR((AF86-AG86)/AF86,"")</f>
        <v/>
      </c>
      <c r="AI86" s="27"/>
    </row>
    <row r="87" customFormat="false" ht="15" hidden="false" customHeight="false" outlineLevel="0" collapsed="false">
      <c r="I87" s="26" t="str">
        <f aca="false">IFERROR((G87-H87)/G87,"")</f>
        <v/>
      </c>
      <c r="M87" s="26" t="str">
        <f aca="false">IFERROR((K87-L87)/K87,"")</f>
        <v/>
      </c>
      <c r="Q87" s="26" t="str">
        <f aca="false">IFERROR((O87-P87)/O87,"")</f>
        <v/>
      </c>
      <c r="R87" s="27"/>
      <c r="V87" s="26" t="str">
        <f aca="false">IFERROR((T87-U87)/T87,"")</f>
        <v/>
      </c>
      <c r="Z87" s="26" t="str">
        <f aca="false">IFERROR((X87-Y87)/X87,"")</f>
        <v/>
      </c>
      <c r="AD87" s="26" t="str">
        <f aca="false">IFERROR((AB87-AC87)/AB87,"")</f>
        <v/>
      </c>
      <c r="AH87" s="26" t="str">
        <f aca="false">IFERROR((AF87-AG87)/AF87,"")</f>
        <v/>
      </c>
      <c r="AI87" s="27"/>
    </row>
    <row r="88" customFormat="false" ht="15" hidden="false" customHeight="false" outlineLevel="0" collapsed="false">
      <c r="I88" s="26" t="str">
        <f aca="false">IFERROR((G88-H88)/G88,"")</f>
        <v/>
      </c>
      <c r="M88" s="26" t="str">
        <f aca="false">IFERROR((K88-L88)/K88,"")</f>
        <v/>
      </c>
      <c r="Q88" s="26" t="str">
        <f aca="false">IFERROR((O88-P88)/O88,"")</f>
        <v/>
      </c>
      <c r="R88" s="27"/>
      <c r="V88" s="26" t="str">
        <f aca="false">IFERROR((T88-U88)/T88,"")</f>
        <v/>
      </c>
      <c r="Z88" s="26" t="str">
        <f aca="false">IFERROR((X88-Y88)/X88,"")</f>
        <v/>
      </c>
      <c r="AD88" s="26" t="str">
        <f aca="false">IFERROR((AB88-AC88)/AB88,"")</f>
        <v/>
      </c>
      <c r="AH88" s="26" t="str">
        <f aca="false">IFERROR((AF88-AG88)/AF88,"")</f>
        <v/>
      </c>
      <c r="AI88" s="27"/>
    </row>
    <row r="89" customFormat="false" ht="15" hidden="false" customHeight="false" outlineLevel="0" collapsed="false">
      <c r="I89" s="26" t="str">
        <f aca="false">IFERROR((G89-H89)/G89,"")</f>
        <v/>
      </c>
      <c r="M89" s="26" t="str">
        <f aca="false">IFERROR((K89-L89)/K89,"")</f>
        <v/>
      </c>
      <c r="Q89" s="26" t="str">
        <f aca="false">IFERROR((O89-P89)/O89,"")</f>
        <v/>
      </c>
      <c r="R89" s="27"/>
      <c r="V89" s="26" t="str">
        <f aca="false">IFERROR((T89-U89)/T89,"")</f>
        <v/>
      </c>
      <c r="Z89" s="26" t="str">
        <f aca="false">IFERROR((X89-Y89)/X89,"")</f>
        <v/>
      </c>
      <c r="AD89" s="26" t="str">
        <f aca="false">IFERROR((AB89-AC89)/AB89,"")</f>
        <v/>
      </c>
      <c r="AH89" s="26" t="str">
        <f aca="false">IFERROR((AF89-AG89)/AF89,"")</f>
        <v/>
      </c>
      <c r="AI89" s="27"/>
    </row>
    <row r="90" customFormat="false" ht="15" hidden="false" customHeight="false" outlineLevel="0" collapsed="false">
      <c r="I90" s="26" t="str">
        <f aca="false">IFERROR((G90-H90)/G90,"")</f>
        <v/>
      </c>
      <c r="M90" s="26" t="str">
        <f aca="false">IFERROR((K90-L90)/K90,"")</f>
        <v/>
      </c>
      <c r="Q90" s="26" t="str">
        <f aca="false">IFERROR((O90-P90)/O90,"")</f>
        <v/>
      </c>
      <c r="R90" s="27"/>
      <c r="V90" s="26" t="str">
        <f aca="false">IFERROR((T90-U90)/T90,"")</f>
        <v/>
      </c>
      <c r="Z90" s="26" t="str">
        <f aca="false">IFERROR((X90-Y90)/X90,"")</f>
        <v/>
      </c>
      <c r="AD90" s="26" t="str">
        <f aca="false">IFERROR((AB90-AC90)/AB90,"")</f>
        <v/>
      </c>
      <c r="AH90" s="26" t="str">
        <f aca="false">IFERROR((AF90-AG90)/AF90,"")</f>
        <v/>
      </c>
      <c r="AI90" s="27"/>
    </row>
    <row r="91" customFormat="false" ht="15" hidden="false" customHeight="false" outlineLevel="0" collapsed="false">
      <c r="I91" s="26" t="str">
        <f aca="false">IFERROR((G91-H91)/G91,"")</f>
        <v/>
      </c>
      <c r="M91" s="26" t="str">
        <f aca="false">IFERROR((K91-L91)/K91,"")</f>
        <v/>
      </c>
      <c r="Q91" s="26" t="str">
        <f aca="false">IFERROR((O91-P91)/O91,"")</f>
        <v/>
      </c>
      <c r="R91" s="27"/>
      <c r="V91" s="26" t="str">
        <f aca="false">IFERROR((T91-U91)/T91,"")</f>
        <v/>
      </c>
      <c r="Z91" s="26" t="str">
        <f aca="false">IFERROR((X91-Y91)/X91,"")</f>
        <v/>
      </c>
      <c r="AD91" s="26" t="str">
        <f aca="false">IFERROR((AB91-AC91)/AB91,"")</f>
        <v/>
      </c>
      <c r="AH91" s="26" t="str">
        <f aca="false">IFERROR((AF91-AG91)/AF91,"")</f>
        <v/>
      </c>
      <c r="AI91" s="27"/>
    </row>
    <row r="92" customFormat="false" ht="15" hidden="false" customHeight="false" outlineLevel="0" collapsed="false">
      <c r="I92" s="26" t="str">
        <f aca="false">IFERROR((G92-H92)/G92,"")</f>
        <v/>
      </c>
      <c r="M92" s="26" t="str">
        <f aca="false">IFERROR((K92-L92)/K92,"")</f>
        <v/>
      </c>
      <c r="Q92" s="26" t="str">
        <f aca="false">IFERROR((O92-P92)/O92,"")</f>
        <v/>
      </c>
      <c r="R92" s="27"/>
      <c r="V92" s="26" t="str">
        <f aca="false">IFERROR((T92-U92)/T92,"")</f>
        <v/>
      </c>
      <c r="Z92" s="26" t="str">
        <f aca="false">IFERROR((X92-Y92)/X92,"")</f>
        <v/>
      </c>
      <c r="AD92" s="26" t="str">
        <f aca="false">IFERROR((AB92-AC92)/AB92,"")</f>
        <v/>
      </c>
      <c r="AH92" s="26" t="str">
        <f aca="false">IFERROR((AF92-AG92)/AF92,"")</f>
        <v/>
      </c>
      <c r="AI92" s="27"/>
    </row>
    <row r="93" customFormat="false" ht="15" hidden="false" customHeight="false" outlineLevel="0" collapsed="false">
      <c r="I93" s="26" t="str">
        <f aca="false">IFERROR((G93-H93)/G93,"")</f>
        <v/>
      </c>
      <c r="M93" s="26" t="str">
        <f aca="false">IFERROR((K93-L93)/K93,"")</f>
        <v/>
      </c>
      <c r="Q93" s="26" t="str">
        <f aca="false">IFERROR((O93-P93)/O93,"")</f>
        <v/>
      </c>
      <c r="R93" s="27"/>
      <c r="V93" s="26" t="str">
        <f aca="false">IFERROR((T93-U93)/T93,"")</f>
        <v/>
      </c>
      <c r="Z93" s="26" t="str">
        <f aca="false">IFERROR((X93-Y93)/X93,"")</f>
        <v/>
      </c>
      <c r="AD93" s="26" t="str">
        <f aca="false">IFERROR((AB93-AC93)/AB93,"")</f>
        <v/>
      </c>
      <c r="AH93" s="26" t="str">
        <f aca="false">IFERROR((AF93-AG93)/AF93,"")</f>
        <v/>
      </c>
      <c r="AI93" s="27"/>
    </row>
    <row r="94" customFormat="false" ht="15" hidden="false" customHeight="false" outlineLevel="0" collapsed="false">
      <c r="I94" s="26" t="str">
        <f aca="false">IFERROR((G94-H94)/G94,"")</f>
        <v/>
      </c>
      <c r="M94" s="26" t="str">
        <f aca="false">IFERROR((K94-L94)/K94,"")</f>
        <v/>
      </c>
      <c r="Q94" s="26" t="str">
        <f aca="false">IFERROR((O94-P94)/O94,"")</f>
        <v/>
      </c>
      <c r="R94" s="27"/>
      <c r="V94" s="26" t="str">
        <f aca="false">IFERROR((T94-U94)/T94,"")</f>
        <v/>
      </c>
      <c r="Z94" s="26" t="str">
        <f aca="false">IFERROR((X94-Y94)/X94,"")</f>
        <v/>
      </c>
      <c r="AD94" s="26" t="str">
        <f aca="false">IFERROR((AB94-AC94)/AB94,"")</f>
        <v/>
      </c>
      <c r="AH94" s="26" t="str">
        <f aca="false">IFERROR((AF94-AG94)/AF94,"")</f>
        <v/>
      </c>
      <c r="AI94" s="27"/>
    </row>
    <row r="95" customFormat="false" ht="15" hidden="false" customHeight="false" outlineLevel="0" collapsed="false">
      <c r="I95" s="26" t="str">
        <f aca="false">IFERROR((G95-H95)/G95,"")</f>
        <v/>
      </c>
      <c r="M95" s="26" t="str">
        <f aca="false">IFERROR((K95-L95)/K95,"")</f>
        <v/>
      </c>
      <c r="Q95" s="26" t="str">
        <f aca="false">IFERROR((O95-P95)/O95,"")</f>
        <v/>
      </c>
      <c r="R95" s="27"/>
      <c r="V95" s="26" t="str">
        <f aca="false">IFERROR((T95-U95)/T95,"")</f>
        <v/>
      </c>
      <c r="Z95" s="26" t="str">
        <f aca="false">IFERROR((X95-Y95)/X95,"")</f>
        <v/>
      </c>
      <c r="AD95" s="26" t="str">
        <f aca="false">IFERROR((AB95-AC95)/AB95,"")</f>
        <v/>
      </c>
      <c r="AH95" s="26" t="str">
        <f aca="false">IFERROR((AF95-AG95)/AF95,"")</f>
        <v/>
      </c>
      <c r="AI95" s="27"/>
    </row>
    <row r="96" customFormat="false" ht="15" hidden="false" customHeight="false" outlineLevel="0" collapsed="false">
      <c r="I96" s="26" t="str">
        <f aca="false">IFERROR((G96-H96)/G96,"")</f>
        <v/>
      </c>
      <c r="M96" s="26" t="str">
        <f aca="false">IFERROR((K96-L96)/K96,"")</f>
        <v/>
      </c>
      <c r="Q96" s="26" t="str">
        <f aca="false">IFERROR((O96-P96)/O96,"")</f>
        <v/>
      </c>
      <c r="R96" s="27"/>
      <c r="V96" s="26" t="str">
        <f aca="false">IFERROR((T96-U96)/T96,"")</f>
        <v/>
      </c>
      <c r="Z96" s="26" t="str">
        <f aca="false">IFERROR((X96-Y96)/X96,"")</f>
        <v/>
      </c>
      <c r="AD96" s="26" t="str">
        <f aca="false">IFERROR((AB96-AC96)/AB96,"")</f>
        <v/>
      </c>
      <c r="AH96" s="26" t="str">
        <f aca="false">IFERROR((AF96-AG96)/AF96,"")</f>
        <v/>
      </c>
      <c r="AI96" s="27"/>
    </row>
    <row r="97" customFormat="false" ht="15" hidden="false" customHeight="false" outlineLevel="0" collapsed="false">
      <c r="I97" s="26" t="str">
        <f aca="false">IFERROR((G97-H97)/G97,"")</f>
        <v/>
      </c>
      <c r="M97" s="26" t="str">
        <f aca="false">IFERROR((K97-L97)/K97,"")</f>
        <v/>
      </c>
      <c r="Q97" s="26" t="str">
        <f aca="false">IFERROR((O97-P97)/O97,"")</f>
        <v/>
      </c>
      <c r="R97" s="27"/>
      <c r="V97" s="26" t="str">
        <f aca="false">IFERROR((T97-U97)/T97,"")</f>
        <v/>
      </c>
      <c r="Z97" s="26" t="str">
        <f aca="false">IFERROR((X97-Y97)/X97,"")</f>
        <v/>
      </c>
      <c r="AD97" s="26" t="str">
        <f aca="false">IFERROR((AB97-AC97)/AB97,"")</f>
        <v/>
      </c>
      <c r="AH97" s="26" t="str">
        <f aca="false">IFERROR((AF97-AG97)/AF97,"")</f>
        <v/>
      </c>
      <c r="AI97" s="27"/>
    </row>
    <row r="98" customFormat="false" ht="15" hidden="false" customHeight="false" outlineLevel="0" collapsed="false">
      <c r="I98" s="26" t="str">
        <f aca="false">IFERROR((G98-H98)/G98,"")</f>
        <v/>
      </c>
      <c r="M98" s="26" t="str">
        <f aca="false">IFERROR((K98-L98)/K98,"")</f>
        <v/>
      </c>
      <c r="Q98" s="26" t="str">
        <f aca="false">IFERROR((O98-P98)/O98,"")</f>
        <v/>
      </c>
      <c r="R98" s="27"/>
      <c r="V98" s="26" t="str">
        <f aca="false">IFERROR((T98-U98)/T98,"")</f>
        <v/>
      </c>
      <c r="Z98" s="26" t="str">
        <f aca="false">IFERROR((X98-Y98)/X98,"")</f>
        <v/>
      </c>
      <c r="AD98" s="26" t="str">
        <f aca="false">IFERROR((AB98-AC98)/AB98,"")</f>
        <v/>
      </c>
      <c r="AH98" s="26" t="str">
        <f aca="false">IFERROR((AF98-AG98)/AF98,"")</f>
        <v/>
      </c>
      <c r="AI98" s="27"/>
    </row>
    <row r="99" customFormat="false" ht="15" hidden="false" customHeight="false" outlineLevel="0" collapsed="false">
      <c r="I99" s="26" t="str">
        <f aca="false">IFERROR((G99-H99)/G99,"")</f>
        <v/>
      </c>
      <c r="M99" s="26" t="str">
        <f aca="false">IFERROR((K99-L99)/K99,"")</f>
        <v/>
      </c>
      <c r="Q99" s="26" t="str">
        <f aca="false">IFERROR((O99-P99)/O99,"")</f>
        <v/>
      </c>
      <c r="R99" s="27"/>
      <c r="V99" s="26" t="str">
        <f aca="false">IFERROR((T99-U99)/T99,"")</f>
        <v/>
      </c>
      <c r="Z99" s="26" t="str">
        <f aca="false">IFERROR((X99-Y99)/X99,"")</f>
        <v/>
      </c>
      <c r="AD99" s="26" t="str">
        <f aca="false">IFERROR((AB99-AC99)/AB99,"")</f>
        <v/>
      </c>
      <c r="AH99" s="26" t="str">
        <f aca="false">IFERROR((AF99-AG99)/AF99,"")</f>
        <v/>
      </c>
      <c r="AI99" s="27"/>
    </row>
    <row r="100" customFormat="false" ht="15" hidden="false" customHeight="false" outlineLevel="0" collapsed="false">
      <c r="I100" s="26" t="str">
        <f aca="false">IFERROR((G100-H100)/G100,"")</f>
        <v/>
      </c>
      <c r="M100" s="26" t="str">
        <f aca="false">IFERROR((K100-L100)/K100,"")</f>
        <v/>
      </c>
      <c r="Q100" s="26" t="str">
        <f aca="false">IFERROR((O100-P100)/O100,"")</f>
        <v/>
      </c>
      <c r="R100" s="27"/>
      <c r="V100" s="26" t="str">
        <f aca="false">IFERROR((T100-U100)/T100,"")</f>
        <v/>
      </c>
      <c r="Z100" s="26" t="str">
        <f aca="false">IFERROR((X100-Y100)/X100,"")</f>
        <v/>
      </c>
      <c r="AD100" s="26" t="str">
        <f aca="false">IFERROR((AB100-AC100)/AB100,"")</f>
        <v/>
      </c>
      <c r="AH100" s="26" t="str">
        <f aca="false">IFERROR((AF100-AG100)/AF100,"")</f>
        <v/>
      </c>
      <c r="AI100" s="27"/>
    </row>
    <row r="101" customFormat="false" ht="15" hidden="false" customHeight="false" outlineLevel="0" collapsed="false">
      <c r="I101" s="26" t="str">
        <f aca="false">IFERROR((G101-H101)/G101,"")</f>
        <v/>
      </c>
      <c r="M101" s="26" t="str">
        <f aca="false">IFERROR((K101-L101)/K101,"")</f>
        <v/>
      </c>
      <c r="Q101" s="26" t="str">
        <f aca="false">IFERROR((O101-P101)/O101,"")</f>
        <v/>
      </c>
      <c r="R101" s="27"/>
      <c r="V101" s="26" t="str">
        <f aca="false">IFERROR((T101-U101)/T101,"")</f>
        <v/>
      </c>
      <c r="Z101" s="26" t="str">
        <f aca="false">IFERROR((X101-Y101)/X101,"")</f>
        <v/>
      </c>
      <c r="AD101" s="26" t="str">
        <f aca="false">IFERROR((AB101-AC101)/AB101,"")</f>
        <v/>
      </c>
      <c r="AH101" s="26" t="str">
        <f aca="false">IFERROR((AF101-AG101)/AF101,"")</f>
        <v/>
      </c>
      <c r="AI101" s="27"/>
    </row>
    <row r="102" customFormat="false" ht="15" hidden="false" customHeight="false" outlineLevel="0" collapsed="false">
      <c r="I102" s="26" t="str">
        <f aca="false">IFERROR((G102-H102)/G102,"")</f>
        <v/>
      </c>
      <c r="M102" s="26" t="str">
        <f aca="false">IFERROR((K102-L102)/K102,"")</f>
        <v/>
      </c>
      <c r="Q102" s="26" t="str">
        <f aca="false">IFERROR((O102-P102)/O102,"")</f>
        <v/>
      </c>
      <c r="R102" s="27"/>
      <c r="V102" s="26" t="str">
        <f aca="false">IFERROR((T102-U102)/T102,"")</f>
        <v/>
      </c>
      <c r="Z102" s="26" t="str">
        <f aca="false">IFERROR((X102-Y102)/X102,"")</f>
        <v/>
      </c>
      <c r="AD102" s="26" t="str">
        <f aca="false">IFERROR((AB102-AC102)/AB102,"")</f>
        <v/>
      </c>
      <c r="AH102" s="26" t="str">
        <f aca="false">IFERROR((AF102-AG102)/AF102,"")</f>
        <v/>
      </c>
      <c r="AI102" s="27"/>
    </row>
    <row r="103" customFormat="false" ht="15" hidden="false" customHeight="false" outlineLevel="0" collapsed="false">
      <c r="I103" s="26" t="str">
        <f aca="false">IFERROR((G103-H103)/G103,"")</f>
        <v/>
      </c>
      <c r="M103" s="26" t="str">
        <f aca="false">IFERROR((K103-L103)/K103,"")</f>
        <v/>
      </c>
      <c r="Q103" s="26" t="str">
        <f aca="false">IFERROR((O103-P103)/O103,"")</f>
        <v/>
      </c>
      <c r="R103" s="27"/>
      <c r="V103" s="26" t="str">
        <f aca="false">IFERROR((T103-U103)/T103,"")</f>
        <v/>
      </c>
      <c r="Z103" s="26" t="str">
        <f aca="false">IFERROR((X103-Y103)/X103,"")</f>
        <v/>
      </c>
      <c r="AD103" s="26" t="str">
        <f aca="false">IFERROR((AB103-AC103)/AB103,"")</f>
        <v/>
      </c>
      <c r="AH103" s="26" t="str">
        <f aca="false">IFERROR((AF103-AG103)/AF103,"")</f>
        <v/>
      </c>
      <c r="AI103" s="27"/>
    </row>
    <row r="104" customFormat="false" ht="15" hidden="false" customHeight="false" outlineLevel="0" collapsed="false">
      <c r="I104" s="26" t="str">
        <f aca="false">IFERROR((G104-H104)/G104,"")</f>
        <v/>
      </c>
      <c r="M104" s="26" t="str">
        <f aca="false">IFERROR((K104-L104)/K104,"")</f>
        <v/>
      </c>
      <c r="Q104" s="26" t="str">
        <f aca="false">IFERROR((O104-P104)/O104,"")</f>
        <v/>
      </c>
      <c r="R104" s="27"/>
      <c r="V104" s="26" t="str">
        <f aca="false">IFERROR((T104-U104)/T104,"")</f>
        <v/>
      </c>
      <c r="Z104" s="26" t="str">
        <f aca="false">IFERROR((X104-Y104)/X104,"")</f>
        <v/>
      </c>
      <c r="AD104" s="26" t="str">
        <f aca="false">IFERROR((AB104-AC104)/AB104,"")</f>
        <v/>
      </c>
      <c r="AH104" s="26" t="str">
        <f aca="false">IFERROR((AF104-AG104)/AF104,"")</f>
        <v/>
      </c>
      <c r="AI104" s="27"/>
    </row>
    <row r="105" customFormat="false" ht="15" hidden="false" customHeight="false" outlineLevel="0" collapsed="false">
      <c r="I105" s="26" t="str">
        <f aca="false">IFERROR((G105-H105)/G105,"")</f>
        <v/>
      </c>
      <c r="M105" s="26" t="str">
        <f aca="false">IFERROR((K105-L105)/K105,"")</f>
        <v/>
      </c>
      <c r="Q105" s="26" t="str">
        <f aca="false">IFERROR((O105-P105)/O105,"")</f>
        <v/>
      </c>
      <c r="R105" s="27"/>
      <c r="V105" s="26" t="str">
        <f aca="false">IFERROR((T105-U105)/T105,"")</f>
        <v/>
      </c>
      <c r="Z105" s="26" t="str">
        <f aca="false">IFERROR((X105-Y105)/X105,"")</f>
        <v/>
      </c>
      <c r="AD105" s="26" t="str">
        <f aca="false">IFERROR((AB105-AC105)/AB105,"")</f>
        <v/>
      </c>
      <c r="AH105" s="26" t="str">
        <f aca="false">IFERROR((AF105-AG105)/AF105,"")</f>
        <v/>
      </c>
      <c r="AI105" s="27"/>
    </row>
    <row r="106" customFormat="false" ht="15" hidden="false" customHeight="false" outlineLevel="0" collapsed="false">
      <c r="I106" s="26" t="str">
        <f aca="false">IFERROR((G106-H106)/G106,"")</f>
        <v/>
      </c>
      <c r="M106" s="26" t="str">
        <f aca="false">IFERROR((K106-L106)/K106,"")</f>
        <v/>
      </c>
      <c r="Q106" s="26" t="str">
        <f aca="false">IFERROR((O106-P106)/O106,"")</f>
        <v/>
      </c>
      <c r="R106" s="27"/>
      <c r="V106" s="26" t="str">
        <f aca="false">IFERROR((T106-U106)/T106,"")</f>
        <v/>
      </c>
      <c r="Z106" s="26" t="str">
        <f aca="false">IFERROR((X106-Y106)/X106,"")</f>
        <v/>
      </c>
      <c r="AD106" s="26" t="str">
        <f aca="false">IFERROR((AB106-AC106)/AB106,"")</f>
        <v/>
      </c>
      <c r="AH106" s="26" t="str">
        <f aca="false">IFERROR((AF106-AG106)/AF106,"")</f>
        <v/>
      </c>
      <c r="AI106" s="27"/>
    </row>
    <row r="107" customFormat="false" ht="15" hidden="false" customHeight="false" outlineLevel="0" collapsed="false">
      <c r="I107" s="26" t="str">
        <f aca="false">IFERROR((G107-H107)/G107,"")</f>
        <v/>
      </c>
      <c r="M107" s="26" t="str">
        <f aca="false">IFERROR((K107-L107)/K107,"")</f>
        <v/>
      </c>
      <c r="Q107" s="26" t="str">
        <f aca="false">IFERROR((O107-P107)/O107,"")</f>
        <v/>
      </c>
      <c r="R107" s="27"/>
      <c r="V107" s="26" t="str">
        <f aca="false">IFERROR((T107-U107)/T107,"")</f>
        <v/>
      </c>
      <c r="Z107" s="26" t="str">
        <f aca="false">IFERROR((X107-Y107)/X107,"")</f>
        <v/>
      </c>
      <c r="AD107" s="26" t="str">
        <f aca="false">IFERROR((AB107-AC107)/AB107,"")</f>
        <v/>
      </c>
      <c r="AH107" s="26" t="str">
        <f aca="false">IFERROR((AF107-AG107)/AF107,"")</f>
        <v/>
      </c>
      <c r="AI107" s="27"/>
    </row>
    <row r="108" customFormat="false" ht="15" hidden="false" customHeight="false" outlineLevel="0" collapsed="false">
      <c r="I108" s="26" t="str">
        <f aca="false">IFERROR((G108-H108)/G108,"")</f>
        <v/>
      </c>
      <c r="M108" s="26" t="str">
        <f aca="false">IFERROR((K108-L108)/K108,"")</f>
        <v/>
      </c>
      <c r="Q108" s="26" t="str">
        <f aca="false">IFERROR((O108-P108)/O108,"")</f>
        <v/>
      </c>
      <c r="R108" s="27"/>
      <c r="V108" s="26" t="str">
        <f aca="false">IFERROR((T108-U108)/T108,"")</f>
        <v/>
      </c>
      <c r="Z108" s="26" t="str">
        <f aca="false">IFERROR((X108-Y108)/X108,"")</f>
        <v/>
      </c>
      <c r="AD108" s="26" t="str">
        <f aca="false">IFERROR((AB108-AC108)/AB108,"")</f>
        <v/>
      </c>
      <c r="AH108" s="26" t="str">
        <f aca="false">IFERROR((AF108-AG108)/AF108,"")</f>
        <v/>
      </c>
      <c r="AI108" s="27"/>
    </row>
    <row r="109" customFormat="false" ht="15" hidden="false" customHeight="false" outlineLevel="0" collapsed="false">
      <c r="I109" s="26" t="str">
        <f aca="false">IFERROR((G109-H109)/G109,"")</f>
        <v/>
      </c>
      <c r="M109" s="26" t="str">
        <f aca="false">IFERROR((K109-L109)/K109,"")</f>
        <v/>
      </c>
      <c r="Q109" s="26" t="str">
        <f aca="false">IFERROR((O109-P109)/O109,"")</f>
        <v/>
      </c>
      <c r="R109" s="27"/>
      <c r="V109" s="26" t="str">
        <f aca="false">IFERROR((T109-U109)/T109,"")</f>
        <v/>
      </c>
      <c r="Z109" s="26" t="str">
        <f aca="false">IFERROR((X109-Y109)/X109,"")</f>
        <v/>
      </c>
      <c r="AD109" s="26" t="str">
        <f aca="false">IFERROR((AB109-AC109)/AB109,"")</f>
        <v/>
      </c>
      <c r="AH109" s="26" t="str">
        <f aca="false">IFERROR((AF109-AG109)/AF109,"")</f>
        <v/>
      </c>
      <c r="AI109" s="27"/>
    </row>
    <row r="110" customFormat="false" ht="15" hidden="false" customHeight="false" outlineLevel="0" collapsed="false">
      <c r="I110" s="26" t="str">
        <f aca="false">IFERROR((G110-H110)/G110,"")</f>
        <v/>
      </c>
      <c r="M110" s="26" t="str">
        <f aca="false">IFERROR((K110-L110)/K110,"")</f>
        <v/>
      </c>
      <c r="Q110" s="26" t="str">
        <f aca="false">IFERROR((O110-P110)/O110,"")</f>
        <v/>
      </c>
      <c r="R110" s="27"/>
      <c r="V110" s="26" t="str">
        <f aca="false">IFERROR((T110-U110)/T110,"")</f>
        <v/>
      </c>
      <c r="Z110" s="26" t="str">
        <f aca="false">IFERROR((X110-Y110)/X110,"")</f>
        <v/>
      </c>
      <c r="AD110" s="26" t="str">
        <f aca="false">IFERROR((AB110-AC110)/AB110,"")</f>
        <v/>
      </c>
      <c r="AH110" s="26" t="str">
        <f aca="false">IFERROR((AF110-AG110)/AF110,"")</f>
        <v/>
      </c>
      <c r="AI110" s="27"/>
    </row>
    <row r="111" customFormat="false" ht="15" hidden="false" customHeight="false" outlineLevel="0" collapsed="false">
      <c r="I111" s="26" t="str">
        <f aca="false">IFERROR((G111-H111)/G111,"")</f>
        <v/>
      </c>
      <c r="M111" s="26" t="str">
        <f aca="false">IFERROR((K111-L111)/K111,"")</f>
        <v/>
      </c>
      <c r="Q111" s="26" t="str">
        <f aca="false">IFERROR((O111-P111)/O111,"")</f>
        <v/>
      </c>
      <c r="R111" s="27"/>
      <c r="V111" s="26" t="str">
        <f aca="false">IFERROR((T111-U111)/T111,"")</f>
        <v/>
      </c>
      <c r="Z111" s="26" t="str">
        <f aca="false">IFERROR((X111-Y111)/X111,"")</f>
        <v/>
      </c>
      <c r="AD111" s="26" t="str">
        <f aca="false">IFERROR((AB111-AC111)/AB111,"")</f>
        <v/>
      </c>
      <c r="AH111" s="26" t="str">
        <f aca="false">IFERROR((AF111-AG111)/AF111,"")</f>
        <v/>
      </c>
      <c r="AI111" s="27"/>
    </row>
    <row r="112" customFormat="false" ht="15" hidden="false" customHeight="false" outlineLevel="0" collapsed="false">
      <c r="I112" s="26" t="str">
        <f aca="false">IFERROR((G112-H112)/G112,"")</f>
        <v/>
      </c>
      <c r="M112" s="26" t="str">
        <f aca="false">IFERROR((K112-L112)/K112,"")</f>
        <v/>
      </c>
      <c r="Q112" s="26" t="str">
        <f aca="false">IFERROR((O112-P112)/O112,"")</f>
        <v/>
      </c>
      <c r="R112" s="27"/>
      <c r="V112" s="26" t="str">
        <f aca="false">IFERROR((T112-U112)/T112,"")</f>
        <v/>
      </c>
      <c r="Z112" s="26" t="str">
        <f aca="false">IFERROR((X112-Y112)/X112,"")</f>
        <v/>
      </c>
      <c r="AD112" s="26" t="str">
        <f aca="false">IFERROR((AB112-AC112)/AB112,"")</f>
        <v/>
      </c>
      <c r="AH112" s="26" t="str">
        <f aca="false">IFERROR((AF112-AG112)/AF112,"")</f>
        <v/>
      </c>
      <c r="AI112" s="27"/>
    </row>
    <row r="113" customFormat="false" ht="15" hidden="false" customHeight="false" outlineLevel="0" collapsed="false">
      <c r="I113" s="26" t="str">
        <f aca="false">IFERROR((G113-H113)/G113,"")</f>
        <v/>
      </c>
      <c r="M113" s="26" t="str">
        <f aca="false">IFERROR((K113-L113)/K113,"")</f>
        <v/>
      </c>
      <c r="Q113" s="26" t="str">
        <f aca="false">IFERROR((O113-P113)/O113,"")</f>
        <v/>
      </c>
      <c r="R113" s="27"/>
      <c r="V113" s="26" t="str">
        <f aca="false">IFERROR((T113-U113)/T113,"")</f>
        <v/>
      </c>
      <c r="Z113" s="26" t="str">
        <f aca="false">IFERROR((X113-Y113)/X113,"")</f>
        <v/>
      </c>
      <c r="AD113" s="26" t="str">
        <f aca="false">IFERROR((AB113-AC113)/AB113,"")</f>
        <v/>
      </c>
      <c r="AH113" s="26" t="str">
        <f aca="false">IFERROR((AF113-AG113)/AF113,"")</f>
        <v/>
      </c>
      <c r="AI113" s="27"/>
    </row>
    <row r="114" customFormat="false" ht="15" hidden="false" customHeight="false" outlineLevel="0" collapsed="false">
      <c r="I114" s="26" t="str">
        <f aca="false">IFERROR((G114-H114)/G114,"")</f>
        <v/>
      </c>
      <c r="M114" s="26" t="str">
        <f aca="false">IFERROR((K114-L114)/K114,"")</f>
        <v/>
      </c>
      <c r="Q114" s="26" t="str">
        <f aca="false">IFERROR((O114-P114)/O114,"")</f>
        <v/>
      </c>
      <c r="R114" s="27"/>
      <c r="V114" s="26" t="str">
        <f aca="false">IFERROR((T114-U114)/T114,"")</f>
        <v/>
      </c>
      <c r="Z114" s="26" t="str">
        <f aca="false">IFERROR((X114-Y114)/X114,"")</f>
        <v/>
      </c>
      <c r="AD114" s="26" t="str">
        <f aca="false">IFERROR((AB114-AC114)/AB114,"")</f>
        <v/>
      </c>
      <c r="AH114" s="26" t="str">
        <f aca="false">IFERROR((AF114-AG114)/AF114,"")</f>
        <v/>
      </c>
      <c r="AI114" s="27"/>
    </row>
    <row r="115" customFormat="false" ht="15" hidden="false" customHeight="false" outlineLevel="0" collapsed="false">
      <c r="I115" s="26" t="str">
        <f aca="false">IFERROR((G115-H115)/G115,"")</f>
        <v/>
      </c>
      <c r="M115" s="26" t="str">
        <f aca="false">IFERROR((K115-L115)/K115,"")</f>
        <v/>
      </c>
      <c r="Q115" s="26" t="str">
        <f aca="false">IFERROR((O115-P115)/O115,"")</f>
        <v/>
      </c>
      <c r="R115" s="27"/>
      <c r="V115" s="26" t="str">
        <f aca="false">IFERROR((T115-U115)/T115,"")</f>
        <v/>
      </c>
      <c r="Z115" s="26" t="str">
        <f aca="false">IFERROR((X115-Y115)/X115,"")</f>
        <v/>
      </c>
      <c r="AD115" s="26" t="str">
        <f aca="false">IFERROR((AB115-AC115)/AB115,"")</f>
        <v/>
      </c>
      <c r="AH115" s="26" t="str">
        <f aca="false">IFERROR((AF115-AG115)/AF115,"")</f>
        <v/>
      </c>
      <c r="AI115" s="27"/>
    </row>
    <row r="116" customFormat="false" ht="15" hidden="false" customHeight="false" outlineLevel="0" collapsed="false">
      <c r="I116" s="26" t="str">
        <f aca="false">IFERROR((G116-H116)/G116,"")</f>
        <v/>
      </c>
      <c r="M116" s="26" t="str">
        <f aca="false">IFERROR((K116-L116)/K116,"")</f>
        <v/>
      </c>
      <c r="Q116" s="26" t="str">
        <f aca="false">IFERROR((O116-P116)/O116,"")</f>
        <v/>
      </c>
      <c r="R116" s="27"/>
      <c r="V116" s="26" t="str">
        <f aca="false">IFERROR((T116-U116)/T116,"")</f>
        <v/>
      </c>
      <c r="Z116" s="26" t="str">
        <f aca="false">IFERROR((X116-Y116)/X116,"")</f>
        <v/>
      </c>
      <c r="AD116" s="26" t="str">
        <f aca="false">IFERROR((AB116-AC116)/AB116,"")</f>
        <v/>
      </c>
      <c r="AH116" s="26" t="str">
        <f aca="false">IFERROR((AF116-AG116)/AF116,"")</f>
        <v/>
      </c>
      <c r="AI116" s="27"/>
    </row>
    <row r="117" customFormat="false" ht="15" hidden="false" customHeight="false" outlineLevel="0" collapsed="false">
      <c r="I117" s="26" t="str">
        <f aca="false">IFERROR((G117-H117)/G117,"")</f>
        <v/>
      </c>
      <c r="M117" s="26" t="str">
        <f aca="false">IFERROR((K117-L117)/K117,"")</f>
        <v/>
      </c>
      <c r="Q117" s="26" t="str">
        <f aca="false">IFERROR((O117-P117)/O117,"")</f>
        <v/>
      </c>
      <c r="R117" s="27"/>
      <c r="V117" s="26" t="str">
        <f aca="false">IFERROR((T117-U117)/T117,"")</f>
        <v/>
      </c>
      <c r="Z117" s="26" t="str">
        <f aca="false">IFERROR((X117-Y117)/X117,"")</f>
        <v/>
      </c>
      <c r="AD117" s="26" t="str">
        <f aca="false">IFERROR((AB117-AC117)/AB117,"")</f>
        <v/>
      </c>
      <c r="AH117" s="26" t="str">
        <f aca="false">IFERROR((AF117-AG117)/AF117,"")</f>
        <v/>
      </c>
      <c r="AI117" s="27"/>
    </row>
    <row r="118" customFormat="false" ht="15" hidden="false" customHeight="false" outlineLevel="0" collapsed="false">
      <c r="I118" s="26" t="str">
        <f aca="false">IFERROR((G118-H118)/G118,"")</f>
        <v/>
      </c>
      <c r="M118" s="26" t="str">
        <f aca="false">IFERROR((K118-L118)/K118,"")</f>
        <v/>
      </c>
      <c r="Q118" s="26" t="str">
        <f aca="false">IFERROR((O118-P118)/O118,"")</f>
        <v/>
      </c>
      <c r="R118" s="27"/>
      <c r="V118" s="26" t="str">
        <f aca="false">IFERROR((T118-U118)/T118,"")</f>
        <v/>
      </c>
      <c r="Z118" s="26" t="str">
        <f aca="false">IFERROR((X118-Y118)/X118,"")</f>
        <v/>
      </c>
      <c r="AD118" s="26" t="str">
        <f aca="false">IFERROR((AB118-AC118)/AB118,"")</f>
        <v/>
      </c>
      <c r="AH118" s="26" t="str">
        <f aca="false">IFERROR((AF118-AG118)/AF118,"")</f>
        <v/>
      </c>
      <c r="AI118" s="27"/>
    </row>
    <row r="119" customFormat="false" ht="15" hidden="false" customHeight="false" outlineLevel="0" collapsed="false">
      <c r="I119" s="26" t="str">
        <f aca="false">IFERROR((G119-H119)/G119,"")</f>
        <v/>
      </c>
      <c r="M119" s="26" t="str">
        <f aca="false">IFERROR((K119-L119)/K119,"")</f>
        <v/>
      </c>
      <c r="Q119" s="26" t="str">
        <f aca="false">IFERROR((O119-P119)/O119,"")</f>
        <v/>
      </c>
      <c r="R119" s="27"/>
      <c r="V119" s="26" t="str">
        <f aca="false">IFERROR((T119-U119)/T119,"")</f>
        <v/>
      </c>
      <c r="Z119" s="26" t="str">
        <f aca="false">IFERROR((X119-Y119)/X119,"")</f>
        <v/>
      </c>
      <c r="AD119" s="26" t="str">
        <f aca="false">IFERROR((AB119-AC119)/AB119,"")</f>
        <v/>
      </c>
      <c r="AH119" s="26" t="str">
        <f aca="false">IFERROR((AF119-AG119)/AF119,"")</f>
        <v/>
      </c>
      <c r="AI119" s="27"/>
    </row>
    <row r="120" customFormat="false" ht="15" hidden="false" customHeight="false" outlineLevel="0" collapsed="false">
      <c r="I120" s="26" t="str">
        <f aca="false">IFERROR((G120-H120)/G120,"")</f>
        <v/>
      </c>
      <c r="M120" s="26" t="str">
        <f aca="false">IFERROR((K120-L120)/K120,"")</f>
        <v/>
      </c>
      <c r="Q120" s="26" t="str">
        <f aca="false">IFERROR((O120-P120)/O120,"")</f>
        <v/>
      </c>
      <c r="R120" s="27"/>
      <c r="V120" s="26" t="str">
        <f aca="false">IFERROR((T120-U120)/T120,"")</f>
        <v/>
      </c>
      <c r="Z120" s="26" t="str">
        <f aca="false">IFERROR((X120-Y120)/X120,"")</f>
        <v/>
      </c>
      <c r="AD120" s="26" t="str">
        <f aca="false">IFERROR((AB120-AC120)/AB120,"")</f>
        <v/>
      </c>
      <c r="AH120" s="26" t="str">
        <f aca="false">IFERROR((AF120-AG120)/AF120,"")</f>
        <v/>
      </c>
      <c r="AI120" s="27"/>
    </row>
    <row r="121" customFormat="false" ht="15" hidden="false" customHeight="false" outlineLevel="0" collapsed="false">
      <c r="I121" s="26" t="str">
        <f aca="false">IFERROR((G121-H121)/G121,"")</f>
        <v/>
      </c>
      <c r="M121" s="26" t="str">
        <f aca="false">IFERROR((K121-L121)/K121,"")</f>
        <v/>
      </c>
      <c r="Q121" s="26" t="str">
        <f aca="false">IFERROR((O121-P121)/O121,"")</f>
        <v/>
      </c>
      <c r="R121" s="27"/>
      <c r="V121" s="26" t="str">
        <f aca="false">IFERROR((T121-U121)/T121,"")</f>
        <v/>
      </c>
      <c r="Z121" s="26" t="str">
        <f aca="false">IFERROR((X121-Y121)/X121,"")</f>
        <v/>
      </c>
      <c r="AD121" s="26" t="str">
        <f aca="false">IFERROR((AB121-AC121)/AB121,"")</f>
        <v/>
      </c>
      <c r="AH121" s="26" t="str">
        <f aca="false">IFERROR((AF121-AG121)/AF121,"")</f>
        <v/>
      </c>
      <c r="AI121" s="27"/>
    </row>
    <row r="122" customFormat="false" ht="15" hidden="false" customHeight="false" outlineLevel="0" collapsed="false">
      <c r="I122" s="26" t="str">
        <f aca="false">IFERROR((G122-H122)/G122,"")</f>
        <v/>
      </c>
      <c r="M122" s="26" t="str">
        <f aca="false">IFERROR((K122-L122)/K122,"")</f>
        <v/>
      </c>
      <c r="Q122" s="26" t="str">
        <f aca="false">IFERROR((O122-P122)/O122,"")</f>
        <v/>
      </c>
      <c r="R122" s="27"/>
      <c r="V122" s="26" t="str">
        <f aca="false">IFERROR((T122-U122)/T122,"")</f>
        <v/>
      </c>
      <c r="Z122" s="26" t="str">
        <f aca="false">IFERROR((X122-Y122)/X122,"")</f>
        <v/>
      </c>
      <c r="AD122" s="26" t="str">
        <f aca="false">IFERROR((AB122-AC122)/AB122,"")</f>
        <v/>
      </c>
      <c r="AH122" s="26" t="str">
        <f aca="false">IFERROR((AF122-AG122)/AF122,"")</f>
        <v/>
      </c>
      <c r="AI122" s="27"/>
    </row>
    <row r="123" customFormat="false" ht="15" hidden="false" customHeight="false" outlineLevel="0" collapsed="false">
      <c r="I123" s="26" t="str">
        <f aca="false">IFERROR((G123-H123)/G123,"")</f>
        <v/>
      </c>
      <c r="M123" s="26" t="str">
        <f aca="false">IFERROR((K123-L123)/K123,"")</f>
        <v/>
      </c>
      <c r="Q123" s="26" t="str">
        <f aca="false">IFERROR((O123-P123)/O123,"")</f>
        <v/>
      </c>
      <c r="R123" s="27"/>
      <c r="V123" s="26" t="str">
        <f aca="false">IFERROR((T123-U123)/T123,"")</f>
        <v/>
      </c>
      <c r="Z123" s="26" t="str">
        <f aca="false">IFERROR((X123-Y123)/X123,"")</f>
        <v/>
      </c>
      <c r="AD123" s="26" t="str">
        <f aca="false">IFERROR((AB123-AC123)/AB123,"")</f>
        <v/>
      </c>
      <c r="AH123" s="26" t="str">
        <f aca="false">IFERROR((AF123-AG123)/AF123,"")</f>
        <v/>
      </c>
      <c r="AI123" s="27"/>
    </row>
    <row r="124" customFormat="false" ht="15" hidden="false" customHeight="false" outlineLevel="0" collapsed="false">
      <c r="I124" s="26" t="str">
        <f aca="false">IFERROR((G124-H124)/G124,"")</f>
        <v/>
      </c>
      <c r="M124" s="26" t="str">
        <f aca="false">IFERROR((K124-L124)/K124,"")</f>
        <v/>
      </c>
      <c r="Q124" s="26" t="str">
        <f aca="false">IFERROR((O124-P124)/O124,"")</f>
        <v/>
      </c>
      <c r="R124" s="27"/>
      <c r="V124" s="26" t="str">
        <f aca="false">IFERROR((T124-U124)/T124,"")</f>
        <v/>
      </c>
      <c r="Z124" s="26" t="str">
        <f aca="false">IFERROR((X124-Y124)/X124,"")</f>
        <v/>
      </c>
      <c r="AD124" s="26" t="str">
        <f aca="false">IFERROR((AB124-AC124)/AB124,"")</f>
        <v/>
      </c>
      <c r="AH124" s="26" t="str">
        <f aca="false">IFERROR((AF124-AG124)/AF124,"")</f>
        <v/>
      </c>
      <c r="AI124" s="27"/>
    </row>
    <row r="125" customFormat="false" ht="15" hidden="false" customHeight="false" outlineLevel="0" collapsed="false">
      <c r="I125" s="26" t="str">
        <f aca="false">IFERROR((G125-H125)/G125,"")</f>
        <v/>
      </c>
      <c r="M125" s="26" t="str">
        <f aca="false">IFERROR((K125-L125)/K125,"")</f>
        <v/>
      </c>
      <c r="Q125" s="26" t="str">
        <f aca="false">IFERROR((O125-P125)/O125,"")</f>
        <v/>
      </c>
      <c r="R125" s="27"/>
      <c r="V125" s="26" t="str">
        <f aca="false">IFERROR((T125-U125)/T125,"")</f>
        <v/>
      </c>
      <c r="Z125" s="26" t="str">
        <f aca="false">IFERROR((X125-Y125)/X125,"")</f>
        <v/>
      </c>
      <c r="AD125" s="26" t="str">
        <f aca="false">IFERROR((AB125-AC125)/AB125,"")</f>
        <v/>
      </c>
      <c r="AH125" s="26" t="str">
        <f aca="false">IFERROR((AF125-AG125)/AF125,"")</f>
        <v/>
      </c>
      <c r="AI125" s="27"/>
    </row>
    <row r="126" customFormat="false" ht="15" hidden="false" customHeight="false" outlineLevel="0" collapsed="false">
      <c r="I126" s="26" t="str">
        <f aca="false">IFERROR((G126-H126)/G126,"")</f>
        <v/>
      </c>
      <c r="M126" s="26" t="str">
        <f aca="false">IFERROR((K126-L126)/K126,"")</f>
        <v/>
      </c>
      <c r="Q126" s="26" t="str">
        <f aca="false">IFERROR((O126-P126)/O126,"")</f>
        <v/>
      </c>
      <c r="R126" s="27"/>
      <c r="V126" s="26" t="str">
        <f aca="false">IFERROR((T126-U126)/T126,"")</f>
        <v/>
      </c>
      <c r="Z126" s="26" t="str">
        <f aca="false">IFERROR((X126-Y126)/X126,"")</f>
        <v/>
      </c>
      <c r="AD126" s="26" t="str">
        <f aca="false">IFERROR((AB126-AC126)/AB126,"")</f>
        <v/>
      </c>
      <c r="AH126" s="26" t="str">
        <f aca="false">IFERROR((AF126-AG126)/AF126,"")</f>
        <v/>
      </c>
      <c r="AI126" s="27"/>
    </row>
    <row r="127" customFormat="false" ht="15" hidden="false" customHeight="false" outlineLevel="0" collapsed="false">
      <c r="I127" s="26" t="str">
        <f aca="false">IFERROR((G127-H127)/G127,"")</f>
        <v/>
      </c>
      <c r="M127" s="26" t="str">
        <f aca="false">IFERROR((K127-L127)/K127,"")</f>
        <v/>
      </c>
      <c r="Q127" s="26" t="str">
        <f aca="false">IFERROR((O127-P127)/O127,"")</f>
        <v/>
      </c>
      <c r="R127" s="27"/>
      <c r="V127" s="26" t="str">
        <f aca="false">IFERROR((T127-U127)/T127,"")</f>
        <v/>
      </c>
      <c r="Z127" s="26" t="str">
        <f aca="false">IFERROR((X127-Y127)/X127,"")</f>
        <v/>
      </c>
      <c r="AD127" s="26" t="str">
        <f aca="false">IFERROR((AB127-AC127)/AB127,"")</f>
        <v/>
      </c>
      <c r="AH127" s="26" t="str">
        <f aca="false">IFERROR((AF127-AG127)/AF127,"")</f>
        <v/>
      </c>
      <c r="AI127" s="27"/>
    </row>
    <row r="128" customFormat="false" ht="15" hidden="false" customHeight="false" outlineLevel="0" collapsed="false">
      <c r="I128" s="26" t="str">
        <f aca="false">IFERROR((G128-H128)/G128,"")</f>
        <v/>
      </c>
      <c r="M128" s="26" t="str">
        <f aca="false">IFERROR((K128-L128)/K128,"")</f>
        <v/>
      </c>
      <c r="Q128" s="26" t="str">
        <f aca="false">IFERROR((O128-P128)/O128,"")</f>
        <v/>
      </c>
      <c r="R128" s="27"/>
      <c r="V128" s="26" t="str">
        <f aca="false">IFERROR((T128-U128)/T128,"")</f>
        <v/>
      </c>
      <c r="Z128" s="26" t="str">
        <f aca="false">IFERROR((X128-Y128)/X128,"")</f>
        <v/>
      </c>
      <c r="AD128" s="26" t="str">
        <f aca="false">IFERROR((AB128-AC128)/AB128,"")</f>
        <v/>
      </c>
      <c r="AH128" s="26" t="str">
        <f aca="false">IFERROR((AF128-AG128)/AF128,"")</f>
        <v/>
      </c>
      <c r="AI128" s="27"/>
    </row>
    <row r="129" customFormat="false" ht="15" hidden="false" customHeight="false" outlineLevel="0" collapsed="false">
      <c r="I129" s="26" t="str">
        <f aca="false">IFERROR((G129-H129)/G129,"")</f>
        <v/>
      </c>
      <c r="M129" s="26" t="str">
        <f aca="false">IFERROR((K129-L129)/K129,"")</f>
        <v/>
      </c>
      <c r="Q129" s="26" t="str">
        <f aca="false">IFERROR((O129-P129)/O129,"")</f>
        <v/>
      </c>
      <c r="R129" s="27"/>
      <c r="V129" s="26" t="str">
        <f aca="false">IFERROR((T129-U129)/T129,"")</f>
        <v/>
      </c>
      <c r="Z129" s="26" t="str">
        <f aca="false">IFERROR((X129-Y129)/X129,"")</f>
        <v/>
      </c>
      <c r="AD129" s="26" t="str">
        <f aca="false">IFERROR((AB129-AC129)/AB129,"")</f>
        <v/>
      </c>
      <c r="AH129" s="26" t="str">
        <f aca="false">IFERROR((AF129-AG129)/AF129,"")</f>
        <v/>
      </c>
      <c r="AI129" s="27"/>
    </row>
    <row r="130" customFormat="false" ht="15" hidden="false" customHeight="false" outlineLevel="0" collapsed="false">
      <c r="I130" s="26" t="str">
        <f aca="false">IFERROR((G130-H130)/G130,"")</f>
        <v/>
      </c>
      <c r="M130" s="26" t="str">
        <f aca="false">IFERROR((K130-L130)/K130,"")</f>
        <v/>
      </c>
      <c r="Q130" s="26" t="str">
        <f aca="false">IFERROR((O130-P130)/O130,"")</f>
        <v/>
      </c>
      <c r="R130" s="27"/>
      <c r="V130" s="26" t="str">
        <f aca="false">IFERROR((T130-U130)/T130,"")</f>
        <v/>
      </c>
      <c r="Z130" s="26" t="str">
        <f aca="false">IFERROR((X130-Y130)/X130,"")</f>
        <v/>
      </c>
      <c r="AD130" s="26" t="str">
        <f aca="false">IFERROR((AB130-AC130)/AB130,"")</f>
        <v/>
      </c>
      <c r="AH130" s="26" t="str">
        <f aca="false">IFERROR((AF130-AG130)/AF130,"")</f>
        <v/>
      </c>
      <c r="AI130" s="27"/>
    </row>
    <row r="131" customFormat="false" ht="15" hidden="false" customHeight="false" outlineLevel="0" collapsed="false">
      <c r="I131" s="26" t="str">
        <f aca="false">IFERROR((G131-H131)/G131,"")</f>
        <v/>
      </c>
      <c r="M131" s="26" t="str">
        <f aca="false">IFERROR((K131-L131)/K131,"")</f>
        <v/>
      </c>
      <c r="Q131" s="26" t="str">
        <f aca="false">IFERROR((O131-P131)/O131,"")</f>
        <v/>
      </c>
      <c r="R131" s="27"/>
      <c r="V131" s="26" t="str">
        <f aca="false">IFERROR((T131-U131)/T131,"")</f>
        <v/>
      </c>
      <c r="Z131" s="26" t="str">
        <f aca="false">IFERROR((X131-Y131)/X131,"")</f>
        <v/>
      </c>
      <c r="AD131" s="26" t="str">
        <f aca="false">IFERROR((AB131-AC131)/AB131,"")</f>
        <v/>
      </c>
      <c r="AH131" s="26" t="str">
        <f aca="false">IFERROR((AF131-AG131)/AF131,"")</f>
        <v/>
      </c>
      <c r="AI131" s="27"/>
    </row>
    <row r="132" customFormat="false" ht="15" hidden="false" customHeight="false" outlineLevel="0" collapsed="false">
      <c r="I132" s="26" t="str">
        <f aca="false">IFERROR((G132-H132)/G132,"")</f>
        <v/>
      </c>
      <c r="M132" s="26" t="str">
        <f aca="false">IFERROR((K132-L132)/K132,"")</f>
        <v/>
      </c>
      <c r="Q132" s="26" t="str">
        <f aca="false">IFERROR((O132-P132)/O132,"")</f>
        <v/>
      </c>
      <c r="R132" s="27"/>
      <c r="V132" s="26" t="str">
        <f aca="false">IFERROR((T132-U132)/T132,"")</f>
        <v/>
      </c>
      <c r="Z132" s="26" t="str">
        <f aca="false">IFERROR((X132-Y132)/X132,"")</f>
        <v/>
      </c>
      <c r="AD132" s="26" t="str">
        <f aca="false">IFERROR((AB132-AC132)/AB132,"")</f>
        <v/>
      </c>
      <c r="AH132" s="26" t="str">
        <f aca="false">IFERROR((AF132-AG132)/AF132,"")</f>
        <v/>
      </c>
      <c r="AI132" s="27"/>
    </row>
    <row r="133" customFormat="false" ht="15" hidden="false" customHeight="false" outlineLevel="0" collapsed="false">
      <c r="I133" s="26" t="str">
        <f aca="false">IFERROR((G133-H133)/G133,"")</f>
        <v/>
      </c>
      <c r="M133" s="26" t="str">
        <f aca="false">IFERROR((K133-L133)/K133,"")</f>
        <v/>
      </c>
      <c r="Q133" s="26" t="str">
        <f aca="false">IFERROR((O133-P133)/O133,"")</f>
        <v/>
      </c>
      <c r="R133" s="27"/>
      <c r="V133" s="26" t="str">
        <f aca="false">IFERROR((T133-U133)/T133,"")</f>
        <v/>
      </c>
      <c r="Z133" s="26" t="str">
        <f aca="false">IFERROR((X133-Y133)/X133,"")</f>
        <v/>
      </c>
      <c r="AD133" s="26" t="str">
        <f aca="false">IFERROR((AB133-AC133)/AB133,"")</f>
        <v/>
      </c>
      <c r="AH133" s="26" t="str">
        <f aca="false">IFERROR((AF133-AG133)/AF133,"")</f>
        <v/>
      </c>
      <c r="AI133" s="27"/>
    </row>
    <row r="134" customFormat="false" ht="15" hidden="false" customHeight="false" outlineLevel="0" collapsed="false">
      <c r="I134" s="26" t="str">
        <f aca="false">IFERROR((G134-H134)/G134,"")</f>
        <v/>
      </c>
      <c r="M134" s="26" t="str">
        <f aca="false">IFERROR((K134-L134)/K134,"")</f>
        <v/>
      </c>
      <c r="Q134" s="26" t="str">
        <f aca="false">IFERROR((O134-P134)/O134,"")</f>
        <v/>
      </c>
      <c r="R134" s="27"/>
      <c r="V134" s="26" t="str">
        <f aca="false">IFERROR((T134-U134)/T134,"")</f>
        <v/>
      </c>
      <c r="Z134" s="26" t="str">
        <f aca="false">IFERROR((X134-Y134)/X134,"")</f>
        <v/>
      </c>
      <c r="AD134" s="26" t="str">
        <f aca="false">IFERROR((AB134-AC134)/AB134,"")</f>
        <v/>
      </c>
      <c r="AH134" s="26" t="str">
        <f aca="false">IFERROR((AF134-AG134)/AF134,"")</f>
        <v/>
      </c>
      <c r="AI134" s="27"/>
    </row>
    <row r="135" customFormat="false" ht="15" hidden="false" customHeight="false" outlineLevel="0" collapsed="false">
      <c r="I135" s="26" t="str">
        <f aca="false">IFERROR((G135-H135)/G135,"")</f>
        <v/>
      </c>
      <c r="M135" s="26" t="str">
        <f aca="false">IFERROR((K135-L135)/K135,"")</f>
        <v/>
      </c>
      <c r="Q135" s="26" t="str">
        <f aca="false">IFERROR((O135-P135)/O135,"")</f>
        <v/>
      </c>
      <c r="R135" s="27"/>
      <c r="V135" s="26" t="str">
        <f aca="false">IFERROR((T135-U135)/T135,"")</f>
        <v/>
      </c>
      <c r="Z135" s="26" t="str">
        <f aca="false">IFERROR((X135-Y135)/X135,"")</f>
        <v/>
      </c>
      <c r="AD135" s="26" t="str">
        <f aca="false">IFERROR((AB135-AC135)/AB135,"")</f>
        <v/>
      </c>
      <c r="AH135" s="26" t="str">
        <f aca="false">IFERROR((AF135-AG135)/AF135,"")</f>
        <v/>
      </c>
      <c r="AI135" s="27"/>
    </row>
    <row r="136" customFormat="false" ht="15" hidden="false" customHeight="false" outlineLevel="0" collapsed="false">
      <c r="I136" s="26" t="str">
        <f aca="false">IFERROR((G136-H136)/G136,"")</f>
        <v/>
      </c>
      <c r="M136" s="26" t="str">
        <f aca="false">IFERROR((K136-L136)/K136,"")</f>
        <v/>
      </c>
      <c r="Q136" s="26" t="str">
        <f aca="false">IFERROR((O136-P136)/O136,"")</f>
        <v/>
      </c>
      <c r="R136" s="27"/>
      <c r="V136" s="26" t="str">
        <f aca="false">IFERROR((T136-U136)/T136,"")</f>
        <v/>
      </c>
      <c r="Z136" s="26" t="str">
        <f aca="false">IFERROR((X136-Y136)/X136,"")</f>
        <v/>
      </c>
      <c r="AD136" s="26" t="str">
        <f aca="false">IFERROR((AB136-AC136)/AB136,"")</f>
        <v/>
      </c>
      <c r="AH136" s="26" t="str">
        <f aca="false">IFERROR((AF136-AG136)/AF136,"")</f>
        <v/>
      </c>
      <c r="AI136" s="27"/>
    </row>
    <row r="137" customFormat="false" ht="15" hidden="false" customHeight="false" outlineLevel="0" collapsed="false">
      <c r="I137" s="26" t="str">
        <f aca="false">IFERROR((G137-H137)/G137,"")</f>
        <v/>
      </c>
      <c r="M137" s="26" t="str">
        <f aca="false">IFERROR((K137-L137)/K137,"")</f>
        <v/>
      </c>
      <c r="Q137" s="26" t="str">
        <f aca="false">IFERROR((O137-P137)/O137,"")</f>
        <v/>
      </c>
      <c r="R137" s="27"/>
      <c r="V137" s="26" t="str">
        <f aca="false">IFERROR((T137-U137)/T137,"")</f>
        <v/>
      </c>
      <c r="Z137" s="26" t="str">
        <f aca="false">IFERROR((X137-Y137)/X137,"")</f>
        <v/>
      </c>
      <c r="AD137" s="26" t="str">
        <f aca="false">IFERROR((AB137-AC137)/AB137,"")</f>
        <v/>
      </c>
      <c r="AH137" s="26" t="str">
        <f aca="false">IFERROR((AF137-AG137)/AF137,"")</f>
        <v/>
      </c>
      <c r="AI137" s="27"/>
    </row>
    <row r="138" customFormat="false" ht="15" hidden="false" customHeight="false" outlineLevel="0" collapsed="false">
      <c r="I138" s="26" t="str">
        <f aca="false">IFERROR((G138-H138)/G138,"")</f>
        <v/>
      </c>
      <c r="M138" s="26" t="str">
        <f aca="false">IFERROR((K138-L138)/K138,"")</f>
        <v/>
      </c>
      <c r="Q138" s="26" t="str">
        <f aca="false">IFERROR((O138-P138)/O138,"")</f>
        <v/>
      </c>
      <c r="R138" s="27"/>
      <c r="V138" s="26" t="str">
        <f aca="false">IFERROR((T138-U138)/T138,"")</f>
        <v/>
      </c>
      <c r="Z138" s="26" t="str">
        <f aca="false">IFERROR((X138-Y138)/X138,"")</f>
        <v/>
      </c>
      <c r="AD138" s="26" t="str">
        <f aca="false">IFERROR((AB138-AC138)/AB138,"")</f>
        <v/>
      </c>
      <c r="AH138" s="26" t="str">
        <f aca="false">IFERROR((AF138-AG138)/AF138,"")</f>
        <v/>
      </c>
      <c r="AI138" s="27"/>
    </row>
    <row r="139" customFormat="false" ht="15" hidden="false" customHeight="false" outlineLevel="0" collapsed="false">
      <c r="I139" s="26" t="str">
        <f aca="false">IFERROR((G139-H139)/G139,"")</f>
        <v/>
      </c>
      <c r="M139" s="26" t="str">
        <f aca="false">IFERROR((K139-L139)/K139,"")</f>
        <v/>
      </c>
      <c r="Q139" s="26" t="str">
        <f aca="false">IFERROR((O139-P139)/O139,"")</f>
        <v/>
      </c>
      <c r="R139" s="27"/>
      <c r="V139" s="26" t="str">
        <f aca="false">IFERROR((T139-U139)/T139,"")</f>
        <v/>
      </c>
      <c r="Z139" s="26" t="str">
        <f aca="false">IFERROR((X139-Y139)/X139,"")</f>
        <v/>
      </c>
      <c r="AD139" s="26" t="str">
        <f aca="false">IFERROR((AB139-AC139)/AB139,"")</f>
        <v/>
      </c>
      <c r="AH139" s="26" t="str">
        <f aca="false">IFERROR((AF139-AG139)/AF139,"")</f>
        <v/>
      </c>
      <c r="AI139" s="27"/>
    </row>
    <row r="140" customFormat="false" ht="15" hidden="false" customHeight="false" outlineLevel="0" collapsed="false">
      <c r="I140" s="26" t="str">
        <f aca="false">IFERROR((G140-H140)/G140,"")</f>
        <v/>
      </c>
      <c r="M140" s="26" t="str">
        <f aca="false">IFERROR((K140-L140)/K140,"")</f>
        <v/>
      </c>
      <c r="Q140" s="26" t="str">
        <f aca="false">IFERROR((O140-P140)/O140,"")</f>
        <v/>
      </c>
      <c r="R140" s="27"/>
      <c r="V140" s="26" t="str">
        <f aca="false">IFERROR((T140-U140)/T140,"")</f>
        <v/>
      </c>
      <c r="Z140" s="26" t="str">
        <f aca="false">IFERROR((X140-Y140)/X140,"")</f>
        <v/>
      </c>
      <c r="AD140" s="26" t="str">
        <f aca="false">IFERROR((AB140-AC140)/AB140,"")</f>
        <v/>
      </c>
      <c r="AH140" s="26" t="str">
        <f aca="false">IFERROR((AF140-AG140)/AF140,"")</f>
        <v/>
      </c>
      <c r="AI140" s="27"/>
    </row>
    <row r="141" customFormat="false" ht="15" hidden="false" customHeight="false" outlineLevel="0" collapsed="false">
      <c r="I141" s="26" t="str">
        <f aca="false">IFERROR((G141-H141)/G141,"")</f>
        <v/>
      </c>
      <c r="M141" s="26" t="str">
        <f aca="false">IFERROR((K141-L141)/K141,"")</f>
        <v/>
      </c>
      <c r="Q141" s="26" t="str">
        <f aca="false">IFERROR((O141-P141)/O141,"")</f>
        <v/>
      </c>
      <c r="R141" s="27"/>
      <c r="V141" s="26" t="str">
        <f aca="false">IFERROR((T141-U141)/T141,"")</f>
        <v/>
      </c>
      <c r="Z141" s="26" t="str">
        <f aca="false">IFERROR((X141-Y141)/X141,"")</f>
        <v/>
      </c>
      <c r="AD141" s="26" t="str">
        <f aca="false">IFERROR((AB141-AC141)/AB141,"")</f>
        <v/>
      </c>
      <c r="AH141" s="26" t="str">
        <f aca="false">IFERROR((AF141-AG141)/AF141,"")</f>
        <v/>
      </c>
      <c r="AI141" s="27"/>
    </row>
    <row r="142" customFormat="false" ht="15" hidden="false" customHeight="false" outlineLevel="0" collapsed="false">
      <c r="I142" s="26" t="str">
        <f aca="false">IFERROR((G142-H142)/G142,"")</f>
        <v/>
      </c>
      <c r="M142" s="26" t="str">
        <f aca="false">IFERROR((K142-L142)/K142,"")</f>
        <v/>
      </c>
      <c r="Q142" s="26" t="str">
        <f aca="false">IFERROR((O142-P142)/O142,"")</f>
        <v/>
      </c>
      <c r="R142" s="27"/>
      <c r="V142" s="26" t="str">
        <f aca="false">IFERROR((T142-U142)/T142,"")</f>
        <v/>
      </c>
      <c r="Z142" s="26" t="str">
        <f aca="false">IFERROR((X142-Y142)/X142,"")</f>
        <v/>
      </c>
      <c r="AD142" s="26" t="str">
        <f aca="false">IFERROR((AB142-AC142)/AB142,"")</f>
        <v/>
      </c>
      <c r="AH142" s="26" t="str">
        <f aca="false">IFERROR((AF142-AG142)/AF142,"")</f>
        <v/>
      </c>
      <c r="AI142" s="27"/>
    </row>
    <row r="143" customFormat="false" ht="15" hidden="false" customHeight="false" outlineLevel="0" collapsed="false">
      <c r="I143" s="26" t="str">
        <f aca="false">IFERROR((G143-H143)/G143,"")</f>
        <v/>
      </c>
      <c r="M143" s="26" t="str">
        <f aca="false">IFERROR((K143-L143)/K143,"")</f>
        <v/>
      </c>
      <c r="Q143" s="26" t="str">
        <f aca="false">IFERROR((O143-P143)/O143,"")</f>
        <v/>
      </c>
      <c r="R143" s="27"/>
      <c r="V143" s="26" t="str">
        <f aca="false">IFERROR((T143-U143)/T143,"")</f>
        <v/>
      </c>
      <c r="Z143" s="26" t="str">
        <f aca="false">IFERROR((X143-Y143)/X143,"")</f>
        <v/>
      </c>
      <c r="AD143" s="26" t="str">
        <f aca="false">IFERROR((AB143-AC143)/AB143,"")</f>
        <v/>
      </c>
      <c r="AH143" s="26" t="str">
        <f aca="false">IFERROR((AF143-AG143)/AF143,"")</f>
        <v/>
      </c>
      <c r="AI143" s="27"/>
    </row>
    <row r="144" customFormat="false" ht="15" hidden="false" customHeight="false" outlineLevel="0" collapsed="false">
      <c r="I144" s="26" t="str">
        <f aca="false">IFERROR((G144-H144)/G144,"")</f>
        <v/>
      </c>
      <c r="M144" s="26" t="str">
        <f aca="false">IFERROR((K144-L144)/K144,"")</f>
        <v/>
      </c>
      <c r="Q144" s="26" t="str">
        <f aca="false">IFERROR((O144-P144)/O144,"")</f>
        <v/>
      </c>
      <c r="R144" s="27"/>
      <c r="V144" s="26" t="str">
        <f aca="false">IFERROR((T144-U144)/T144,"")</f>
        <v/>
      </c>
      <c r="Z144" s="26" t="str">
        <f aca="false">IFERROR((X144-Y144)/X144,"")</f>
        <v/>
      </c>
      <c r="AD144" s="26" t="str">
        <f aca="false">IFERROR((AB144-AC144)/AB144,"")</f>
        <v/>
      </c>
      <c r="AH144" s="26" t="str">
        <f aca="false">IFERROR((AF144-AG144)/AF144,"")</f>
        <v/>
      </c>
      <c r="AI144" s="27"/>
    </row>
    <row r="145" customFormat="false" ht="15" hidden="false" customHeight="false" outlineLevel="0" collapsed="false">
      <c r="I145" s="26" t="str">
        <f aca="false">IFERROR((G145-H145)/G145,"")</f>
        <v/>
      </c>
      <c r="M145" s="26" t="str">
        <f aca="false">IFERROR((K145-L145)/K145,"")</f>
        <v/>
      </c>
      <c r="Q145" s="26" t="str">
        <f aca="false">IFERROR((O145-P145)/O145,"")</f>
        <v/>
      </c>
      <c r="R145" s="27"/>
      <c r="V145" s="26" t="str">
        <f aca="false">IFERROR((T145-U145)/T145,"")</f>
        <v/>
      </c>
      <c r="Z145" s="26" t="str">
        <f aca="false">IFERROR((X145-Y145)/X145,"")</f>
        <v/>
      </c>
      <c r="AD145" s="26" t="str">
        <f aca="false">IFERROR((AB145-AC145)/AB145,"")</f>
        <v/>
      </c>
      <c r="AH145" s="26" t="str">
        <f aca="false">IFERROR((AF145-AG145)/AF145,"")</f>
        <v/>
      </c>
      <c r="AI145" s="27"/>
    </row>
    <row r="146" customFormat="false" ht="15" hidden="false" customHeight="false" outlineLevel="0" collapsed="false">
      <c r="I146" s="26" t="str">
        <f aca="false">IFERROR((G146-H146)/G146,"")</f>
        <v/>
      </c>
      <c r="M146" s="26" t="str">
        <f aca="false">IFERROR((K146-L146)/K146,"")</f>
        <v/>
      </c>
      <c r="Q146" s="26" t="str">
        <f aca="false">IFERROR((O146-P146)/O146,"")</f>
        <v/>
      </c>
      <c r="R146" s="27"/>
      <c r="V146" s="26" t="str">
        <f aca="false">IFERROR((T146-U146)/T146,"")</f>
        <v/>
      </c>
      <c r="Z146" s="26" t="str">
        <f aca="false">IFERROR((X146-Y146)/X146,"")</f>
        <v/>
      </c>
      <c r="AD146" s="26" t="str">
        <f aca="false">IFERROR((AB146-AC146)/AB146,"")</f>
        <v/>
      </c>
      <c r="AH146" s="26" t="str">
        <f aca="false">IFERROR((AF146-AG146)/AF146,"")</f>
        <v/>
      </c>
      <c r="AI146" s="27"/>
    </row>
    <row r="147" customFormat="false" ht="15" hidden="false" customHeight="false" outlineLevel="0" collapsed="false">
      <c r="I147" s="26" t="str">
        <f aca="false">IFERROR((G147-H147)/G147,"")</f>
        <v/>
      </c>
      <c r="M147" s="26" t="str">
        <f aca="false">IFERROR((K147-L147)/K147,"")</f>
        <v/>
      </c>
      <c r="Q147" s="26" t="str">
        <f aca="false">IFERROR((O147-P147)/O147,"")</f>
        <v/>
      </c>
      <c r="R147" s="27"/>
      <c r="V147" s="26" t="str">
        <f aca="false">IFERROR((T147-U147)/T147,"")</f>
        <v/>
      </c>
      <c r="Z147" s="26" t="str">
        <f aca="false">IFERROR((X147-Y147)/X147,"")</f>
        <v/>
      </c>
      <c r="AD147" s="26" t="str">
        <f aca="false">IFERROR((AB147-AC147)/AB147,"")</f>
        <v/>
      </c>
      <c r="AH147" s="26" t="str">
        <f aca="false">IFERROR((AF147-AG147)/AF147,"")</f>
        <v/>
      </c>
      <c r="AI147" s="27"/>
    </row>
    <row r="148" customFormat="false" ht="15" hidden="false" customHeight="false" outlineLevel="0" collapsed="false">
      <c r="I148" s="26" t="str">
        <f aca="false">IFERROR((G148-H148)/G148,"")</f>
        <v/>
      </c>
      <c r="M148" s="26" t="str">
        <f aca="false">IFERROR((K148-L148)/K148,"")</f>
        <v/>
      </c>
      <c r="Q148" s="26" t="str">
        <f aca="false">IFERROR((O148-P148)/O148,"")</f>
        <v/>
      </c>
      <c r="R148" s="27"/>
      <c r="V148" s="26" t="str">
        <f aca="false">IFERROR((T148-U148)/T148,"")</f>
        <v/>
      </c>
      <c r="Z148" s="26" t="str">
        <f aca="false">IFERROR((X148-Y148)/X148,"")</f>
        <v/>
      </c>
      <c r="AD148" s="26" t="str">
        <f aca="false">IFERROR((AB148-AC148)/AB148,"")</f>
        <v/>
      </c>
      <c r="AH148" s="26" t="str">
        <f aca="false">IFERROR((AF148-AG148)/AF148,"")</f>
        <v/>
      </c>
      <c r="AI148" s="27"/>
    </row>
    <row r="149" customFormat="false" ht="15" hidden="false" customHeight="false" outlineLevel="0" collapsed="false">
      <c r="I149" s="26" t="str">
        <f aca="false">IFERROR((G149-H149)/G149,"")</f>
        <v/>
      </c>
      <c r="M149" s="26" t="str">
        <f aca="false">IFERROR((K149-L149)/K149,"")</f>
        <v/>
      </c>
      <c r="Q149" s="26" t="str">
        <f aca="false">IFERROR((O149-P149)/O149,"")</f>
        <v/>
      </c>
      <c r="R149" s="27"/>
      <c r="V149" s="26" t="str">
        <f aca="false">IFERROR((T149-U149)/T149,"")</f>
        <v/>
      </c>
      <c r="Z149" s="26" t="str">
        <f aca="false">IFERROR((X149-Y149)/X149,"")</f>
        <v/>
      </c>
      <c r="AD149" s="26" t="str">
        <f aca="false">IFERROR((AB149-AC149)/AB149,"")</f>
        <v/>
      </c>
      <c r="AH149" s="26" t="str">
        <f aca="false">IFERROR((AF149-AG149)/AF149,"")</f>
        <v/>
      </c>
      <c r="AI149" s="27"/>
    </row>
    <row r="150" customFormat="false" ht="15" hidden="false" customHeight="false" outlineLevel="0" collapsed="false">
      <c r="I150" s="26" t="str">
        <f aca="false">IFERROR((G150-H150)/G150,"")</f>
        <v/>
      </c>
      <c r="M150" s="26" t="str">
        <f aca="false">IFERROR((K150-L150)/K150,"")</f>
        <v/>
      </c>
      <c r="Q150" s="26" t="str">
        <f aca="false">IFERROR((O150-P150)/O150,"")</f>
        <v/>
      </c>
      <c r="R150" s="27"/>
      <c r="V150" s="26" t="str">
        <f aca="false">IFERROR((T150-U150)/T150,"")</f>
        <v/>
      </c>
      <c r="Z150" s="26" t="str">
        <f aca="false">IFERROR((X150-Y150)/X150,"")</f>
        <v/>
      </c>
      <c r="AD150" s="26" t="str">
        <f aca="false">IFERROR((AB150-AC150)/AB150,"")</f>
        <v/>
      </c>
      <c r="AH150" s="26" t="str">
        <f aca="false">IFERROR((AF150-AG150)/AF150,"")</f>
        <v/>
      </c>
      <c r="AI150" s="27"/>
    </row>
    <row r="151" customFormat="false" ht="15" hidden="false" customHeight="false" outlineLevel="0" collapsed="false">
      <c r="I151" s="26" t="str">
        <f aca="false">IFERROR((G151-H151)/G151,"")</f>
        <v/>
      </c>
      <c r="M151" s="26" t="str">
        <f aca="false">IFERROR((K151-L151)/K151,"")</f>
        <v/>
      </c>
      <c r="Q151" s="26" t="str">
        <f aca="false">IFERROR((O151-P151)/O151,"")</f>
        <v/>
      </c>
      <c r="R151" s="27"/>
      <c r="V151" s="26" t="str">
        <f aca="false">IFERROR((T151-U151)/T151,"")</f>
        <v/>
      </c>
      <c r="Z151" s="26" t="str">
        <f aca="false">IFERROR((X151-Y151)/X151,"")</f>
        <v/>
      </c>
      <c r="AD151" s="26" t="str">
        <f aca="false">IFERROR((AB151-AC151)/AB151,"")</f>
        <v/>
      </c>
      <c r="AH151" s="26" t="str">
        <f aca="false">IFERROR((AF151-AG151)/AF151,"")</f>
        <v/>
      </c>
      <c r="AI151" s="27"/>
    </row>
    <row r="152" customFormat="false" ht="15" hidden="false" customHeight="false" outlineLevel="0" collapsed="false">
      <c r="I152" s="26" t="str">
        <f aca="false">IFERROR((G152-H152)/G152,"")</f>
        <v/>
      </c>
      <c r="M152" s="26" t="str">
        <f aca="false">IFERROR((K152-L152)/K152,"")</f>
        <v/>
      </c>
      <c r="Q152" s="26" t="str">
        <f aca="false">IFERROR((O152-P152)/O152,"")</f>
        <v/>
      </c>
      <c r="R152" s="27"/>
      <c r="V152" s="26" t="str">
        <f aca="false">IFERROR((T152-U152)/T152,"")</f>
        <v/>
      </c>
      <c r="Z152" s="26" t="str">
        <f aca="false">IFERROR((X152-Y152)/X152,"")</f>
        <v/>
      </c>
      <c r="AD152" s="26" t="str">
        <f aca="false">IFERROR((AB152-AC152)/AB152,"")</f>
        <v/>
      </c>
      <c r="AH152" s="26" t="str">
        <f aca="false">IFERROR((AF152-AG152)/AF152,"")</f>
        <v/>
      </c>
      <c r="AI152" s="27"/>
    </row>
    <row r="153" customFormat="false" ht="15" hidden="false" customHeight="false" outlineLevel="0" collapsed="false">
      <c r="I153" s="26" t="str">
        <f aca="false">IFERROR((G153-H153)/G153,"")</f>
        <v/>
      </c>
      <c r="M153" s="26" t="str">
        <f aca="false">IFERROR((K153-L153)/K153,"")</f>
        <v/>
      </c>
      <c r="Q153" s="26" t="str">
        <f aca="false">IFERROR((O153-P153)/O153,"")</f>
        <v/>
      </c>
      <c r="R153" s="27"/>
      <c r="V153" s="26" t="str">
        <f aca="false">IFERROR((T153-U153)/T153,"")</f>
        <v/>
      </c>
      <c r="Z153" s="26" t="str">
        <f aca="false">IFERROR((X153-Y153)/X153,"")</f>
        <v/>
      </c>
      <c r="AD153" s="26" t="str">
        <f aca="false">IFERROR((AB153-AC153)/AB153,"")</f>
        <v/>
      </c>
      <c r="AH153" s="26" t="str">
        <f aca="false">IFERROR((AF153-AG153)/AF153,"")</f>
        <v/>
      </c>
      <c r="AI153" s="27"/>
    </row>
    <row r="154" customFormat="false" ht="15" hidden="false" customHeight="false" outlineLevel="0" collapsed="false">
      <c r="I154" s="26" t="str">
        <f aca="false">IFERROR((G154-H154)/G154,"")</f>
        <v/>
      </c>
      <c r="M154" s="26" t="str">
        <f aca="false">IFERROR((K154-L154)/K154,"")</f>
        <v/>
      </c>
      <c r="Q154" s="26" t="str">
        <f aca="false">IFERROR((O154-P154)/O154,"")</f>
        <v/>
      </c>
      <c r="R154" s="27"/>
      <c r="V154" s="26" t="str">
        <f aca="false">IFERROR((T154-U154)/T154,"")</f>
        <v/>
      </c>
      <c r="Z154" s="26" t="str">
        <f aca="false">IFERROR((X154-Y154)/X154,"")</f>
        <v/>
      </c>
      <c r="AD154" s="26" t="str">
        <f aca="false">IFERROR((AB154-AC154)/AB154,"")</f>
        <v/>
      </c>
      <c r="AH154" s="26" t="str">
        <f aca="false">IFERROR((AF154-AG154)/AF154,"")</f>
        <v/>
      </c>
      <c r="AI154" s="27"/>
    </row>
    <row r="155" customFormat="false" ht="15" hidden="false" customHeight="false" outlineLevel="0" collapsed="false">
      <c r="I155" s="26" t="str">
        <f aca="false">IFERROR((G155-H155)/G155,"")</f>
        <v/>
      </c>
      <c r="M155" s="26" t="str">
        <f aca="false">IFERROR((K155-L155)/K155,"")</f>
        <v/>
      </c>
      <c r="Q155" s="26" t="str">
        <f aca="false">IFERROR((O155-P155)/O155,"")</f>
        <v/>
      </c>
      <c r="R155" s="27"/>
      <c r="V155" s="26" t="str">
        <f aca="false">IFERROR((T155-U155)/T155,"")</f>
        <v/>
      </c>
      <c r="Z155" s="26" t="str">
        <f aca="false">IFERROR((X155-Y155)/X155,"")</f>
        <v/>
      </c>
      <c r="AD155" s="26" t="str">
        <f aca="false">IFERROR((AB155-AC155)/AB155,"")</f>
        <v/>
      </c>
      <c r="AH155" s="26" t="str">
        <f aca="false">IFERROR((AF155-AG155)/AF155,"")</f>
        <v/>
      </c>
      <c r="AI155" s="27"/>
    </row>
    <row r="156" customFormat="false" ht="15" hidden="false" customHeight="false" outlineLevel="0" collapsed="false">
      <c r="I156" s="26" t="str">
        <f aca="false">IFERROR((G156-H156)/G156,"")</f>
        <v/>
      </c>
      <c r="M156" s="26" t="str">
        <f aca="false">IFERROR((K156-L156)/K156,"")</f>
        <v/>
      </c>
      <c r="Q156" s="26" t="str">
        <f aca="false">IFERROR((O156-P156)/O156,"")</f>
        <v/>
      </c>
      <c r="R156" s="27"/>
      <c r="V156" s="26" t="str">
        <f aca="false">IFERROR((T156-U156)/T156,"")</f>
        <v/>
      </c>
      <c r="Z156" s="26" t="str">
        <f aca="false">IFERROR((X156-Y156)/X156,"")</f>
        <v/>
      </c>
      <c r="AD156" s="26" t="str">
        <f aca="false">IFERROR((AB156-AC156)/AB156,"")</f>
        <v/>
      </c>
      <c r="AH156" s="26" t="str">
        <f aca="false">IFERROR((AF156-AG156)/AF156,"")</f>
        <v/>
      </c>
      <c r="AI156" s="27"/>
    </row>
    <row r="157" customFormat="false" ht="15" hidden="false" customHeight="false" outlineLevel="0" collapsed="false">
      <c r="I157" s="26" t="str">
        <f aca="false">IFERROR((G157-H157)/G157,"")</f>
        <v/>
      </c>
      <c r="M157" s="26" t="str">
        <f aca="false">IFERROR((K157-L157)/K157,"")</f>
        <v/>
      </c>
      <c r="Q157" s="26" t="str">
        <f aca="false">IFERROR((O157-P157)/O157,"")</f>
        <v/>
      </c>
      <c r="R157" s="27"/>
      <c r="V157" s="26" t="str">
        <f aca="false">IFERROR((T157-U157)/T157,"")</f>
        <v/>
      </c>
      <c r="Z157" s="26" t="str">
        <f aca="false">IFERROR((X157-Y157)/X157,"")</f>
        <v/>
      </c>
      <c r="AD157" s="26" t="str">
        <f aca="false">IFERROR((AB157-AC157)/AB157,"")</f>
        <v/>
      </c>
      <c r="AH157" s="26" t="str">
        <f aca="false">IFERROR((AF157-AG157)/AF157,"")</f>
        <v/>
      </c>
      <c r="AI157" s="27"/>
    </row>
    <row r="158" customFormat="false" ht="15" hidden="false" customHeight="false" outlineLevel="0" collapsed="false">
      <c r="I158" s="26" t="str">
        <f aca="false">IFERROR((G158-H158)/G158,"")</f>
        <v/>
      </c>
      <c r="M158" s="26" t="str">
        <f aca="false">IFERROR((K158-L158)/K158,"")</f>
        <v/>
      </c>
      <c r="Q158" s="26" t="str">
        <f aca="false">IFERROR((O158-P158)/O158,"")</f>
        <v/>
      </c>
      <c r="R158" s="27"/>
      <c r="V158" s="26" t="str">
        <f aca="false">IFERROR((T158-U158)/T158,"")</f>
        <v/>
      </c>
      <c r="Z158" s="26" t="str">
        <f aca="false">IFERROR((X158-Y158)/X158,"")</f>
        <v/>
      </c>
      <c r="AD158" s="26" t="str">
        <f aca="false">IFERROR((AB158-AC158)/AB158,"")</f>
        <v/>
      </c>
      <c r="AH158" s="26" t="str">
        <f aca="false">IFERROR((AF158-AG158)/AF158,"")</f>
        <v/>
      </c>
      <c r="AI158" s="27"/>
    </row>
    <row r="159" customFormat="false" ht="15" hidden="false" customHeight="false" outlineLevel="0" collapsed="false">
      <c r="I159" s="26" t="str">
        <f aca="false">IFERROR((G159-H159)/G159,"")</f>
        <v/>
      </c>
      <c r="M159" s="26" t="str">
        <f aca="false">IFERROR((K159-L159)/K159,"")</f>
        <v/>
      </c>
      <c r="Q159" s="26" t="str">
        <f aca="false">IFERROR((O159-P159)/O159,"")</f>
        <v/>
      </c>
      <c r="R159" s="27"/>
      <c r="V159" s="26" t="str">
        <f aca="false">IFERROR((T159-U159)/T159,"")</f>
        <v/>
      </c>
      <c r="Z159" s="26" t="str">
        <f aca="false">IFERROR((X159-Y159)/X159,"")</f>
        <v/>
      </c>
      <c r="AD159" s="26" t="str">
        <f aca="false">IFERROR((AB159-AC159)/AB159,"")</f>
        <v/>
      </c>
      <c r="AH159" s="26" t="str">
        <f aca="false">IFERROR((AF159-AG159)/AF159,"")</f>
        <v/>
      </c>
      <c r="AI159" s="27"/>
    </row>
    <row r="160" customFormat="false" ht="15" hidden="false" customHeight="false" outlineLevel="0" collapsed="false">
      <c r="I160" s="26" t="str">
        <f aca="false">IFERROR((G160-H160)/G160,"")</f>
        <v/>
      </c>
      <c r="M160" s="26" t="str">
        <f aca="false">IFERROR((K160-L160)/K160,"")</f>
        <v/>
      </c>
      <c r="Q160" s="26" t="str">
        <f aca="false">IFERROR((O160-P160)/O160,"")</f>
        <v/>
      </c>
      <c r="R160" s="27"/>
      <c r="V160" s="26" t="str">
        <f aca="false">IFERROR((T160-U160)/T160,"")</f>
        <v/>
      </c>
      <c r="Z160" s="26" t="str">
        <f aca="false">IFERROR((X160-Y160)/X160,"")</f>
        <v/>
      </c>
      <c r="AD160" s="26" t="str">
        <f aca="false">IFERROR((AB160-AC160)/AB160,"")</f>
        <v/>
      </c>
      <c r="AH160" s="26" t="str">
        <f aca="false">IFERROR((AF160-AG160)/AF160,"")</f>
        <v/>
      </c>
      <c r="AI160" s="27"/>
    </row>
    <row r="161" customFormat="false" ht="15" hidden="false" customHeight="false" outlineLevel="0" collapsed="false">
      <c r="I161" s="26" t="str">
        <f aca="false">IFERROR((G161-H161)/G161,"")</f>
        <v/>
      </c>
      <c r="M161" s="26" t="str">
        <f aca="false">IFERROR((K161-L161)/K161,"")</f>
        <v/>
      </c>
      <c r="Q161" s="26" t="str">
        <f aca="false">IFERROR((O161-P161)/O161,"")</f>
        <v/>
      </c>
      <c r="R161" s="27"/>
      <c r="V161" s="26" t="str">
        <f aca="false">IFERROR((T161-U161)/T161,"")</f>
        <v/>
      </c>
      <c r="Z161" s="26" t="str">
        <f aca="false">IFERROR((X161-Y161)/X161,"")</f>
        <v/>
      </c>
      <c r="AD161" s="26" t="str">
        <f aca="false">IFERROR((AB161-AC161)/AB161,"")</f>
        <v/>
      </c>
      <c r="AH161" s="26" t="str">
        <f aca="false">IFERROR((AF161-AG161)/AF161,"")</f>
        <v/>
      </c>
      <c r="AI161" s="27"/>
    </row>
    <row r="162" customFormat="false" ht="15" hidden="false" customHeight="false" outlineLevel="0" collapsed="false">
      <c r="I162" s="26" t="str">
        <f aca="false">IFERROR((G162-H162)/G162,"")</f>
        <v/>
      </c>
      <c r="M162" s="26" t="str">
        <f aca="false">IFERROR((K162-L162)/K162,"")</f>
        <v/>
      </c>
      <c r="Q162" s="26" t="str">
        <f aca="false">IFERROR((O162-P162)/O162,"")</f>
        <v/>
      </c>
      <c r="R162" s="27"/>
      <c r="V162" s="26" t="str">
        <f aca="false">IFERROR((T162-U162)/T162,"")</f>
        <v/>
      </c>
      <c r="Z162" s="26" t="str">
        <f aca="false">IFERROR((X162-Y162)/X162,"")</f>
        <v/>
      </c>
      <c r="AD162" s="26" t="str">
        <f aca="false">IFERROR((AB162-AC162)/AB162,"")</f>
        <v/>
      </c>
      <c r="AH162" s="26" t="str">
        <f aca="false">IFERROR((AF162-AG162)/AF162,"")</f>
        <v/>
      </c>
      <c r="AI162" s="27"/>
    </row>
    <row r="163" customFormat="false" ht="15" hidden="false" customHeight="false" outlineLevel="0" collapsed="false">
      <c r="I163" s="26" t="str">
        <f aca="false">IFERROR((G163-H163)/G163,"")</f>
        <v/>
      </c>
      <c r="M163" s="26" t="str">
        <f aca="false">IFERROR((K163-L163)/K163,"")</f>
        <v/>
      </c>
      <c r="Q163" s="26" t="str">
        <f aca="false">IFERROR((O163-P163)/O163,"")</f>
        <v/>
      </c>
      <c r="R163" s="27"/>
      <c r="V163" s="26" t="str">
        <f aca="false">IFERROR((T163-U163)/T163,"")</f>
        <v/>
      </c>
      <c r="Z163" s="26" t="str">
        <f aca="false">IFERROR((X163-Y163)/X163,"")</f>
        <v/>
      </c>
      <c r="AD163" s="26" t="str">
        <f aca="false">IFERROR((AB163-AC163)/AB163,"")</f>
        <v/>
      </c>
      <c r="AH163" s="26" t="str">
        <f aca="false">IFERROR((AF163-AG163)/AF163,"")</f>
        <v/>
      </c>
      <c r="AI163" s="27"/>
    </row>
    <row r="164" customFormat="false" ht="15" hidden="false" customHeight="false" outlineLevel="0" collapsed="false">
      <c r="I164" s="26" t="str">
        <f aca="false">IFERROR((G164-H164)/G164,"")</f>
        <v/>
      </c>
      <c r="M164" s="26" t="str">
        <f aca="false">IFERROR((K164-L164)/K164,"")</f>
        <v/>
      </c>
      <c r="Q164" s="26" t="str">
        <f aca="false">IFERROR((O164-P164)/O164,"")</f>
        <v/>
      </c>
      <c r="R164" s="27"/>
      <c r="V164" s="26" t="str">
        <f aca="false">IFERROR((T164-U164)/T164,"")</f>
        <v/>
      </c>
      <c r="Z164" s="26" t="str">
        <f aca="false">IFERROR((X164-Y164)/X164,"")</f>
        <v/>
      </c>
      <c r="AD164" s="26" t="str">
        <f aca="false">IFERROR((AB164-AC164)/AB164,"")</f>
        <v/>
      </c>
      <c r="AH164" s="26" t="str">
        <f aca="false">IFERROR((AF164-AG164)/AF164,"")</f>
        <v/>
      </c>
      <c r="AI164" s="27"/>
    </row>
    <row r="165" customFormat="false" ht="15" hidden="false" customHeight="false" outlineLevel="0" collapsed="false">
      <c r="I165" s="26" t="str">
        <f aca="false">IFERROR((G165-H165)/G165,"")</f>
        <v/>
      </c>
      <c r="M165" s="26" t="str">
        <f aca="false">IFERROR((K165-L165)/K165,"")</f>
        <v/>
      </c>
      <c r="Q165" s="26" t="str">
        <f aca="false">IFERROR((O165-P165)/O165,"")</f>
        <v/>
      </c>
      <c r="R165" s="27"/>
      <c r="V165" s="26" t="str">
        <f aca="false">IFERROR((T165-U165)/T165,"")</f>
        <v/>
      </c>
      <c r="Z165" s="26" t="str">
        <f aca="false">IFERROR((X165-Y165)/X165,"")</f>
        <v/>
      </c>
      <c r="AD165" s="26" t="str">
        <f aca="false">IFERROR((AB165-AC165)/AB165,"")</f>
        <v/>
      </c>
      <c r="AH165" s="26" t="str">
        <f aca="false">IFERROR((AF165-AG165)/AF165,"")</f>
        <v/>
      </c>
      <c r="AI165" s="27"/>
    </row>
    <row r="166" customFormat="false" ht="15" hidden="false" customHeight="false" outlineLevel="0" collapsed="false">
      <c r="I166" s="26" t="str">
        <f aca="false">IFERROR((G166-H166)/G166,"")</f>
        <v/>
      </c>
      <c r="M166" s="26" t="str">
        <f aca="false">IFERROR((K166-L166)/K166,"")</f>
        <v/>
      </c>
      <c r="Q166" s="26" t="str">
        <f aca="false">IFERROR((O166-P166)/O166,"")</f>
        <v/>
      </c>
      <c r="R166" s="27"/>
      <c r="V166" s="26" t="str">
        <f aca="false">IFERROR((T166-U166)/T166,"")</f>
        <v/>
      </c>
      <c r="Z166" s="26" t="str">
        <f aca="false">IFERROR((X166-Y166)/X166,"")</f>
        <v/>
      </c>
      <c r="AD166" s="26" t="str">
        <f aca="false">IFERROR((AB166-AC166)/AB166,"")</f>
        <v/>
      </c>
      <c r="AH166" s="26" t="str">
        <f aca="false">IFERROR((AF166-AG166)/AF166,"")</f>
        <v/>
      </c>
      <c r="AI166" s="27"/>
    </row>
    <row r="167" customFormat="false" ht="15" hidden="false" customHeight="false" outlineLevel="0" collapsed="false">
      <c r="I167" s="26" t="str">
        <f aca="false">IFERROR((G167-H167)/G167,"")</f>
        <v/>
      </c>
      <c r="M167" s="26" t="str">
        <f aca="false">IFERROR((K167-L167)/K167,"")</f>
        <v/>
      </c>
      <c r="Q167" s="26" t="str">
        <f aca="false">IFERROR((O167-P167)/O167,"")</f>
        <v/>
      </c>
      <c r="R167" s="27"/>
      <c r="V167" s="26" t="str">
        <f aca="false">IFERROR((T167-U167)/T167,"")</f>
        <v/>
      </c>
      <c r="Z167" s="26" t="str">
        <f aca="false">IFERROR((X167-Y167)/X167,"")</f>
        <v/>
      </c>
      <c r="AD167" s="26" t="str">
        <f aca="false">IFERROR((AB167-AC167)/AB167,"")</f>
        <v/>
      </c>
      <c r="AH167" s="26" t="str">
        <f aca="false">IFERROR((AF167-AG167)/AF167,"")</f>
        <v/>
      </c>
      <c r="AI167" s="27"/>
    </row>
    <row r="168" customFormat="false" ht="15" hidden="false" customHeight="false" outlineLevel="0" collapsed="false">
      <c r="I168" s="26" t="str">
        <f aca="false">IFERROR((G168-H168)/G168,"")</f>
        <v/>
      </c>
      <c r="M168" s="26" t="str">
        <f aca="false">IFERROR((K168-L168)/K168,"")</f>
        <v/>
      </c>
      <c r="Q168" s="26" t="str">
        <f aca="false">IFERROR((O168-P168)/O168,"")</f>
        <v/>
      </c>
      <c r="R168" s="27"/>
      <c r="V168" s="26" t="str">
        <f aca="false">IFERROR((T168-U168)/T168,"")</f>
        <v/>
      </c>
      <c r="Z168" s="26" t="str">
        <f aca="false">IFERROR((X168-Y168)/X168,"")</f>
        <v/>
      </c>
      <c r="AD168" s="26" t="str">
        <f aca="false">IFERROR((AB168-AC168)/AB168,"")</f>
        <v/>
      </c>
      <c r="AH168" s="26" t="str">
        <f aca="false">IFERROR((AF168-AG168)/AF168,"")</f>
        <v/>
      </c>
      <c r="AI168" s="27"/>
    </row>
    <row r="169" customFormat="false" ht="15" hidden="false" customHeight="false" outlineLevel="0" collapsed="false">
      <c r="I169" s="26" t="str">
        <f aca="false">IFERROR((G169-H169)/G169,"")</f>
        <v/>
      </c>
      <c r="M169" s="26" t="str">
        <f aca="false">IFERROR((K169-L169)/K169,"")</f>
        <v/>
      </c>
      <c r="Q169" s="26" t="str">
        <f aca="false">IFERROR((O169-P169)/O169,"")</f>
        <v/>
      </c>
      <c r="R169" s="27"/>
      <c r="V169" s="26" t="str">
        <f aca="false">IFERROR((T169-U169)/T169,"")</f>
        <v/>
      </c>
      <c r="Z169" s="26" t="str">
        <f aca="false">IFERROR((X169-Y169)/X169,"")</f>
        <v/>
      </c>
      <c r="AD169" s="26" t="str">
        <f aca="false">IFERROR((AB169-AC169)/AB169,"")</f>
        <v/>
      </c>
      <c r="AH169" s="26" t="str">
        <f aca="false">IFERROR((AF169-AG169)/AF169,"")</f>
        <v/>
      </c>
      <c r="AI169" s="27"/>
    </row>
    <row r="170" customFormat="false" ht="15" hidden="false" customHeight="false" outlineLevel="0" collapsed="false">
      <c r="I170" s="26" t="str">
        <f aca="false">IFERROR((G170-H170)/G170,"")</f>
        <v/>
      </c>
      <c r="M170" s="26" t="str">
        <f aca="false">IFERROR((K170-L170)/K170,"")</f>
        <v/>
      </c>
      <c r="Q170" s="26" t="str">
        <f aca="false">IFERROR((O170-P170)/O170,"")</f>
        <v/>
      </c>
      <c r="R170" s="27"/>
      <c r="V170" s="26" t="str">
        <f aca="false">IFERROR((T170-U170)/T170,"")</f>
        <v/>
      </c>
      <c r="Z170" s="26" t="str">
        <f aca="false">IFERROR((X170-Y170)/X170,"")</f>
        <v/>
      </c>
      <c r="AD170" s="26" t="str">
        <f aca="false">IFERROR((AB170-AC170)/AB170,"")</f>
        <v/>
      </c>
      <c r="AH170" s="26" t="str">
        <f aca="false">IFERROR((AF170-AG170)/AF170,"")</f>
        <v/>
      </c>
      <c r="AI170" s="27"/>
    </row>
    <row r="171" customFormat="false" ht="15" hidden="false" customHeight="false" outlineLevel="0" collapsed="false">
      <c r="I171" s="26" t="str">
        <f aca="false">IFERROR((G171-H171)/G171,"")</f>
        <v/>
      </c>
      <c r="M171" s="26" t="str">
        <f aca="false">IFERROR((K171-L171)/K171,"")</f>
        <v/>
      </c>
      <c r="Q171" s="26" t="str">
        <f aca="false">IFERROR((O171-P171)/O171,"")</f>
        <v/>
      </c>
      <c r="R171" s="27"/>
      <c r="V171" s="26" t="str">
        <f aca="false">IFERROR((T171-U171)/T171,"")</f>
        <v/>
      </c>
      <c r="Z171" s="26" t="str">
        <f aca="false">IFERROR((X171-Y171)/X171,"")</f>
        <v/>
      </c>
      <c r="AD171" s="26" t="str">
        <f aca="false">IFERROR((AB171-AC171)/AB171,"")</f>
        <v/>
      </c>
      <c r="AH171" s="26" t="str">
        <f aca="false">IFERROR((AF171-AG171)/AF171,"")</f>
        <v/>
      </c>
      <c r="AI171" s="27"/>
    </row>
    <row r="172" customFormat="false" ht="15" hidden="false" customHeight="false" outlineLevel="0" collapsed="false">
      <c r="I172" s="26" t="str">
        <f aca="false">IFERROR((G172-H172)/G172,"")</f>
        <v/>
      </c>
      <c r="M172" s="26" t="str">
        <f aca="false">IFERROR((K172-L172)/K172,"")</f>
        <v/>
      </c>
      <c r="Q172" s="26" t="str">
        <f aca="false">IFERROR((O172-P172)/O172,"")</f>
        <v/>
      </c>
      <c r="R172" s="27"/>
      <c r="V172" s="26" t="str">
        <f aca="false">IFERROR((T172-U172)/T172,"")</f>
        <v/>
      </c>
      <c r="Z172" s="26" t="str">
        <f aca="false">IFERROR((X172-Y172)/X172,"")</f>
        <v/>
      </c>
      <c r="AD172" s="26" t="str">
        <f aca="false">IFERROR((AB172-AC172)/AB172,"")</f>
        <v/>
      </c>
      <c r="AH172" s="26" t="str">
        <f aca="false">IFERROR((AF172-AG172)/AF172,"")</f>
        <v/>
      </c>
      <c r="AI172" s="27"/>
    </row>
    <row r="173" customFormat="false" ht="15" hidden="false" customHeight="false" outlineLevel="0" collapsed="false">
      <c r="I173" s="26" t="str">
        <f aca="false">IFERROR((G173-H173)/G173,"")</f>
        <v/>
      </c>
      <c r="M173" s="26" t="str">
        <f aca="false">IFERROR((K173-L173)/K173,"")</f>
        <v/>
      </c>
      <c r="Q173" s="26" t="str">
        <f aca="false">IFERROR((O173-P173)/O173,"")</f>
        <v/>
      </c>
      <c r="R173" s="27"/>
      <c r="V173" s="26" t="str">
        <f aca="false">IFERROR((T173-U173)/T173,"")</f>
        <v/>
      </c>
      <c r="Z173" s="26" t="str">
        <f aca="false">IFERROR((X173-Y173)/X173,"")</f>
        <v/>
      </c>
      <c r="AD173" s="26" t="str">
        <f aca="false">IFERROR((AB173-AC173)/AB173,"")</f>
        <v/>
      </c>
      <c r="AH173" s="26" t="str">
        <f aca="false">IFERROR((AF173-AG173)/AF173,"")</f>
        <v/>
      </c>
      <c r="AI173" s="27"/>
    </row>
    <row r="174" customFormat="false" ht="15" hidden="false" customHeight="false" outlineLevel="0" collapsed="false">
      <c r="I174" s="26" t="str">
        <f aca="false">IFERROR((G174-H174)/G174,"")</f>
        <v/>
      </c>
      <c r="M174" s="26" t="str">
        <f aca="false">IFERROR((K174-L174)/K174,"")</f>
        <v/>
      </c>
      <c r="Q174" s="26" t="str">
        <f aca="false">IFERROR((O174-P174)/O174,"")</f>
        <v/>
      </c>
      <c r="R174" s="27"/>
      <c r="V174" s="26" t="str">
        <f aca="false">IFERROR((T174-U174)/T174,"")</f>
        <v/>
      </c>
      <c r="Z174" s="26" t="str">
        <f aca="false">IFERROR((X174-Y174)/X174,"")</f>
        <v/>
      </c>
      <c r="AD174" s="26" t="str">
        <f aca="false">IFERROR((AB174-AC174)/AB174,"")</f>
        <v/>
      </c>
      <c r="AH174" s="26" t="str">
        <f aca="false">IFERROR((AF174-AG174)/AF174,"")</f>
        <v/>
      </c>
      <c r="AI174" s="27"/>
    </row>
    <row r="175" customFormat="false" ht="15" hidden="false" customHeight="false" outlineLevel="0" collapsed="false">
      <c r="I175" s="26" t="str">
        <f aca="false">IFERROR((G175-H175)/G175,"")</f>
        <v/>
      </c>
      <c r="M175" s="26" t="str">
        <f aca="false">IFERROR((K175-L175)/K175,"")</f>
        <v/>
      </c>
      <c r="Q175" s="26" t="str">
        <f aca="false">IFERROR((O175-P175)/O175,"")</f>
        <v/>
      </c>
      <c r="R175" s="27"/>
      <c r="V175" s="26" t="str">
        <f aca="false">IFERROR((T175-U175)/T175,"")</f>
        <v/>
      </c>
      <c r="Z175" s="26" t="str">
        <f aca="false">IFERROR((X175-Y175)/X175,"")</f>
        <v/>
      </c>
      <c r="AD175" s="26" t="str">
        <f aca="false">IFERROR((AB175-AC175)/AB175,"")</f>
        <v/>
      </c>
      <c r="AH175" s="26" t="str">
        <f aca="false">IFERROR((AF175-AG175)/AF175,"")</f>
        <v/>
      </c>
      <c r="AI175" s="27"/>
    </row>
    <row r="176" customFormat="false" ht="15" hidden="false" customHeight="false" outlineLevel="0" collapsed="false">
      <c r="I176" s="26" t="str">
        <f aca="false">IFERROR((G176-H176)/G176,"")</f>
        <v/>
      </c>
      <c r="M176" s="26" t="str">
        <f aca="false">IFERROR((K176-L176)/K176,"")</f>
        <v/>
      </c>
      <c r="Q176" s="26" t="str">
        <f aca="false">IFERROR((O176-P176)/O176,"")</f>
        <v/>
      </c>
      <c r="R176" s="27"/>
      <c r="V176" s="26" t="str">
        <f aca="false">IFERROR((T176-U176)/T176,"")</f>
        <v/>
      </c>
      <c r="Z176" s="26" t="str">
        <f aca="false">IFERROR((X176-Y176)/X176,"")</f>
        <v/>
      </c>
      <c r="AD176" s="26" t="str">
        <f aca="false">IFERROR((AB176-AC176)/AB176,"")</f>
        <v/>
      </c>
      <c r="AH176" s="26" t="str">
        <f aca="false">IFERROR((AF176-AG176)/AF176,"")</f>
        <v/>
      </c>
      <c r="AI176" s="27"/>
    </row>
    <row r="177" customFormat="false" ht="15" hidden="false" customHeight="false" outlineLevel="0" collapsed="false">
      <c r="I177" s="26" t="str">
        <f aca="false">IFERROR((G177-H177)/G177,"")</f>
        <v/>
      </c>
      <c r="M177" s="26" t="str">
        <f aca="false">IFERROR((K177-L177)/K177,"")</f>
        <v/>
      </c>
      <c r="Q177" s="26" t="str">
        <f aca="false">IFERROR((O177-P177)/O177,"")</f>
        <v/>
      </c>
      <c r="R177" s="27"/>
      <c r="V177" s="26" t="str">
        <f aca="false">IFERROR((T177-U177)/T177,"")</f>
        <v/>
      </c>
      <c r="Z177" s="26" t="str">
        <f aca="false">IFERROR((X177-Y177)/X177,"")</f>
        <v/>
      </c>
      <c r="AD177" s="26" t="str">
        <f aca="false">IFERROR((AB177-AC177)/AB177,"")</f>
        <v/>
      </c>
      <c r="AH177" s="26" t="str">
        <f aca="false">IFERROR((AF177-AG177)/AF177,"")</f>
        <v/>
      </c>
      <c r="AI177" s="27"/>
    </row>
    <row r="178" customFormat="false" ht="15" hidden="false" customHeight="false" outlineLevel="0" collapsed="false">
      <c r="I178" s="26" t="str">
        <f aca="false">IFERROR((G178-H178)/G178,"")</f>
        <v/>
      </c>
      <c r="M178" s="26" t="str">
        <f aca="false">IFERROR((K178-L178)/K178,"")</f>
        <v/>
      </c>
      <c r="Q178" s="26" t="str">
        <f aca="false">IFERROR((O178-P178)/O178,"")</f>
        <v/>
      </c>
      <c r="R178" s="27"/>
      <c r="V178" s="26" t="str">
        <f aca="false">IFERROR((T178-U178)/T178,"")</f>
        <v/>
      </c>
      <c r="Z178" s="26" t="str">
        <f aca="false">IFERROR((X178-Y178)/X178,"")</f>
        <v/>
      </c>
      <c r="AD178" s="26" t="str">
        <f aca="false">IFERROR((AB178-AC178)/AB178,"")</f>
        <v/>
      </c>
      <c r="AH178" s="26" t="str">
        <f aca="false">IFERROR((AF178-AG178)/AF178,"")</f>
        <v/>
      </c>
      <c r="AI178" s="27"/>
    </row>
    <row r="179" customFormat="false" ht="15" hidden="false" customHeight="false" outlineLevel="0" collapsed="false">
      <c r="I179" s="26" t="str">
        <f aca="false">IFERROR((G179-H179)/G179,"")</f>
        <v/>
      </c>
      <c r="M179" s="26" t="str">
        <f aca="false">IFERROR((K179-L179)/K179,"")</f>
        <v/>
      </c>
      <c r="Q179" s="26" t="str">
        <f aca="false">IFERROR((O179-P179)/O179,"")</f>
        <v/>
      </c>
      <c r="R179" s="27"/>
      <c r="V179" s="26" t="str">
        <f aca="false">IFERROR((T179-U179)/T179,"")</f>
        <v/>
      </c>
      <c r="Z179" s="26" t="str">
        <f aca="false">IFERROR((X179-Y179)/X179,"")</f>
        <v/>
      </c>
      <c r="AD179" s="26" t="str">
        <f aca="false">IFERROR((AB179-AC179)/AB179,"")</f>
        <v/>
      </c>
      <c r="AH179" s="26" t="str">
        <f aca="false">IFERROR((AF179-AG179)/AF179,"")</f>
        <v/>
      </c>
      <c r="AI179" s="27"/>
    </row>
    <row r="180" customFormat="false" ht="15" hidden="false" customHeight="false" outlineLevel="0" collapsed="false">
      <c r="I180" s="26" t="str">
        <f aca="false">IFERROR((G180-H180)/G180,"")</f>
        <v/>
      </c>
      <c r="M180" s="26" t="str">
        <f aca="false">IFERROR((K180-L180)/K180,"")</f>
        <v/>
      </c>
      <c r="Q180" s="26" t="str">
        <f aca="false">IFERROR((O180-P180)/O180,"")</f>
        <v/>
      </c>
      <c r="R180" s="27"/>
      <c r="V180" s="26" t="str">
        <f aca="false">IFERROR((T180-U180)/T180,"")</f>
        <v/>
      </c>
      <c r="Z180" s="26" t="str">
        <f aca="false">IFERROR((X180-Y180)/X180,"")</f>
        <v/>
      </c>
      <c r="AD180" s="26" t="str">
        <f aca="false">IFERROR((AB180-AC180)/AB180,"")</f>
        <v/>
      </c>
      <c r="AH180" s="26" t="str">
        <f aca="false">IFERROR((AF180-AG180)/AF180,"")</f>
        <v/>
      </c>
      <c r="AI180" s="27"/>
    </row>
    <row r="181" customFormat="false" ht="15" hidden="false" customHeight="false" outlineLevel="0" collapsed="false">
      <c r="I181" s="26" t="str">
        <f aca="false">IFERROR((G181-H181)/G181,"")</f>
        <v/>
      </c>
      <c r="M181" s="26" t="str">
        <f aca="false">IFERROR((K181-L181)/K181,"")</f>
        <v/>
      </c>
      <c r="Q181" s="26" t="str">
        <f aca="false">IFERROR((O181-P181)/O181,"")</f>
        <v/>
      </c>
      <c r="R181" s="27"/>
      <c r="V181" s="26" t="str">
        <f aca="false">IFERROR((T181-U181)/T181,"")</f>
        <v/>
      </c>
      <c r="Z181" s="26" t="str">
        <f aca="false">IFERROR((X181-Y181)/X181,"")</f>
        <v/>
      </c>
      <c r="AD181" s="26" t="str">
        <f aca="false">IFERROR((AB181-AC181)/AB181,"")</f>
        <v/>
      </c>
      <c r="AH181" s="26" t="str">
        <f aca="false">IFERROR((AF181-AG181)/AF181,"")</f>
        <v/>
      </c>
      <c r="AI181" s="27"/>
    </row>
    <row r="182" customFormat="false" ht="15" hidden="false" customHeight="false" outlineLevel="0" collapsed="false">
      <c r="I182" s="26" t="str">
        <f aca="false">IFERROR((G182-H182)/G182,"")</f>
        <v/>
      </c>
      <c r="M182" s="26" t="str">
        <f aca="false">IFERROR((K182-L182)/K182,"")</f>
        <v/>
      </c>
      <c r="Q182" s="26" t="str">
        <f aca="false">IFERROR((O182-P182)/O182,"")</f>
        <v/>
      </c>
      <c r="R182" s="27"/>
      <c r="V182" s="26" t="str">
        <f aca="false">IFERROR((T182-U182)/T182,"")</f>
        <v/>
      </c>
      <c r="Z182" s="26" t="str">
        <f aca="false">IFERROR((X182-Y182)/X182,"")</f>
        <v/>
      </c>
      <c r="AD182" s="26" t="str">
        <f aca="false">IFERROR((AB182-AC182)/AB182,"")</f>
        <v/>
      </c>
      <c r="AH182" s="26" t="str">
        <f aca="false">IFERROR((AF182-AG182)/AF182,"")</f>
        <v/>
      </c>
      <c r="AI182" s="27"/>
    </row>
    <row r="183" customFormat="false" ht="15" hidden="false" customHeight="false" outlineLevel="0" collapsed="false">
      <c r="I183" s="26" t="str">
        <f aca="false">IFERROR((G183-H183)/G183,"")</f>
        <v/>
      </c>
      <c r="M183" s="26" t="str">
        <f aca="false">IFERROR((K183-L183)/K183,"")</f>
        <v/>
      </c>
      <c r="Q183" s="26" t="str">
        <f aca="false">IFERROR((O183-P183)/O183,"")</f>
        <v/>
      </c>
      <c r="R183" s="27"/>
      <c r="V183" s="26" t="str">
        <f aca="false">IFERROR((T183-U183)/T183,"")</f>
        <v/>
      </c>
      <c r="Z183" s="26" t="str">
        <f aca="false">IFERROR((X183-Y183)/X183,"")</f>
        <v/>
      </c>
      <c r="AD183" s="26" t="str">
        <f aca="false">IFERROR((AB183-AC183)/AB183,"")</f>
        <v/>
      </c>
      <c r="AH183" s="26" t="str">
        <f aca="false">IFERROR((AF183-AG183)/AF183,"")</f>
        <v/>
      </c>
      <c r="AI183" s="27"/>
    </row>
    <row r="184" customFormat="false" ht="15" hidden="false" customHeight="false" outlineLevel="0" collapsed="false">
      <c r="I184" s="26" t="str">
        <f aca="false">IFERROR((G184-H184)/G184,"")</f>
        <v/>
      </c>
      <c r="M184" s="26" t="str">
        <f aca="false">IFERROR((K184-L184)/K184,"")</f>
        <v/>
      </c>
      <c r="Q184" s="26" t="str">
        <f aca="false">IFERROR((O184-P184)/O184,"")</f>
        <v/>
      </c>
      <c r="R184" s="27"/>
      <c r="V184" s="26" t="str">
        <f aca="false">IFERROR((T184-U184)/T184,"")</f>
        <v/>
      </c>
      <c r="Z184" s="26" t="str">
        <f aca="false">IFERROR((X184-Y184)/X184,"")</f>
        <v/>
      </c>
      <c r="AD184" s="26" t="str">
        <f aca="false">IFERROR((AB184-AC184)/AB184,"")</f>
        <v/>
      </c>
      <c r="AH184" s="26" t="str">
        <f aca="false">IFERROR((AF184-AG184)/AF184,"")</f>
        <v/>
      </c>
      <c r="AI184" s="27"/>
    </row>
    <row r="185" customFormat="false" ht="15" hidden="false" customHeight="false" outlineLevel="0" collapsed="false">
      <c r="I185" s="26" t="str">
        <f aca="false">IFERROR((G185-H185)/G185,"")</f>
        <v/>
      </c>
      <c r="M185" s="26" t="str">
        <f aca="false">IFERROR((K185-L185)/K185,"")</f>
        <v/>
      </c>
      <c r="Q185" s="26" t="str">
        <f aca="false">IFERROR((O185-P185)/O185,"")</f>
        <v/>
      </c>
      <c r="R185" s="27"/>
      <c r="V185" s="26" t="str">
        <f aca="false">IFERROR((T185-U185)/T185,"")</f>
        <v/>
      </c>
      <c r="Z185" s="26" t="str">
        <f aca="false">IFERROR((X185-Y185)/X185,"")</f>
        <v/>
      </c>
      <c r="AD185" s="26" t="str">
        <f aca="false">IFERROR((AB185-AC185)/AB185,"")</f>
        <v/>
      </c>
      <c r="AH185" s="26" t="str">
        <f aca="false">IFERROR((AF185-AG185)/AF185,"")</f>
        <v/>
      </c>
      <c r="AI185" s="27"/>
    </row>
    <row r="186" customFormat="false" ht="15" hidden="false" customHeight="false" outlineLevel="0" collapsed="false">
      <c r="I186" s="26" t="str">
        <f aca="false">IFERROR((G186-H186)/G186,"")</f>
        <v/>
      </c>
      <c r="M186" s="26" t="str">
        <f aca="false">IFERROR((K186-L186)/K186,"")</f>
        <v/>
      </c>
      <c r="Q186" s="26" t="str">
        <f aca="false">IFERROR((O186-P186)/O186,"")</f>
        <v/>
      </c>
      <c r="R186" s="27"/>
      <c r="V186" s="26" t="str">
        <f aca="false">IFERROR((T186-U186)/T186,"")</f>
        <v/>
      </c>
      <c r="Z186" s="26" t="str">
        <f aca="false">IFERROR((X186-Y186)/X186,"")</f>
        <v/>
      </c>
      <c r="AD186" s="26" t="str">
        <f aca="false">IFERROR((AB186-AC186)/AB186,"")</f>
        <v/>
      </c>
      <c r="AH186" s="26" t="str">
        <f aca="false">IFERROR((AF186-AG186)/AF186,"")</f>
        <v/>
      </c>
      <c r="AI186" s="27"/>
    </row>
    <row r="187" customFormat="false" ht="15" hidden="false" customHeight="false" outlineLevel="0" collapsed="false">
      <c r="I187" s="26" t="str">
        <f aca="false">IFERROR((G187-H187)/G187,"")</f>
        <v/>
      </c>
      <c r="M187" s="26" t="str">
        <f aca="false">IFERROR((K187-L187)/K187,"")</f>
        <v/>
      </c>
      <c r="Q187" s="26" t="str">
        <f aca="false">IFERROR((O187-P187)/O187,"")</f>
        <v/>
      </c>
      <c r="R187" s="27"/>
      <c r="V187" s="26" t="str">
        <f aca="false">IFERROR((T187-U187)/T187,"")</f>
        <v/>
      </c>
      <c r="Z187" s="26" t="str">
        <f aca="false">IFERROR((X187-Y187)/X187,"")</f>
        <v/>
      </c>
      <c r="AD187" s="26" t="str">
        <f aca="false">IFERROR((AB187-AC187)/AB187,"")</f>
        <v/>
      </c>
      <c r="AH187" s="26" t="str">
        <f aca="false">IFERROR((AF187-AG187)/AF187,"")</f>
        <v/>
      </c>
      <c r="AI187" s="27"/>
    </row>
    <row r="188" customFormat="false" ht="15" hidden="false" customHeight="false" outlineLevel="0" collapsed="false">
      <c r="I188" s="26" t="str">
        <f aca="false">IFERROR((G188-H188)/G188,"")</f>
        <v/>
      </c>
      <c r="M188" s="26" t="str">
        <f aca="false">IFERROR((K188-L188)/K188,"")</f>
        <v/>
      </c>
      <c r="Q188" s="26" t="str">
        <f aca="false">IFERROR((O188-P188)/O188,"")</f>
        <v/>
      </c>
      <c r="R188" s="27"/>
      <c r="V188" s="26" t="str">
        <f aca="false">IFERROR((T188-U188)/T188,"")</f>
        <v/>
      </c>
      <c r="Z188" s="26" t="str">
        <f aca="false">IFERROR((X188-Y188)/X188,"")</f>
        <v/>
      </c>
      <c r="AD188" s="26" t="str">
        <f aca="false">IFERROR((AB188-AC188)/AB188,"")</f>
        <v/>
      </c>
      <c r="AH188" s="26" t="str">
        <f aca="false">IFERROR((AF188-AG188)/AF188,"")</f>
        <v/>
      </c>
      <c r="AI188" s="27"/>
    </row>
    <row r="189" customFormat="false" ht="15" hidden="false" customHeight="false" outlineLevel="0" collapsed="false">
      <c r="I189" s="26" t="str">
        <f aca="false">IFERROR((G189-H189)/G189,"")</f>
        <v/>
      </c>
      <c r="M189" s="26" t="str">
        <f aca="false">IFERROR((K189-L189)/K189,"")</f>
        <v/>
      </c>
      <c r="Q189" s="26" t="str">
        <f aca="false">IFERROR((O189-P189)/O189,"")</f>
        <v/>
      </c>
      <c r="R189" s="27"/>
      <c r="V189" s="26" t="str">
        <f aca="false">IFERROR((T189-U189)/T189,"")</f>
        <v/>
      </c>
      <c r="Z189" s="26" t="str">
        <f aca="false">IFERROR((X189-Y189)/X189,"")</f>
        <v/>
      </c>
      <c r="AD189" s="26" t="str">
        <f aca="false">IFERROR((AB189-AC189)/AB189,"")</f>
        <v/>
      </c>
      <c r="AH189" s="26" t="str">
        <f aca="false">IFERROR((AF189-AG189)/AF189,"")</f>
        <v/>
      </c>
      <c r="AI189" s="27"/>
    </row>
    <row r="190" customFormat="false" ht="15" hidden="false" customHeight="false" outlineLevel="0" collapsed="false">
      <c r="I190" s="26" t="str">
        <f aca="false">IFERROR((G190-H190)/G190,"")</f>
        <v/>
      </c>
      <c r="M190" s="26" t="str">
        <f aca="false">IFERROR((K190-L190)/K190,"")</f>
        <v/>
      </c>
      <c r="Q190" s="26" t="str">
        <f aca="false">IFERROR((O190-P190)/O190,"")</f>
        <v/>
      </c>
      <c r="R190" s="27"/>
      <c r="V190" s="26" t="str">
        <f aca="false">IFERROR((T190-U190)/T190,"")</f>
        <v/>
      </c>
      <c r="Z190" s="26" t="str">
        <f aca="false">IFERROR((X190-Y190)/X190,"")</f>
        <v/>
      </c>
      <c r="AD190" s="26" t="str">
        <f aca="false">IFERROR((AB190-AC190)/AB190,"")</f>
        <v/>
      </c>
      <c r="AH190" s="26" t="str">
        <f aca="false">IFERROR((AF190-AG190)/AF190,"")</f>
        <v/>
      </c>
      <c r="AI190" s="27"/>
    </row>
    <row r="191" customFormat="false" ht="15" hidden="false" customHeight="false" outlineLevel="0" collapsed="false">
      <c r="I191" s="26" t="str">
        <f aca="false">IFERROR((G191-H191)/G191,"")</f>
        <v/>
      </c>
      <c r="M191" s="26" t="str">
        <f aca="false">IFERROR((K191-L191)/K191,"")</f>
        <v/>
      </c>
      <c r="Q191" s="26" t="str">
        <f aca="false">IFERROR((O191-P191)/O191,"")</f>
        <v/>
      </c>
      <c r="R191" s="27"/>
      <c r="V191" s="26" t="str">
        <f aca="false">IFERROR((T191-U191)/T191,"")</f>
        <v/>
      </c>
      <c r="Z191" s="26" t="str">
        <f aca="false">IFERROR((X191-Y191)/X191,"")</f>
        <v/>
      </c>
      <c r="AD191" s="26" t="str">
        <f aca="false">IFERROR((AB191-AC191)/AB191,"")</f>
        <v/>
      </c>
      <c r="AH191" s="26" t="str">
        <f aca="false">IFERROR((AF191-AG191)/AF191,"")</f>
        <v/>
      </c>
      <c r="AI191" s="27"/>
    </row>
    <row r="192" customFormat="false" ht="15" hidden="false" customHeight="false" outlineLevel="0" collapsed="false">
      <c r="I192" s="26" t="str">
        <f aca="false">IFERROR((G192-H192)/G192,"")</f>
        <v/>
      </c>
      <c r="M192" s="26" t="str">
        <f aca="false">IFERROR((K192-L192)/K192,"")</f>
        <v/>
      </c>
      <c r="Q192" s="26" t="str">
        <f aca="false">IFERROR((O192-P192)/O192,"")</f>
        <v/>
      </c>
      <c r="R192" s="27"/>
      <c r="V192" s="26" t="str">
        <f aca="false">IFERROR((T192-U192)/T192,"")</f>
        <v/>
      </c>
      <c r="Z192" s="26" t="str">
        <f aca="false">IFERROR((X192-Y192)/X192,"")</f>
        <v/>
      </c>
      <c r="AD192" s="26" t="str">
        <f aca="false">IFERROR((AB192-AC192)/AB192,"")</f>
        <v/>
      </c>
      <c r="AH192" s="26" t="str">
        <f aca="false">IFERROR((AF192-AG192)/AF192,"")</f>
        <v/>
      </c>
      <c r="AI192" s="27"/>
    </row>
    <row r="193" customFormat="false" ht="15" hidden="false" customHeight="false" outlineLevel="0" collapsed="false">
      <c r="I193" s="26" t="str">
        <f aca="false">IFERROR((G193-H193)/G193,"")</f>
        <v/>
      </c>
      <c r="M193" s="26" t="str">
        <f aca="false">IFERROR((K193-L193)/K193,"")</f>
        <v/>
      </c>
      <c r="Q193" s="26" t="str">
        <f aca="false">IFERROR((O193-P193)/O193,"")</f>
        <v/>
      </c>
      <c r="R193" s="27"/>
      <c r="V193" s="26" t="str">
        <f aca="false">IFERROR((T193-U193)/T193,"")</f>
        <v/>
      </c>
      <c r="Z193" s="26" t="str">
        <f aca="false">IFERROR((X193-Y193)/X193,"")</f>
        <v/>
      </c>
      <c r="AD193" s="26" t="str">
        <f aca="false">IFERROR((AB193-AC193)/AB193,"")</f>
        <v/>
      </c>
      <c r="AH193" s="26" t="str">
        <f aca="false">IFERROR((AF193-AG193)/AF193,"")</f>
        <v/>
      </c>
      <c r="AI193" s="27"/>
    </row>
    <row r="194" customFormat="false" ht="15" hidden="false" customHeight="false" outlineLevel="0" collapsed="false">
      <c r="I194" s="26" t="str">
        <f aca="false">IFERROR((G194-H194)/G194,"")</f>
        <v/>
      </c>
      <c r="M194" s="26" t="str">
        <f aca="false">IFERROR((K194-L194)/K194,"")</f>
        <v/>
      </c>
      <c r="Q194" s="26" t="str">
        <f aca="false">IFERROR((O194-P194)/O194,"")</f>
        <v/>
      </c>
      <c r="R194" s="27"/>
      <c r="V194" s="26" t="str">
        <f aca="false">IFERROR((T194-U194)/T194,"")</f>
        <v/>
      </c>
      <c r="Z194" s="26" t="str">
        <f aca="false">IFERROR((X194-Y194)/X194,"")</f>
        <v/>
      </c>
      <c r="AD194" s="26" t="str">
        <f aca="false">IFERROR((AB194-AC194)/AB194,"")</f>
        <v/>
      </c>
      <c r="AH194" s="26" t="str">
        <f aca="false">IFERROR((AF194-AG194)/AF194,"")</f>
        <v/>
      </c>
      <c r="AI194" s="27"/>
    </row>
    <row r="195" customFormat="false" ht="15" hidden="false" customHeight="false" outlineLevel="0" collapsed="false">
      <c r="I195" s="26" t="str">
        <f aca="false">IFERROR((G195-H195)/G195,"")</f>
        <v/>
      </c>
      <c r="M195" s="26" t="str">
        <f aca="false">IFERROR((K195-L195)/K195,"")</f>
        <v/>
      </c>
      <c r="Q195" s="26" t="str">
        <f aca="false">IFERROR((O195-P195)/O195,"")</f>
        <v/>
      </c>
      <c r="R195" s="27"/>
      <c r="V195" s="26" t="str">
        <f aca="false">IFERROR((T195-U195)/T195,"")</f>
        <v/>
      </c>
      <c r="Z195" s="26" t="str">
        <f aca="false">IFERROR((X195-Y195)/X195,"")</f>
        <v/>
      </c>
      <c r="AD195" s="26" t="str">
        <f aca="false">IFERROR((AB195-AC195)/AB195,"")</f>
        <v/>
      </c>
      <c r="AH195" s="26" t="str">
        <f aca="false">IFERROR((AF195-AG195)/AF195,"")</f>
        <v/>
      </c>
      <c r="AI195" s="27"/>
    </row>
    <row r="196" customFormat="false" ht="15" hidden="false" customHeight="false" outlineLevel="0" collapsed="false">
      <c r="I196" s="26" t="str">
        <f aca="false">IFERROR((G196-H196)/G196,"")</f>
        <v/>
      </c>
      <c r="M196" s="26" t="str">
        <f aca="false">IFERROR((K196-L196)/K196,"")</f>
        <v/>
      </c>
      <c r="Q196" s="26" t="str">
        <f aca="false">IFERROR((O196-P196)/O196,"")</f>
        <v/>
      </c>
      <c r="R196" s="27"/>
      <c r="V196" s="26" t="str">
        <f aca="false">IFERROR((T196-U196)/T196,"")</f>
        <v/>
      </c>
      <c r="Z196" s="26" t="str">
        <f aca="false">IFERROR((X196-Y196)/X196,"")</f>
        <v/>
      </c>
      <c r="AD196" s="26" t="str">
        <f aca="false">IFERROR((AB196-AC196)/AB196,"")</f>
        <v/>
      </c>
      <c r="AH196" s="26" t="str">
        <f aca="false">IFERROR((AF196-AG196)/AF196,"")</f>
        <v/>
      </c>
      <c r="AI196" s="27"/>
    </row>
    <row r="197" customFormat="false" ht="15" hidden="false" customHeight="false" outlineLevel="0" collapsed="false">
      <c r="I197" s="26" t="str">
        <f aca="false">IFERROR((G197-H197)/G197,"")</f>
        <v/>
      </c>
      <c r="M197" s="26" t="str">
        <f aca="false">IFERROR((K197-L197)/K197,"")</f>
        <v/>
      </c>
      <c r="Q197" s="26" t="str">
        <f aca="false">IFERROR((O197-P197)/O197,"")</f>
        <v/>
      </c>
      <c r="R197" s="27"/>
      <c r="V197" s="26" t="str">
        <f aca="false">IFERROR((T197-U197)/T197,"")</f>
        <v/>
      </c>
      <c r="Z197" s="26" t="str">
        <f aca="false">IFERROR((X197-Y197)/X197,"")</f>
        <v/>
      </c>
      <c r="AD197" s="26" t="str">
        <f aca="false">IFERROR((AB197-AC197)/AB197,"")</f>
        <v/>
      </c>
      <c r="AH197" s="26" t="str">
        <f aca="false">IFERROR((AF197-AG197)/AF197,"")</f>
        <v/>
      </c>
      <c r="AI197" s="27"/>
    </row>
    <row r="198" customFormat="false" ht="15" hidden="false" customHeight="false" outlineLevel="0" collapsed="false">
      <c r="I198" s="26" t="str">
        <f aca="false">IFERROR((G198-H198)/G198,"")</f>
        <v/>
      </c>
      <c r="M198" s="26" t="str">
        <f aca="false">IFERROR((K198-L198)/K198,"")</f>
        <v/>
      </c>
      <c r="Q198" s="26" t="str">
        <f aca="false">IFERROR((O198-P198)/O198,"")</f>
        <v/>
      </c>
      <c r="R198" s="27"/>
      <c r="V198" s="26" t="str">
        <f aca="false">IFERROR((T198-U198)/T198,"")</f>
        <v/>
      </c>
      <c r="Z198" s="26" t="str">
        <f aca="false">IFERROR((X198-Y198)/X198,"")</f>
        <v/>
      </c>
      <c r="AD198" s="26" t="str">
        <f aca="false">IFERROR((AB198-AC198)/AB198,"")</f>
        <v/>
      </c>
      <c r="AH198" s="26" t="str">
        <f aca="false">IFERROR((AF198-AG198)/AF198,"")</f>
        <v/>
      </c>
      <c r="AI198" s="27"/>
    </row>
    <row r="199" customFormat="false" ht="15" hidden="false" customHeight="false" outlineLevel="0" collapsed="false">
      <c r="I199" s="26" t="str">
        <f aca="false">IFERROR((G199-H199)/G199,"")</f>
        <v/>
      </c>
      <c r="M199" s="26" t="str">
        <f aca="false">IFERROR((K199-L199)/K199,"")</f>
        <v/>
      </c>
      <c r="Q199" s="26" t="str">
        <f aca="false">IFERROR((O199-P199)/O199,"")</f>
        <v/>
      </c>
      <c r="R199" s="27"/>
      <c r="V199" s="26" t="str">
        <f aca="false">IFERROR((T199-U199)/T199,"")</f>
        <v/>
      </c>
      <c r="Z199" s="26" t="str">
        <f aca="false">IFERROR((X199-Y199)/X199,"")</f>
        <v/>
      </c>
      <c r="AD199" s="26" t="str">
        <f aca="false">IFERROR((AB199-AC199)/AB199,"")</f>
        <v/>
      </c>
      <c r="AH199" s="26" t="str">
        <f aca="false">IFERROR((AF199-AG199)/AF199,"")</f>
        <v/>
      </c>
      <c r="AI199" s="27"/>
    </row>
    <row r="200" customFormat="false" ht="15" hidden="false" customHeight="false" outlineLevel="0" collapsed="false">
      <c r="I200" s="26" t="str">
        <f aca="false">IFERROR((G200-H200)/G200,"")</f>
        <v/>
      </c>
      <c r="M200" s="26" t="str">
        <f aca="false">IFERROR((K200-L200)/K200,"")</f>
        <v/>
      </c>
      <c r="Q200" s="26" t="str">
        <f aca="false">IFERROR((O200-P200)/O200,"")</f>
        <v/>
      </c>
      <c r="R200" s="27"/>
      <c r="V200" s="26" t="str">
        <f aca="false">IFERROR((T200-U200)/T200,"")</f>
        <v/>
      </c>
      <c r="Z200" s="26" t="str">
        <f aca="false">IFERROR((X200-Y200)/X200,"")</f>
        <v/>
      </c>
      <c r="AD200" s="26" t="str">
        <f aca="false">IFERROR((AB200-AC200)/AB200,"")</f>
        <v/>
      </c>
      <c r="AH200" s="26" t="str">
        <f aca="false">IFERROR((AF200-AG200)/AF200,"")</f>
        <v/>
      </c>
      <c r="AI200" s="27"/>
    </row>
    <row r="201" customFormat="false" ht="15" hidden="false" customHeight="false" outlineLevel="0" collapsed="false">
      <c r="I201" s="26" t="str">
        <f aca="false">IFERROR((G201-H201)/G201,"")</f>
        <v/>
      </c>
      <c r="M201" s="26" t="str">
        <f aca="false">IFERROR((K201-L201)/K201,"")</f>
        <v/>
      </c>
      <c r="Q201" s="26" t="str">
        <f aca="false">IFERROR((O201-P201)/O201,"")</f>
        <v/>
      </c>
      <c r="R201" s="27"/>
      <c r="V201" s="26" t="str">
        <f aca="false">IFERROR((T201-U201)/T201,"")</f>
        <v/>
      </c>
      <c r="Z201" s="26" t="str">
        <f aca="false">IFERROR((X201-Y201)/X201,"")</f>
        <v/>
      </c>
      <c r="AD201" s="26" t="str">
        <f aca="false">IFERROR((AB201-AC201)/AB201,"")</f>
        <v/>
      </c>
      <c r="AH201" s="26" t="str">
        <f aca="false">IFERROR((AF201-AG201)/AF201,"")</f>
        <v/>
      </c>
      <c r="AI201" s="27"/>
    </row>
    <row r="202" customFormat="false" ht="15" hidden="false" customHeight="false" outlineLevel="0" collapsed="false">
      <c r="I202" s="26" t="str">
        <f aca="false">IFERROR((G202-H202)/G202,"")</f>
        <v/>
      </c>
      <c r="M202" s="26" t="str">
        <f aca="false">IFERROR((K202-L202)/K202,"")</f>
        <v/>
      </c>
      <c r="Q202" s="26" t="str">
        <f aca="false">IFERROR((O202-P202)/O202,"")</f>
        <v/>
      </c>
      <c r="R202" s="27"/>
      <c r="V202" s="26" t="str">
        <f aca="false">IFERROR((T202-U202)/T202,"")</f>
        <v/>
      </c>
      <c r="Z202" s="26" t="str">
        <f aca="false">IFERROR((X202-Y202)/X202,"")</f>
        <v/>
      </c>
      <c r="AD202" s="26" t="str">
        <f aca="false">IFERROR((AB202-AC202)/AB202,"")</f>
        <v/>
      </c>
      <c r="AH202" s="26" t="str">
        <f aca="false">IFERROR((AF202-AG202)/AF202,"")</f>
        <v/>
      </c>
      <c r="AI202" s="27"/>
    </row>
    <row r="203" customFormat="false" ht="15" hidden="false" customHeight="false" outlineLevel="0" collapsed="false">
      <c r="I203" s="26" t="str">
        <f aca="false">IFERROR((G203-H203)/G203,"")</f>
        <v/>
      </c>
      <c r="M203" s="26" t="str">
        <f aca="false">IFERROR((K203-L203)/K203,"")</f>
        <v/>
      </c>
      <c r="Q203" s="26" t="str">
        <f aca="false">IFERROR((O203-P203)/O203,"")</f>
        <v/>
      </c>
      <c r="R203" s="27"/>
      <c r="V203" s="26" t="str">
        <f aca="false">IFERROR((T203-U203)/T203,"")</f>
        <v/>
      </c>
      <c r="Z203" s="26" t="str">
        <f aca="false">IFERROR((X203-Y203)/X203,"")</f>
        <v/>
      </c>
      <c r="AD203" s="26" t="str">
        <f aca="false">IFERROR((AB203-AC203)/AB203,"")</f>
        <v/>
      </c>
      <c r="AH203" s="26" t="str">
        <f aca="false">IFERROR((AF203-AG203)/AF203,"")</f>
        <v/>
      </c>
      <c r="AI203" s="27"/>
    </row>
    <row r="204" customFormat="false" ht="15" hidden="false" customHeight="false" outlineLevel="0" collapsed="false">
      <c r="I204" s="26" t="str">
        <f aca="false">IFERROR((G204-H204)/G204,"")</f>
        <v/>
      </c>
      <c r="M204" s="26" t="str">
        <f aca="false">IFERROR((K204-L204)/K204,"")</f>
        <v/>
      </c>
      <c r="Q204" s="26" t="str">
        <f aca="false">IFERROR((O204-P204)/O204,"")</f>
        <v/>
      </c>
      <c r="R204" s="27"/>
      <c r="V204" s="26" t="str">
        <f aca="false">IFERROR((T204-U204)/T204,"")</f>
        <v/>
      </c>
      <c r="Z204" s="26" t="str">
        <f aca="false">IFERROR((X204-Y204)/X204,"")</f>
        <v/>
      </c>
      <c r="AD204" s="26" t="str">
        <f aca="false">IFERROR((AB204-AC204)/AB204,"")</f>
        <v/>
      </c>
      <c r="AH204" s="26" t="str">
        <f aca="false">IFERROR((AF204-AG204)/AF204,"")</f>
        <v/>
      </c>
      <c r="AI204" s="27"/>
    </row>
    <row r="205" customFormat="false" ht="15" hidden="false" customHeight="false" outlineLevel="0" collapsed="false">
      <c r="I205" s="26" t="str">
        <f aca="false">IFERROR((G205-H205)/G205,"")</f>
        <v/>
      </c>
      <c r="M205" s="26" t="str">
        <f aca="false">IFERROR((K205-L205)/K205,"")</f>
        <v/>
      </c>
      <c r="Q205" s="26" t="str">
        <f aca="false">IFERROR((O205-P205)/O205,"")</f>
        <v/>
      </c>
      <c r="R205" s="27"/>
      <c r="V205" s="26" t="str">
        <f aca="false">IFERROR((T205-U205)/T205,"")</f>
        <v/>
      </c>
      <c r="Z205" s="26" t="str">
        <f aca="false">IFERROR((X205-Y205)/X205,"")</f>
        <v/>
      </c>
      <c r="AD205" s="26" t="str">
        <f aca="false">IFERROR((AB205-AC205)/AB205,"")</f>
        <v/>
      </c>
      <c r="AH205" s="26" t="str">
        <f aca="false">IFERROR((AF205-AG205)/AF205,"")</f>
        <v/>
      </c>
      <c r="AI205" s="27"/>
    </row>
    <row r="206" customFormat="false" ht="15" hidden="false" customHeight="false" outlineLevel="0" collapsed="false">
      <c r="I206" s="26" t="str">
        <f aca="false">IFERROR((G206-H206)/G206,"")</f>
        <v/>
      </c>
      <c r="M206" s="26" t="str">
        <f aca="false">IFERROR((K206-L206)/K206,"")</f>
        <v/>
      </c>
      <c r="Q206" s="26" t="str">
        <f aca="false">IFERROR((O206-P206)/O206,"")</f>
        <v/>
      </c>
      <c r="R206" s="27"/>
      <c r="V206" s="26" t="str">
        <f aca="false">IFERROR((T206-U206)/T206,"")</f>
        <v/>
      </c>
      <c r="Z206" s="26" t="str">
        <f aca="false">IFERROR((X206-Y206)/X206,"")</f>
        <v/>
      </c>
      <c r="AD206" s="26" t="str">
        <f aca="false">IFERROR((AB206-AC206)/AB206,"")</f>
        <v/>
      </c>
      <c r="AH206" s="26" t="str">
        <f aca="false">IFERROR((AF206-AG206)/AF206,"")</f>
        <v/>
      </c>
      <c r="AI206" s="27"/>
    </row>
    <row r="207" customFormat="false" ht="15" hidden="false" customHeight="false" outlineLevel="0" collapsed="false">
      <c r="I207" s="26" t="str">
        <f aca="false">IFERROR((G207-H207)/G207,"")</f>
        <v/>
      </c>
      <c r="M207" s="26" t="str">
        <f aca="false">IFERROR((K207-L207)/K207,"")</f>
        <v/>
      </c>
      <c r="Q207" s="26" t="str">
        <f aca="false">IFERROR((O207-P207)/O207,"")</f>
        <v/>
      </c>
      <c r="R207" s="27"/>
      <c r="V207" s="26" t="str">
        <f aca="false">IFERROR((T207-U207)/T207,"")</f>
        <v/>
      </c>
      <c r="Z207" s="26" t="str">
        <f aca="false">IFERROR((X207-Y207)/X207,"")</f>
        <v/>
      </c>
      <c r="AD207" s="26" t="str">
        <f aca="false">IFERROR((AB207-AC207)/AB207,"")</f>
        <v/>
      </c>
      <c r="AH207" s="26" t="str">
        <f aca="false">IFERROR((AF207-AG207)/AF207,"")</f>
        <v/>
      </c>
      <c r="AI207" s="27"/>
    </row>
    <row r="208" customFormat="false" ht="15" hidden="false" customHeight="false" outlineLevel="0" collapsed="false">
      <c r="I208" s="26" t="str">
        <f aca="false">IFERROR((G208-H208)/G208,"")</f>
        <v/>
      </c>
      <c r="M208" s="26" t="str">
        <f aca="false">IFERROR((K208-L208)/K208,"")</f>
        <v/>
      </c>
      <c r="Q208" s="26" t="str">
        <f aca="false">IFERROR((O208-P208)/O208,"")</f>
        <v/>
      </c>
      <c r="R208" s="27"/>
      <c r="V208" s="26" t="str">
        <f aca="false">IFERROR((T208-U208)/T208,"")</f>
        <v/>
      </c>
      <c r="Z208" s="26" t="str">
        <f aca="false">IFERROR((X208-Y208)/X208,"")</f>
        <v/>
      </c>
      <c r="AD208" s="26" t="str">
        <f aca="false">IFERROR((AB208-AC208)/AB208,"")</f>
        <v/>
      </c>
      <c r="AH208" s="26" t="str">
        <f aca="false">IFERROR((AF208-AG208)/AF208,"")</f>
        <v/>
      </c>
      <c r="AI208" s="27"/>
    </row>
    <row r="209" customFormat="false" ht="15" hidden="false" customHeight="false" outlineLevel="0" collapsed="false">
      <c r="I209" s="26" t="str">
        <f aca="false">IFERROR((G209-H209)/G209,"")</f>
        <v/>
      </c>
      <c r="M209" s="26" t="str">
        <f aca="false">IFERROR((K209-L209)/K209,"")</f>
        <v/>
      </c>
      <c r="Q209" s="26" t="str">
        <f aca="false">IFERROR((O209-P209)/O209,"")</f>
        <v/>
      </c>
      <c r="R209" s="27"/>
      <c r="V209" s="26" t="str">
        <f aca="false">IFERROR((T209-U209)/T209,"")</f>
        <v/>
      </c>
      <c r="Z209" s="26" t="str">
        <f aca="false">IFERROR((X209-Y209)/X209,"")</f>
        <v/>
      </c>
      <c r="AD209" s="26" t="str">
        <f aca="false">IFERROR((AB209-AC209)/AB209,"")</f>
        <v/>
      </c>
      <c r="AH209" s="26" t="str">
        <f aca="false">IFERROR((AF209-AG209)/AF209,"")</f>
        <v/>
      </c>
      <c r="AI209" s="27"/>
    </row>
    <row r="210" customFormat="false" ht="15" hidden="false" customHeight="false" outlineLevel="0" collapsed="false">
      <c r="I210" s="26" t="str">
        <f aca="false">IFERROR((G210-H210)/G210,"")</f>
        <v/>
      </c>
      <c r="M210" s="26" t="str">
        <f aca="false">IFERROR((K210-L210)/K210,"")</f>
        <v/>
      </c>
      <c r="Q210" s="26" t="str">
        <f aca="false">IFERROR((O210-P210)/O210,"")</f>
        <v/>
      </c>
      <c r="R210" s="27"/>
      <c r="V210" s="26" t="str">
        <f aca="false">IFERROR((T210-U210)/T210,"")</f>
        <v/>
      </c>
      <c r="Z210" s="26" t="str">
        <f aca="false">IFERROR((X210-Y210)/X210,"")</f>
        <v/>
      </c>
      <c r="AD210" s="26" t="str">
        <f aca="false">IFERROR((AB210-AC210)/AB210,"")</f>
        <v/>
      </c>
      <c r="AH210" s="26" t="str">
        <f aca="false">IFERROR((AF210-AG210)/AF210,"")</f>
        <v/>
      </c>
      <c r="AI210" s="27"/>
    </row>
    <row r="211" customFormat="false" ht="15" hidden="false" customHeight="false" outlineLevel="0" collapsed="false">
      <c r="I211" s="26" t="str">
        <f aca="false">IFERROR((G211-H211)/G211,"")</f>
        <v/>
      </c>
      <c r="M211" s="26" t="str">
        <f aca="false">IFERROR((K211-L211)/K211,"")</f>
        <v/>
      </c>
      <c r="Q211" s="26" t="str">
        <f aca="false">IFERROR((O211-P211)/O211,"")</f>
        <v/>
      </c>
      <c r="R211" s="27"/>
      <c r="V211" s="26" t="str">
        <f aca="false">IFERROR((T211-U211)/T211,"")</f>
        <v/>
      </c>
      <c r="Z211" s="26" t="str">
        <f aca="false">IFERROR((X211-Y211)/X211,"")</f>
        <v/>
      </c>
      <c r="AD211" s="26" t="str">
        <f aca="false">IFERROR((AB211-AC211)/AB211,"")</f>
        <v/>
      </c>
      <c r="AH211" s="26" t="str">
        <f aca="false">IFERROR((AF211-AG211)/AF211,"")</f>
        <v/>
      </c>
      <c r="AI211" s="27"/>
    </row>
    <row r="212" customFormat="false" ht="15" hidden="false" customHeight="false" outlineLevel="0" collapsed="false">
      <c r="I212" s="26" t="str">
        <f aca="false">IFERROR((G212-H212)/G212,"")</f>
        <v/>
      </c>
      <c r="M212" s="26" t="str">
        <f aca="false">IFERROR((K212-L212)/K212,"")</f>
        <v/>
      </c>
      <c r="Q212" s="26" t="str">
        <f aca="false">IFERROR((O212-P212)/O212,"")</f>
        <v/>
      </c>
      <c r="R212" s="27"/>
      <c r="V212" s="26" t="str">
        <f aca="false">IFERROR((T212-U212)/T212,"")</f>
        <v/>
      </c>
      <c r="Z212" s="26" t="str">
        <f aca="false">IFERROR((X212-Y212)/X212,"")</f>
        <v/>
      </c>
      <c r="AD212" s="26" t="str">
        <f aca="false">IFERROR((AB212-AC212)/AB212,"")</f>
        <v/>
      </c>
      <c r="AH212" s="26" t="str">
        <f aca="false">IFERROR((AF212-AG212)/AF212,"")</f>
        <v/>
      </c>
      <c r="AI212" s="27"/>
    </row>
    <row r="213" customFormat="false" ht="15" hidden="false" customHeight="false" outlineLevel="0" collapsed="false">
      <c r="I213" s="26" t="str">
        <f aca="false">IFERROR((G213-H213)/G213,"")</f>
        <v/>
      </c>
      <c r="M213" s="26" t="str">
        <f aca="false">IFERROR((K213-L213)/K213,"")</f>
        <v/>
      </c>
      <c r="Q213" s="26" t="str">
        <f aca="false">IFERROR((O213-P213)/O213,"")</f>
        <v/>
      </c>
      <c r="R213" s="27"/>
      <c r="V213" s="26" t="str">
        <f aca="false">IFERROR((T213-U213)/T213,"")</f>
        <v/>
      </c>
      <c r="Z213" s="26" t="str">
        <f aca="false">IFERROR((X213-Y213)/X213,"")</f>
        <v/>
      </c>
      <c r="AD213" s="26" t="str">
        <f aca="false">IFERROR((AB213-AC213)/AB213,"")</f>
        <v/>
      </c>
      <c r="AH213" s="26" t="str">
        <f aca="false">IFERROR((AF213-AG213)/AF213,"")</f>
        <v/>
      </c>
      <c r="AI213" s="27"/>
    </row>
    <row r="214" customFormat="false" ht="15" hidden="false" customHeight="false" outlineLevel="0" collapsed="false">
      <c r="I214" s="26" t="str">
        <f aca="false">IFERROR((G214-H214)/G214,"")</f>
        <v/>
      </c>
      <c r="M214" s="26" t="str">
        <f aca="false">IFERROR((K214-L214)/K214,"")</f>
        <v/>
      </c>
      <c r="Q214" s="26" t="str">
        <f aca="false">IFERROR((O214-P214)/O214,"")</f>
        <v/>
      </c>
      <c r="R214" s="27"/>
      <c r="V214" s="26" t="str">
        <f aca="false">IFERROR((T214-U214)/T214,"")</f>
        <v/>
      </c>
      <c r="Z214" s="26" t="str">
        <f aca="false">IFERROR((X214-Y214)/X214,"")</f>
        <v/>
      </c>
      <c r="AD214" s="26" t="str">
        <f aca="false">IFERROR((AB214-AC214)/AB214,"")</f>
        <v/>
      </c>
      <c r="AH214" s="26" t="str">
        <f aca="false">IFERROR((AF214-AG214)/AF214,"")</f>
        <v/>
      </c>
      <c r="AI214" s="27"/>
    </row>
    <row r="215" customFormat="false" ht="15" hidden="false" customHeight="false" outlineLevel="0" collapsed="false">
      <c r="I215" s="26" t="str">
        <f aca="false">IFERROR((G215-H215)/G215,"")</f>
        <v/>
      </c>
      <c r="M215" s="26" t="str">
        <f aca="false">IFERROR((K215-L215)/K215,"")</f>
        <v/>
      </c>
      <c r="Q215" s="26" t="str">
        <f aca="false">IFERROR((O215-P215)/O215,"")</f>
        <v/>
      </c>
      <c r="R215" s="27"/>
      <c r="V215" s="26" t="str">
        <f aca="false">IFERROR((T215-U215)/T215,"")</f>
        <v/>
      </c>
      <c r="Z215" s="26" t="str">
        <f aca="false">IFERROR((X215-Y215)/X215,"")</f>
        <v/>
      </c>
      <c r="AD215" s="26" t="str">
        <f aca="false">IFERROR((AB215-AC215)/AB215,"")</f>
        <v/>
      </c>
      <c r="AH215" s="26" t="str">
        <f aca="false">IFERROR((AF215-AG215)/AF215,"")</f>
        <v/>
      </c>
      <c r="AI215" s="27"/>
    </row>
    <row r="216" customFormat="false" ht="15" hidden="false" customHeight="false" outlineLevel="0" collapsed="false">
      <c r="I216" s="26" t="str">
        <f aca="false">IFERROR((G216-H216)/G216,"")</f>
        <v/>
      </c>
      <c r="M216" s="26" t="str">
        <f aca="false">IFERROR((K216-L216)/K216,"")</f>
        <v/>
      </c>
      <c r="Q216" s="26" t="str">
        <f aca="false">IFERROR((O216-P216)/O216,"")</f>
        <v/>
      </c>
      <c r="R216" s="27"/>
      <c r="V216" s="26" t="str">
        <f aca="false">IFERROR((T216-U216)/T216,"")</f>
        <v/>
      </c>
      <c r="Z216" s="26" t="str">
        <f aca="false">IFERROR((X216-Y216)/X216,"")</f>
        <v/>
      </c>
      <c r="AD216" s="26" t="str">
        <f aca="false">IFERROR((AB216-AC216)/AB216,"")</f>
        <v/>
      </c>
      <c r="AH216" s="26" t="str">
        <f aca="false">IFERROR((AF216-AG216)/AF216,"")</f>
        <v/>
      </c>
      <c r="AI216" s="27"/>
    </row>
  </sheetData>
  <autoFilter ref="A2:AH36"/>
  <mergeCells count="2">
    <mergeCell ref="F1:Q1"/>
    <mergeCell ref="S1:AH1"/>
  </mergeCells>
  <conditionalFormatting sqref="I3 Q3 V3 Z3 AD3 AH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 I19 I36 Q4 Q16 Q19 Q36 V4 V19 V36 Z4 Z19 Z36 AD4 AD8 AD16 AD19 AD36 AH4 AH8 AH16 AH19 AH36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 Q5 V5 Z5 AD5 AH5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7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8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9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0:I11 I14 I16:I17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2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5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8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0 Q20 V20 Z20 AD20 AH20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1 Q21 Q33 V21 Z21 AD21 AD25 AD33 AH21 AH25 AH33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2 Q22 V22 Z22 AD22 AH22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3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5">
    <cfRule type="colorScale" priority="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6">
    <cfRule type="colorScale" priority="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7 I31 I33:I34">
    <cfRule type="colorScale" priority="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8">
    <cfRule type="colorScale" priority="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9">
    <cfRule type="colorScale" priority="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0">
    <cfRule type="colorScale" priority="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2">
    <cfRule type="colorScale" priority="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5">
    <cfRule type="colorScale" priority="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7 Q37 V37 Z37 AD37:AD38 AH37:AH38">
    <cfRule type="colorScale" priority="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8">
    <cfRule type="colorScale" priority="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9 Q39 Q51 V39 Z39 AD39 AD43 AD51 AH39 AH43 AH51">
    <cfRule type="colorScale" priority="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0 Q40 V40 Z40 AD40 AH40">
    <cfRule type="colorScale" priority="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1">
    <cfRule type="colorScale" priority="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2">
    <cfRule type="colorScale" priority="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3">
    <cfRule type="colorScale" priority="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4">
    <cfRule type="colorScale" priority="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5 I49 I51:I52">
    <cfRule type="colorScale" priority="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6">
    <cfRule type="colorScale" priority="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7">
    <cfRule type="colorScale" priority="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8">
    <cfRule type="colorScale" priority="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0">
    <cfRule type="colorScale" priority="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3">
    <cfRule type="colorScale" priority="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">
    <cfRule type="colorScale" priority="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 M19 M36">
    <cfRule type="colorScale" priority="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:M9 M13">
    <cfRule type="colorScale" priority="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0:M11 M14 M16:M17">
    <cfRule type="colorScale" priority="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2">
    <cfRule type="colorScale" priority="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5">
    <cfRule type="colorScale" priority="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8">
    <cfRule type="colorScale" priority="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0">
    <cfRule type="colorScale" priority="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1">
    <cfRule type="colorScale" priority="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2:M26 M30">
    <cfRule type="colorScale" priority="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7 M31 M33:M34">
    <cfRule type="colorScale" priority="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8">
    <cfRule type="colorScale" priority="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9">
    <cfRule type="colorScale" priority="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2">
    <cfRule type="colorScale" priority="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5">
    <cfRule type="colorScale" priority="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7">
    <cfRule type="colorScale" priority="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8">
    <cfRule type="colorScale" priority="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9">
    <cfRule type="colorScale" priority="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0:M44 M48">
    <cfRule type="colorScale" priority="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5 M49 M51:M52">
    <cfRule type="colorScale" priority="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6">
    <cfRule type="colorScale" priority="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7">
    <cfRule type="colorScale" priority="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0">
    <cfRule type="colorScale" priority="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3">
    <cfRule type="colorScale" priority="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">
    <cfRule type="colorScale" priority="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7">
    <cfRule type="colorScale" priority="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8">
    <cfRule type="colorScale" priority="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9">
    <cfRule type="colorScale" priority="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0 AD10 AH10">
    <cfRule type="colorScale" priority="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1 AD11 AH11">
    <cfRule type="colorScale" priority="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2 AD12 AH12">
    <cfRule type="colorScale" priority="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3">
    <cfRule type="colorScale" priority="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4">
    <cfRule type="colorScale" priority="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5">
    <cfRule type="colorScale" priority="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7 AD17 AH17">
    <cfRule type="colorScale" priority="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8 AD18 AH18">
    <cfRule type="colorScale" priority="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3">
    <cfRule type="colorScale" priority="7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4">
    <cfRule type="colorScale" priority="7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5">
    <cfRule type="colorScale" priority="7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6">
    <cfRule type="colorScale" priority="8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7 AD27 AH27">
    <cfRule type="colorScale" priority="8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8 AD28 AH28">
    <cfRule type="colorScale" priority="8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9 AD29 AH29">
    <cfRule type="colorScale" priority="8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0">
    <cfRule type="colorScale" priority="8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1">
    <cfRule type="colorScale" priority="8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2">
    <cfRule type="colorScale" priority="8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4 AD34 AH34">
    <cfRule type="colorScale" priority="8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5 AD35 AH35">
    <cfRule type="colorScale" priority="8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8">
    <cfRule type="colorScale" priority="8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1">
    <cfRule type="colorScale" priority="9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2">
    <cfRule type="colorScale" priority="9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3">
    <cfRule type="colorScale" priority="9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4">
    <cfRule type="colorScale" priority="9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5 AD45 AH45">
    <cfRule type="colorScale" priority="9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6 AD46 AH46">
    <cfRule type="colorScale" priority="9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7 AD47 AH47">
    <cfRule type="colorScale" priority="9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8">
    <cfRule type="colorScale" priority="9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9">
    <cfRule type="colorScale" priority="9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0">
    <cfRule type="colorScale" priority="9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2 AD52 AH52">
    <cfRule type="colorScale" priority="10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3 AD53 AH53">
    <cfRule type="colorScale" priority="10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">
    <cfRule type="colorScale" priority="10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7">
    <cfRule type="colorScale" priority="10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8">
    <cfRule type="colorScale" priority="10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9:V10 V13:V14 V16:V17">
    <cfRule type="colorScale" priority="10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1">
    <cfRule type="colorScale" priority="10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2">
    <cfRule type="colorScale" priority="10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5">
    <cfRule type="colorScale" priority="10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8">
    <cfRule type="colorScale" priority="10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3">
    <cfRule type="colorScale" priority="1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4">
    <cfRule type="colorScale" priority="1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5">
    <cfRule type="colorScale" priority="1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6:V27 V30:V31 V33:V34">
    <cfRule type="colorScale" priority="1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8">
    <cfRule type="colorScale" priority="1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9">
    <cfRule type="colorScale" priority="1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2">
    <cfRule type="colorScale" priority="1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5">
    <cfRule type="colorScale" priority="1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8">
    <cfRule type="colorScale" priority="1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1">
    <cfRule type="colorScale" priority="1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2">
    <cfRule type="colorScale" priority="1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3">
    <cfRule type="colorScale" priority="1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4:V45 V48:V49 V51:V52">
    <cfRule type="colorScale" priority="1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6">
    <cfRule type="colorScale" priority="1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7">
    <cfRule type="colorScale" priority="1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0">
    <cfRule type="colorScale" priority="1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3">
    <cfRule type="colorScale" priority="1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5">
    <cfRule type="colorScale" priority="1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">
    <cfRule type="colorScale" priority="1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7">
    <cfRule type="colorScale" priority="1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8">
    <cfRule type="colorScale" priority="1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9">
    <cfRule type="colorScale" priority="1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0 Z14 Z16:Z17">
    <cfRule type="colorScale" priority="1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1">
    <cfRule type="colorScale" priority="1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2">
    <cfRule type="colorScale" priority="1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3">
    <cfRule type="colorScale" priority="1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5">
    <cfRule type="colorScale" priority="1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8">
    <cfRule type="colorScale" priority="1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3">
    <cfRule type="colorScale" priority="1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4">
    <cfRule type="colorScale" priority="1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5">
    <cfRule type="colorScale" priority="1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6">
    <cfRule type="colorScale" priority="1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7 Z31 Z33:Z34">
    <cfRule type="colorScale" priority="1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8">
    <cfRule type="colorScale" priority="1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9">
    <cfRule type="colorScale" priority="1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0">
    <cfRule type="colorScale" priority="1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2">
    <cfRule type="colorScale" priority="1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5">
    <cfRule type="colorScale" priority="1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8">
    <cfRule type="colorScale" priority="1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1">
    <cfRule type="colorScale" priority="1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2">
    <cfRule type="colorScale" priority="1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3">
    <cfRule type="colorScale" priority="1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4">
    <cfRule type="colorScale" priority="1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5 Z49 Z51:Z52">
    <cfRule type="colorScale" priority="1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6">
    <cfRule type="colorScale" priority="1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7">
    <cfRule type="colorScale" priority="1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8">
    <cfRule type="colorScale" priority="1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0">
    <cfRule type="colorScale" priority="1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3">
    <cfRule type="colorScale" priority="1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6 AH6">
    <cfRule type="colorScale" priority="1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7 AH7">
    <cfRule type="colorScale" priority="1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9 AH9">
    <cfRule type="colorScale" priority="1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3 AH13">
    <cfRule type="colorScale" priority="1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4 AH14">
    <cfRule type="colorScale" priority="1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5 AH15">
    <cfRule type="colorScale" priority="1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3 AH23">
    <cfRule type="colorScale" priority="1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4 AH24">
    <cfRule type="colorScale" priority="1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6 AH26">
    <cfRule type="colorScale" priority="1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0 AH30">
    <cfRule type="colorScale" priority="1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1 AH31">
    <cfRule type="colorScale" priority="1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2 AH32">
    <cfRule type="colorScale" priority="1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1 AH41">
    <cfRule type="colorScale" priority="1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2 AH42">
    <cfRule type="colorScale" priority="1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4 AH44">
    <cfRule type="colorScale" priority="1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8 AH48">
    <cfRule type="colorScale" priority="1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9 AH49">
    <cfRule type="colorScale" priority="1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50 AH50">
    <cfRule type="colorScale" priority="1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L2" activeCellId="0" sqref="L2:N2"/>
    </sheetView>
  </sheetViews>
  <sheetFormatPr defaultColWidth="8.789062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0.88"/>
    <col collapsed="false" customWidth="true" hidden="false" outlineLevel="0" max="3" min="3" style="0" width="19.94"/>
    <col collapsed="false" customWidth="true" hidden="false" outlineLevel="0" max="4" min="4" style="0" width="30.26"/>
    <col collapsed="false" customWidth="true" hidden="false" outlineLevel="0" max="5" min="5" style="0" width="22.47"/>
    <col collapsed="false" customWidth="true" hidden="false" outlineLevel="0" max="6" min="6" style="1" width="16.4"/>
    <col collapsed="false" customWidth="true" hidden="false" outlineLevel="0" max="7" min="7" style="2" width="5.37"/>
    <col collapsed="false" customWidth="true" hidden="false" outlineLevel="0" max="8" min="8" style="2" width="6.09"/>
    <col collapsed="false" customWidth="true" hidden="false" outlineLevel="0" max="9" min="9" style="3" width="9.75"/>
  </cols>
  <sheetData>
    <row r="1" customFormat="false" ht="15" hidden="false" customHeight="false" outlineLevel="0" collapsed="false">
      <c r="F1" s="93" t="s">
        <v>177</v>
      </c>
      <c r="G1" s="93"/>
      <c r="H1" s="93"/>
      <c r="I1" s="93"/>
    </row>
    <row r="2" s="6" customFormat="true" ht="15" hidden="false" customHeight="false" outlineLevel="0" collapsed="false">
      <c r="A2" s="6" t="s">
        <v>5</v>
      </c>
      <c r="B2" s="6" t="s">
        <v>178</v>
      </c>
      <c r="C2" s="6" t="s">
        <v>179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</row>
    <row r="3" s="24" customFormat="true" ht="15" hidden="false" customHeight="false" outlineLevel="0" collapsed="false">
      <c r="A3" s="17" t="s">
        <v>180</v>
      </c>
      <c r="B3" s="17" t="s">
        <v>181</v>
      </c>
      <c r="C3" s="17" t="s">
        <v>182</v>
      </c>
      <c r="D3" s="17" t="s">
        <v>183</v>
      </c>
      <c r="E3" s="17" t="s">
        <v>184</v>
      </c>
      <c r="F3" s="18" t="s">
        <v>185</v>
      </c>
      <c r="G3" s="19" t="n">
        <v>12</v>
      </c>
      <c r="H3" s="19" t="n">
        <f aca="false">5+1+1+2+2-1</f>
        <v>10</v>
      </c>
      <c r="I3" s="13" t="n">
        <f aca="false">IFERROR((G3-H3)/G3,"")</f>
        <v>0.166666666666667</v>
      </c>
    </row>
    <row r="4" s="94" customFormat="true" ht="15" hidden="false" customHeight="false" outlineLevel="0" collapsed="false">
      <c r="A4" s="10" t="s">
        <v>180</v>
      </c>
      <c r="B4" s="10" t="s">
        <v>181</v>
      </c>
      <c r="C4" s="10" t="s">
        <v>186</v>
      </c>
      <c r="D4" s="10" t="s">
        <v>187</v>
      </c>
      <c r="E4" s="10" t="s">
        <v>188</v>
      </c>
      <c r="F4" s="11" t="s">
        <v>185</v>
      </c>
      <c r="G4" s="12" t="n">
        <v>12</v>
      </c>
      <c r="H4" s="12" t="n">
        <f aca="false">4 + 2 + (2+1+1)</f>
        <v>10</v>
      </c>
      <c r="I4" s="13" t="n">
        <f aca="false">IFERROR((G4-H4)/G4,"")</f>
        <v>0.166666666666667</v>
      </c>
      <c r="J4" s="94" t="s">
        <v>189</v>
      </c>
    </row>
    <row r="5" s="94" customFormat="true" ht="15" hidden="false" customHeight="false" outlineLevel="0" collapsed="false">
      <c r="A5" s="10" t="s">
        <v>180</v>
      </c>
      <c r="B5" s="10" t="s">
        <v>181</v>
      </c>
      <c r="C5" s="10" t="s">
        <v>190</v>
      </c>
      <c r="D5" s="10" t="s">
        <v>191</v>
      </c>
      <c r="E5" s="10"/>
      <c r="F5" s="11" t="s">
        <v>185</v>
      </c>
      <c r="G5" s="12" t="n">
        <v>12</v>
      </c>
      <c r="H5" s="12"/>
      <c r="I5" s="13" t="n">
        <f aca="false">IFERROR((G5-H5)/G5,"")</f>
        <v>1</v>
      </c>
    </row>
    <row r="6" s="94" customFormat="true" ht="15" hidden="false" customHeight="false" outlineLevel="0" collapsed="false">
      <c r="A6" s="10" t="s">
        <v>180</v>
      </c>
      <c r="B6" s="10" t="s">
        <v>192</v>
      </c>
      <c r="C6" s="10" t="s">
        <v>193</v>
      </c>
      <c r="D6" s="10" t="s">
        <v>194</v>
      </c>
      <c r="E6" s="10" t="s">
        <v>188</v>
      </c>
      <c r="F6" s="11" t="s">
        <v>195</v>
      </c>
      <c r="G6" s="12" t="n">
        <v>12</v>
      </c>
      <c r="H6" s="12"/>
      <c r="I6" s="13" t="n">
        <f aca="false">IFERROR((G6-H6)/G6,"")</f>
        <v>1</v>
      </c>
      <c r="J6" s="94" t="s">
        <v>196</v>
      </c>
    </row>
    <row r="7" s="94" customFormat="true" ht="15" hidden="false" customHeight="false" outlineLevel="0" collapsed="false">
      <c r="A7" s="10" t="s">
        <v>180</v>
      </c>
      <c r="B7" s="10" t="s">
        <v>192</v>
      </c>
      <c r="C7" s="10" t="s">
        <v>197</v>
      </c>
      <c r="D7" s="10" t="s">
        <v>194</v>
      </c>
      <c r="E7" s="10"/>
      <c r="F7" s="11" t="s">
        <v>195</v>
      </c>
      <c r="G7" s="12" t="n">
        <v>12</v>
      </c>
      <c r="H7" s="12"/>
      <c r="I7" s="13" t="n">
        <f aca="false">IFERROR((G7-H7)/G7,"")</f>
        <v>1</v>
      </c>
      <c r="J7" s="94" t="s">
        <v>196</v>
      </c>
    </row>
    <row r="8" s="94" customFormat="true" ht="15" hidden="false" customHeight="false" outlineLevel="0" collapsed="false">
      <c r="A8" s="10" t="s">
        <v>180</v>
      </c>
      <c r="B8" s="10" t="s">
        <v>192</v>
      </c>
      <c r="C8" s="10" t="s">
        <v>198</v>
      </c>
      <c r="D8" s="10" t="s">
        <v>199</v>
      </c>
      <c r="E8" s="10"/>
      <c r="F8" s="11" t="s">
        <v>195</v>
      </c>
      <c r="G8" s="12" t="n">
        <v>12</v>
      </c>
      <c r="H8" s="12" t="n">
        <f aca="false">4+2+6</f>
        <v>12</v>
      </c>
      <c r="I8" s="13" t="n">
        <f aca="false">IFERROR((G8-H8)/G8,"")</f>
        <v>0</v>
      </c>
    </row>
    <row r="9" s="24" customFormat="true" ht="15" hidden="false" customHeight="false" outlineLevel="0" collapsed="false">
      <c r="A9" s="17" t="s">
        <v>180</v>
      </c>
      <c r="B9" s="17" t="s">
        <v>200</v>
      </c>
      <c r="C9" s="17" t="s">
        <v>201</v>
      </c>
      <c r="D9" s="17" t="s">
        <v>202</v>
      </c>
      <c r="E9" s="17" t="s">
        <v>203</v>
      </c>
      <c r="F9" s="18" t="s">
        <v>204</v>
      </c>
      <c r="G9" s="19" t="n">
        <v>12</v>
      </c>
      <c r="H9" s="19" t="n">
        <f aca="false">1+1+2</f>
        <v>4</v>
      </c>
      <c r="I9" s="13" t="n">
        <f aca="false">IFERROR((G9-H9)/G9,"")</f>
        <v>0.666666666666667</v>
      </c>
    </row>
    <row r="10" s="24" customFormat="true" ht="15" hidden="false" customHeight="false" outlineLevel="0" collapsed="false">
      <c r="A10" s="17" t="s">
        <v>180</v>
      </c>
      <c r="B10" s="17" t="s">
        <v>200</v>
      </c>
      <c r="C10" s="17" t="s">
        <v>205</v>
      </c>
      <c r="D10" s="17" t="s">
        <v>206</v>
      </c>
      <c r="E10" s="17" t="s">
        <v>184</v>
      </c>
      <c r="F10" s="18" t="s">
        <v>204</v>
      </c>
      <c r="G10" s="19" t="n">
        <v>12</v>
      </c>
      <c r="H10" s="19"/>
      <c r="I10" s="13" t="n">
        <f aca="false">IFERROR((G10-H10)/G10,"")</f>
        <v>1</v>
      </c>
    </row>
    <row r="11" s="24" customFormat="true" ht="15" hidden="false" customHeight="false" outlineLevel="0" collapsed="false">
      <c r="A11" s="17"/>
      <c r="B11" s="17"/>
      <c r="C11" s="17" t="s">
        <v>207</v>
      </c>
      <c r="D11" s="17" t="s">
        <v>208</v>
      </c>
      <c r="E11" s="17" t="s">
        <v>203</v>
      </c>
      <c r="F11" s="18" t="s">
        <v>209</v>
      </c>
      <c r="G11" s="19" t="n">
        <f aca="false">8-1</f>
        <v>7</v>
      </c>
      <c r="H11" s="19" t="n">
        <f aca="false">(2+1+1+1+1)</f>
        <v>6</v>
      </c>
      <c r="I11" s="13" t="n">
        <f aca="false">IFERROR((G11-H11)/G11,"")</f>
        <v>0.142857142857143</v>
      </c>
      <c r="J11" s="24" t="s">
        <v>210</v>
      </c>
    </row>
    <row r="12" s="95" customFormat="true" ht="15" hidden="false" customHeight="false" outlineLevel="0" collapsed="false">
      <c r="C12" s="95" t="s">
        <v>207</v>
      </c>
      <c r="D12" s="95" t="s">
        <v>211</v>
      </c>
      <c r="E12" s="95" t="s">
        <v>203</v>
      </c>
      <c r="F12" s="96" t="s">
        <v>209</v>
      </c>
      <c r="G12" s="97" t="n">
        <f aca="false">1</f>
        <v>1</v>
      </c>
      <c r="H12" s="97"/>
      <c r="I12" s="98" t="n">
        <f aca="false">IFERROR((G12-H12)/G12,"")</f>
        <v>1</v>
      </c>
      <c r="J12" s="99" t="s">
        <v>212</v>
      </c>
    </row>
    <row r="13" customFormat="false" ht="15" hidden="false" customHeight="false" outlineLevel="0" collapsed="false">
      <c r="I13" s="13"/>
    </row>
    <row r="14" s="100" customFormat="true" ht="15" hidden="false" customHeight="false" outlineLevel="0" collapsed="false">
      <c r="A14" s="79" t="s">
        <v>213</v>
      </c>
      <c r="B14" s="79" t="s">
        <v>214</v>
      </c>
      <c r="C14" s="79" t="s">
        <v>215</v>
      </c>
      <c r="D14" s="79" t="s">
        <v>216</v>
      </c>
      <c r="E14" s="79" t="s">
        <v>217</v>
      </c>
      <c r="F14" s="80" t="s">
        <v>218</v>
      </c>
      <c r="G14" s="81" t="n">
        <f aca="false">12-2</f>
        <v>10</v>
      </c>
      <c r="H14" s="81" t="n">
        <f aca="false">4+2</f>
        <v>6</v>
      </c>
      <c r="I14" s="13" t="n">
        <f aca="false">IFERROR((G14-H14)/G14,"")</f>
        <v>0.4</v>
      </c>
    </row>
    <row r="15" s="100" customFormat="true" ht="15" hidden="false" customHeight="false" outlineLevel="0" collapsed="false">
      <c r="A15" s="79" t="s">
        <v>213</v>
      </c>
      <c r="B15" s="79" t="s">
        <v>214</v>
      </c>
      <c r="C15" s="79" t="s">
        <v>215</v>
      </c>
      <c r="D15" s="79" t="s">
        <v>219</v>
      </c>
      <c r="E15" s="79" t="s">
        <v>217</v>
      </c>
      <c r="F15" s="80" t="s">
        <v>218</v>
      </c>
      <c r="G15" s="81" t="n">
        <v>2</v>
      </c>
      <c r="H15" s="81"/>
      <c r="I15" s="13" t="n">
        <f aca="false">IFERROR((G15-H15)/G15,"")</f>
        <v>1</v>
      </c>
    </row>
    <row r="16" s="101" customFormat="true" ht="15" hidden="false" customHeight="false" outlineLevel="0" collapsed="false">
      <c r="A16" s="74" t="s">
        <v>213</v>
      </c>
      <c r="B16" s="74" t="s">
        <v>214</v>
      </c>
      <c r="C16" s="74" t="s">
        <v>220</v>
      </c>
      <c r="D16" s="74" t="s">
        <v>216</v>
      </c>
      <c r="E16" s="74" t="s">
        <v>221</v>
      </c>
      <c r="F16" s="75" t="s">
        <v>218</v>
      </c>
      <c r="G16" s="76" t="n">
        <v>12</v>
      </c>
      <c r="H16" s="76" t="n">
        <f aca="false">1 + (1+1+1) + (2+1+1)</f>
        <v>8</v>
      </c>
      <c r="I16" s="13" t="n">
        <f aca="false">IFERROR((G16-H16)/G16,"")</f>
        <v>0.333333333333333</v>
      </c>
      <c r="J16" s="101" t="s">
        <v>222</v>
      </c>
    </row>
    <row r="17" s="100" customFormat="true" ht="15" hidden="false" customHeight="false" outlineLevel="0" collapsed="false">
      <c r="A17" s="79" t="s">
        <v>213</v>
      </c>
      <c r="B17" s="79" t="s">
        <v>223</v>
      </c>
      <c r="C17" s="79" t="s">
        <v>224</v>
      </c>
      <c r="D17" s="79" t="s">
        <v>202</v>
      </c>
      <c r="E17" s="79" t="s">
        <v>225</v>
      </c>
      <c r="F17" s="80" t="s">
        <v>185</v>
      </c>
      <c r="G17" s="81" t="n">
        <v>12</v>
      </c>
      <c r="H17" s="81" t="n">
        <f aca="false">6+2</f>
        <v>8</v>
      </c>
      <c r="I17" s="13" t="n">
        <f aca="false">IFERROR((G17-H17)/G17,"")</f>
        <v>0.333333333333333</v>
      </c>
    </row>
    <row r="18" s="100" customFormat="true" ht="15" hidden="false" customHeight="false" outlineLevel="0" collapsed="false">
      <c r="A18" s="79" t="s">
        <v>213</v>
      </c>
      <c r="B18" s="79" t="s">
        <v>223</v>
      </c>
      <c r="C18" s="79" t="s">
        <v>226</v>
      </c>
      <c r="D18" s="79" t="s">
        <v>187</v>
      </c>
      <c r="E18" s="79" t="s">
        <v>227</v>
      </c>
      <c r="F18" s="80" t="s">
        <v>185</v>
      </c>
      <c r="G18" s="81" t="n">
        <v>12</v>
      </c>
      <c r="H18" s="81" t="n">
        <f aca="false">2+2+1</f>
        <v>5</v>
      </c>
      <c r="I18" s="13" t="n">
        <f aca="false">IFERROR((G18-H18)/G18,"")</f>
        <v>0.583333333333333</v>
      </c>
    </row>
    <row r="19" s="101" customFormat="true" ht="15" hidden="false" customHeight="false" outlineLevel="0" collapsed="false">
      <c r="A19" s="74" t="s">
        <v>213</v>
      </c>
      <c r="B19" s="74" t="s">
        <v>228</v>
      </c>
      <c r="C19" s="74" t="s">
        <v>229</v>
      </c>
      <c r="D19" s="74" t="s">
        <v>230</v>
      </c>
      <c r="E19" s="74"/>
      <c r="F19" s="75" t="s">
        <v>185</v>
      </c>
      <c r="G19" s="76" t="n">
        <v>12</v>
      </c>
      <c r="H19" s="76"/>
      <c r="I19" s="13" t="n">
        <f aca="false">IFERROR((G19-H19)/G19,"")</f>
        <v>1</v>
      </c>
    </row>
    <row r="20" s="101" customFormat="true" ht="15" hidden="false" customHeight="false" outlineLevel="0" collapsed="false">
      <c r="A20" s="74" t="s">
        <v>213</v>
      </c>
      <c r="B20" s="74" t="s">
        <v>228</v>
      </c>
      <c r="C20" s="74" t="s">
        <v>231</v>
      </c>
      <c r="D20" s="74" t="s">
        <v>230</v>
      </c>
      <c r="E20" s="74"/>
      <c r="F20" s="75" t="s">
        <v>185</v>
      </c>
      <c r="G20" s="76" t="n">
        <v>12</v>
      </c>
      <c r="H20" s="76"/>
      <c r="I20" s="13" t="n">
        <f aca="false">IFERROR((G20-H20)/G20,"")</f>
        <v>1</v>
      </c>
    </row>
    <row r="21" s="100" customFormat="true" ht="15" hidden="false" customHeight="true" outlineLevel="0" collapsed="false">
      <c r="A21" s="79" t="s">
        <v>213</v>
      </c>
      <c r="B21" s="79" t="s">
        <v>232</v>
      </c>
      <c r="C21" s="79" t="s">
        <v>233</v>
      </c>
      <c r="D21" s="79" t="s">
        <v>202</v>
      </c>
      <c r="E21" s="79" t="s">
        <v>203</v>
      </c>
      <c r="F21" s="80" t="s">
        <v>234</v>
      </c>
      <c r="G21" s="81" t="n">
        <v>12</v>
      </c>
      <c r="H21" s="81"/>
      <c r="I21" s="13" t="n">
        <f aca="false">IFERROR((G21-H21)/G21,"")</f>
        <v>1</v>
      </c>
    </row>
    <row r="22" s="101" customFormat="true" ht="15" hidden="false" customHeight="false" outlineLevel="0" collapsed="false">
      <c r="A22" s="74" t="s">
        <v>213</v>
      </c>
      <c r="B22" s="74" t="s">
        <v>232</v>
      </c>
      <c r="C22" s="74" t="s">
        <v>235</v>
      </c>
      <c r="D22" s="74" t="s">
        <v>236</v>
      </c>
      <c r="E22" s="74"/>
      <c r="F22" s="75" t="s">
        <v>234</v>
      </c>
      <c r="G22" s="76" t="n">
        <v>12</v>
      </c>
      <c r="H22" s="76" t="n">
        <f aca="false">1+1 + (1+1+1+1)</f>
        <v>6</v>
      </c>
      <c r="I22" s="13" t="n">
        <f aca="false">IFERROR((G22-H22)/G22,"")</f>
        <v>0.5</v>
      </c>
      <c r="J22" s="101" t="s">
        <v>237</v>
      </c>
    </row>
    <row r="23" s="101" customFormat="true" ht="15" hidden="false" customHeight="false" outlineLevel="0" collapsed="false">
      <c r="A23" s="74" t="s">
        <v>213</v>
      </c>
      <c r="B23" s="74" t="s">
        <v>238</v>
      </c>
      <c r="C23" s="74" t="s">
        <v>239</v>
      </c>
      <c r="D23" s="74" t="s">
        <v>240</v>
      </c>
      <c r="E23" s="74" t="s">
        <v>188</v>
      </c>
      <c r="F23" s="75" t="s">
        <v>195</v>
      </c>
      <c r="G23" s="76" t="n">
        <v>12</v>
      </c>
      <c r="H23" s="76"/>
      <c r="I23" s="13" t="n">
        <f aca="false">IFERROR((G23-H23)/G23,"")</f>
        <v>1</v>
      </c>
    </row>
    <row r="24" s="101" customFormat="true" ht="15" hidden="false" customHeight="false" outlineLevel="0" collapsed="false">
      <c r="A24" s="74" t="s">
        <v>213</v>
      </c>
      <c r="B24" s="74" t="s">
        <v>238</v>
      </c>
      <c r="C24" s="74" t="s">
        <v>241</v>
      </c>
      <c r="D24" s="74" t="s">
        <v>242</v>
      </c>
      <c r="E24" s="74"/>
      <c r="F24" s="75" t="s">
        <v>195</v>
      </c>
      <c r="G24" s="76" t="n">
        <v>12</v>
      </c>
      <c r="H24" s="76" t="n">
        <v>1</v>
      </c>
      <c r="I24" s="13" t="n">
        <f aca="false">IFERROR((G24-H24)/G24,"")</f>
        <v>0.916666666666667</v>
      </c>
    </row>
    <row r="25" customFormat="false" ht="15" hidden="false" customHeight="false" outlineLevel="0" collapsed="false">
      <c r="I25" s="13" t="str">
        <f aca="false">IFERROR((G25-H25)/G25,"")</f>
        <v/>
      </c>
    </row>
    <row r="26" s="105" customFormat="true" ht="15" hidden="false" customHeight="false" outlineLevel="0" collapsed="false">
      <c r="A26" s="102" t="s">
        <v>243</v>
      </c>
      <c r="B26" s="102" t="s">
        <v>244</v>
      </c>
      <c r="C26" s="102" t="s">
        <v>245</v>
      </c>
      <c r="D26" s="102" t="s">
        <v>199</v>
      </c>
      <c r="E26" s="102" t="s">
        <v>203</v>
      </c>
      <c r="F26" s="103" t="s">
        <v>246</v>
      </c>
      <c r="G26" s="104" t="n">
        <v>6</v>
      </c>
      <c r="H26" s="104"/>
      <c r="I26" s="13" t="n">
        <f aca="false">IFERROR((G26-H26)/G26,"")</f>
        <v>1</v>
      </c>
    </row>
    <row r="27" s="109" customFormat="true" ht="15" hidden="false" customHeight="false" outlineLevel="0" collapsed="false">
      <c r="A27" s="106" t="s">
        <v>243</v>
      </c>
      <c r="B27" s="106" t="s">
        <v>244</v>
      </c>
      <c r="C27" s="106" t="s">
        <v>247</v>
      </c>
      <c r="D27" s="106" t="s">
        <v>240</v>
      </c>
      <c r="E27" s="106"/>
      <c r="F27" s="107" t="s">
        <v>248</v>
      </c>
      <c r="G27" s="108" t="n">
        <v>6</v>
      </c>
      <c r="H27" s="108"/>
      <c r="I27" s="13" t="n">
        <f aca="false">IFERROR((G27-H27)/G27,"")</f>
        <v>1</v>
      </c>
    </row>
    <row r="28" s="109" customFormat="true" ht="15" hidden="false" customHeight="false" outlineLevel="0" collapsed="false">
      <c r="A28" s="106" t="s">
        <v>243</v>
      </c>
      <c r="B28" s="106"/>
      <c r="C28" s="106" t="s">
        <v>249</v>
      </c>
      <c r="D28" s="106" t="s">
        <v>240</v>
      </c>
      <c r="E28" s="106" t="s">
        <v>188</v>
      </c>
      <c r="F28" s="107" t="s">
        <v>250</v>
      </c>
      <c r="G28" s="108" t="n">
        <v>6</v>
      </c>
      <c r="H28" s="108"/>
      <c r="I28" s="13" t="n">
        <f aca="false">IFERROR((G28-H28)/G28,"")</f>
        <v>1</v>
      </c>
    </row>
    <row r="29" customFormat="false" ht="15" hidden="false" customHeight="false" outlineLevel="0" collapsed="false">
      <c r="I29" s="26" t="str">
        <f aca="false">IFERROR((G29-H29)/G29,"")</f>
        <v/>
      </c>
    </row>
    <row r="30" customFormat="false" ht="15" hidden="false" customHeight="false" outlineLevel="0" collapsed="false">
      <c r="C30" s="0" t="s">
        <v>251</v>
      </c>
      <c r="D30" s="0" t="s">
        <v>252</v>
      </c>
      <c r="F30" s="1" t="s">
        <v>253</v>
      </c>
      <c r="G30" s="2" t="n">
        <v>3</v>
      </c>
      <c r="H30" s="2" t="n">
        <v>0</v>
      </c>
      <c r="I30" s="13" t="n">
        <f aca="false">IFERROR((G30-H30)/G30,"")</f>
        <v>1</v>
      </c>
    </row>
    <row r="31" customFormat="false" ht="15" hidden="false" customHeight="false" outlineLevel="0" collapsed="false">
      <c r="I31" s="26" t="str">
        <f aca="false">IFERROR((G31-H31)/G31,"")</f>
        <v/>
      </c>
    </row>
    <row r="32" customFormat="false" ht="15" hidden="false" customHeight="false" outlineLevel="0" collapsed="false">
      <c r="I32" s="26" t="str">
        <f aca="false">IFERROR((G32-H32)/G32,"")</f>
        <v/>
      </c>
    </row>
    <row r="33" customFormat="false" ht="15" hidden="false" customHeight="false" outlineLevel="0" collapsed="false">
      <c r="I33" s="26" t="str">
        <f aca="false">IFERROR((G33-H33)/G33,"")</f>
        <v/>
      </c>
    </row>
    <row r="34" customFormat="false" ht="15" hidden="false" customHeight="false" outlineLevel="0" collapsed="false">
      <c r="I34" s="26" t="str">
        <f aca="false">IFERROR((G34-H34)/G34,"")</f>
        <v/>
      </c>
    </row>
    <row r="35" customFormat="false" ht="15" hidden="false" customHeight="false" outlineLevel="0" collapsed="false">
      <c r="I35" s="26" t="str">
        <f aca="false">IFERROR((G35-H35)/G35,"")</f>
        <v/>
      </c>
    </row>
    <row r="36" customFormat="false" ht="15" hidden="false" customHeight="false" outlineLevel="0" collapsed="false">
      <c r="I36" s="26" t="str">
        <f aca="false">IFERROR((G36-H36)/G36,"")</f>
        <v/>
      </c>
    </row>
    <row r="37" customFormat="false" ht="15" hidden="false" customHeight="false" outlineLevel="0" collapsed="false">
      <c r="I37" s="26" t="str">
        <f aca="false">IFERROR((G37-H37)/G37,"")</f>
        <v/>
      </c>
    </row>
    <row r="38" customFormat="false" ht="15" hidden="false" customHeight="false" outlineLevel="0" collapsed="false">
      <c r="I38" s="26" t="str">
        <f aca="false">IFERROR((G38-H38)/G38,"")</f>
        <v/>
      </c>
    </row>
    <row r="39" customFormat="false" ht="15" hidden="false" customHeight="false" outlineLevel="0" collapsed="false">
      <c r="I39" s="26" t="str">
        <f aca="false">IFERROR((G39-H39)/G39,"")</f>
        <v/>
      </c>
    </row>
    <row r="40" customFormat="false" ht="15" hidden="false" customHeight="false" outlineLevel="0" collapsed="false">
      <c r="I40" s="26" t="str">
        <f aca="false">IFERROR((G40-H40)/G40,"")</f>
        <v/>
      </c>
    </row>
    <row r="41" customFormat="false" ht="15" hidden="false" customHeight="false" outlineLevel="0" collapsed="false">
      <c r="I41" s="26" t="str">
        <f aca="false">IFERROR((G41-H41)/G41,"")</f>
        <v/>
      </c>
    </row>
    <row r="42" customFormat="false" ht="15" hidden="false" customHeight="false" outlineLevel="0" collapsed="false">
      <c r="I42" s="26" t="str">
        <f aca="false">IFERROR((G42-H42)/G42,"")</f>
        <v/>
      </c>
    </row>
    <row r="43" customFormat="false" ht="15" hidden="false" customHeight="false" outlineLevel="0" collapsed="false">
      <c r="I43" s="26" t="str">
        <f aca="false">IFERROR((G43-H43)/G43,"")</f>
        <v/>
      </c>
    </row>
    <row r="44" customFormat="false" ht="15" hidden="false" customHeight="false" outlineLevel="0" collapsed="false">
      <c r="I44" s="26" t="str">
        <f aca="false">IFERROR((G44-H44)/G44,"")</f>
        <v/>
      </c>
    </row>
    <row r="45" customFormat="false" ht="15" hidden="false" customHeight="false" outlineLevel="0" collapsed="false">
      <c r="I45" s="26" t="str">
        <f aca="false">IFERROR((G45-H45)/G45,"")</f>
        <v/>
      </c>
    </row>
    <row r="46" customFormat="false" ht="15" hidden="false" customHeight="false" outlineLevel="0" collapsed="false">
      <c r="I46" s="26" t="str">
        <f aca="false">IFERROR((G46-H46)/G46,"")</f>
        <v/>
      </c>
    </row>
    <row r="47" customFormat="false" ht="15" hidden="false" customHeight="false" outlineLevel="0" collapsed="false">
      <c r="I47" s="26" t="str">
        <f aca="false">IFERROR((G47-H47)/G47,"")</f>
        <v/>
      </c>
    </row>
    <row r="48" customFormat="false" ht="15" hidden="false" customHeight="false" outlineLevel="0" collapsed="false">
      <c r="I48" s="26" t="str">
        <f aca="false">IFERROR((G48-H48)/G48,"")</f>
        <v/>
      </c>
    </row>
    <row r="49" customFormat="false" ht="15" hidden="false" customHeight="false" outlineLevel="0" collapsed="false">
      <c r="I49" s="26" t="str">
        <f aca="false">IFERROR((G49-H49)/G49,"")</f>
        <v/>
      </c>
    </row>
    <row r="50" customFormat="false" ht="15" hidden="false" customHeight="false" outlineLevel="0" collapsed="false">
      <c r="I50" s="26" t="str">
        <f aca="false">IFERROR((G50-H50)/G50,"")</f>
        <v/>
      </c>
    </row>
    <row r="51" customFormat="false" ht="15" hidden="false" customHeight="false" outlineLevel="0" collapsed="false">
      <c r="I51" s="26" t="str">
        <f aca="false">IFERROR((G51-H51)/G51,"")</f>
        <v/>
      </c>
    </row>
    <row r="52" customFormat="false" ht="15" hidden="false" customHeight="false" outlineLevel="0" collapsed="false">
      <c r="I52" s="26" t="str">
        <f aca="false">IFERROR((G52-H52)/G52,"")</f>
        <v/>
      </c>
    </row>
    <row r="53" customFormat="false" ht="15" hidden="false" customHeight="false" outlineLevel="0" collapsed="false">
      <c r="I53" s="26" t="str">
        <f aca="false">IFERROR((G53-H53)/G53,"")</f>
        <v/>
      </c>
    </row>
    <row r="54" customFormat="false" ht="15" hidden="false" customHeight="false" outlineLevel="0" collapsed="false">
      <c r="I54" s="26" t="str">
        <f aca="false">IFERROR((G54-H54)/G54,"")</f>
        <v/>
      </c>
    </row>
    <row r="55" customFormat="false" ht="15" hidden="false" customHeight="false" outlineLevel="0" collapsed="false">
      <c r="I55" s="26" t="str">
        <f aca="false">IFERROR((G55-H55)/G55,"")</f>
        <v/>
      </c>
    </row>
    <row r="56" customFormat="false" ht="15" hidden="false" customHeight="false" outlineLevel="0" collapsed="false">
      <c r="I56" s="26" t="str">
        <f aca="false">IFERROR((G56-H56)/G56,"")</f>
        <v/>
      </c>
    </row>
    <row r="57" customFormat="false" ht="15" hidden="false" customHeight="false" outlineLevel="0" collapsed="false">
      <c r="I57" s="26" t="str">
        <f aca="false">IFERROR((G57-H57)/G57,"")</f>
        <v/>
      </c>
    </row>
    <row r="58" customFormat="false" ht="15" hidden="false" customHeight="false" outlineLevel="0" collapsed="false">
      <c r="I58" s="26" t="str">
        <f aca="false">IFERROR((G58-H58)/G58,"")</f>
        <v/>
      </c>
    </row>
    <row r="59" customFormat="false" ht="15" hidden="false" customHeight="false" outlineLevel="0" collapsed="false">
      <c r="I59" s="26" t="str">
        <f aca="false">IFERROR((G59-H59)/G59,"")</f>
        <v/>
      </c>
    </row>
    <row r="60" customFormat="false" ht="15" hidden="false" customHeight="false" outlineLevel="0" collapsed="false">
      <c r="I60" s="26" t="str">
        <f aca="false">IFERROR((G60-H60)/G60,"")</f>
        <v/>
      </c>
    </row>
    <row r="61" customFormat="false" ht="15" hidden="false" customHeight="false" outlineLevel="0" collapsed="false">
      <c r="I61" s="26" t="str">
        <f aca="false">IFERROR((G61-H61)/G61,"")</f>
        <v/>
      </c>
    </row>
    <row r="62" customFormat="false" ht="15" hidden="false" customHeight="false" outlineLevel="0" collapsed="false">
      <c r="I62" s="26" t="str">
        <f aca="false">IFERROR((G62-H62)/G62,"")</f>
        <v/>
      </c>
    </row>
    <row r="63" customFormat="false" ht="15" hidden="false" customHeight="false" outlineLevel="0" collapsed="false">
      <c r="I63" s="26" t="str">
        <f aca="false">IFERROR((G63-H63)/G63,"")</f>
        <v/>
      </c>
    </row>
    <row r="64" customFormat="false" ht="15" hidden="false" customHeight="false" outlineLevel="0" collapsed="false">
      <c r="I64" s="26" t="str">
        <f aca="false">IFERROR((G64-H64)/G64,"")</f>
        <v/>
      </c>
    </row>
    <row r="65" customFormat="false" ht="15" hidden="false" customHeight="false" outlineLevel="0" collapsed="false">
      <c r="I65" s="26" t="str">
        <f aca="false">IFERROR((G65-H65)/G65,"")</f>
        <v/>
      </c>
    </row>
    <row r="66" customFormat="false" ht="15" hidden="false" customHeight="false" outlineLevel="0" collapsed="false">
      <c r="I66" s="26" t="str">
        <f aca="false">IFERROR((G66-H66)/G66,"")</f>
        <v/>
      </c>
    </row>
    <row r="67" customFormat="false" ht="15" hidden="false" customHeight="false" outlineLevel="0" collapsed="false">
      <c r="I67" s="26" t="str">
        <f aca="false">IFERROR((G67-H67)/G67,"")</f>
        <v/>
      </c>
    </row>
    <row r="68" customFormat="false" ht="15" hidden="false" customHeight="false" outlineLevel="0" collapsed="false">
      <c r="I68" s="26" t="str">
        <f aca="false">IFERROR((G68-H68)/G68,"")</f>
        <v/>
      </c>
    </row>
    <row r="69" customFormat="false" ht="15" hidden="false" customHeight="false" outlineLevel="0" collapsed="false">
      <c r="I69" s="26" t="str">
        <f aca="false">IFERROR((G69-H69)/G69,"")</f>
        <v/>
      </c>
    </row>
    <row r="70" customFormat="false" ht="15" hidden="false" customHeight="false" outlineLevel="0" collapsed="false">
      <c r="I70" s="26" t="str">
        <f aca="false">IFERROR((G70-H70)/G70,"")</f>
        <v/>
      </c>
    </row>
    <row r="71" customFormat="false" ht="15" hidden="false" customHeight="false" outlineLevel="0" collapsed="false">
      <c r="I71" s="26" t="str">
        <f aca="false">IFERROR((G71-H71)/G71,"")</f>
        <v/>
      </c>
    </row>
    <row r="72" customFormat="false" ht="15" hidden="false" customHeight="false" outlineLevel="0" collapsed="false">
      <c r="I72" s="26" t="str">
        <f aca="false">IFERROR((G72-H72)/G72,"")</f>
        <v/>
      </c>
    </row>
    <row r="73" customFormat="false" ht="15" hidden="false" customHeight="false" outlineLevel="0" collapsed="false">
      <c r="I73" s="26" t="str">
        <f aca="false">IFERROR((G73-H73)/G73,"")</f>
        <v/>
      </c>
    </row>
    <row r="74" customFormat="false" ht="15" hidden="false" customHeight="false" outlineLevel="0" collapsed="false">
      <c r="I74" s="26" t="str">
        <f aca="false">IFERROR((G74-H74)/G74,"")</f>
        <v/>
      </c>
    </row>
    <row r="75" customFormat="false" ht="15" hidden="false" customHeight="false" outlineLevel="0" collapsed="false">
      <c r="I75" s="26" t="str">
        <f aca="false">IFERROR((G75-H75)/G75,"")</f>
        <v/>
      </c>
    </row>
    <row r="76" customFormat="false" ht="15" hidden="false" customHeight="false" outlineLevel="0" collapsed="false">
      <c r="I76" s="26" t="str">
        <f aca="false">IFERROR((G76-H76)/G76,"")</f>
        <v/>
      </c>
    </row>
    <row r="77" customFormat="false" ht="15" hidden="false" customHeight="false" outlineLevel="0" collapsed="false">
      <c r="I77" s="26" t="str">
        <f aca="false">IFERROR((G77-H77)/G77,"")</f>
        <v/>
      </c>
    </row>
    <row r="78" customFormat="false" ht="15" hidden="false" customHeight="false" outlineLevel="0" collapsed="false">
      <c r="I78" s="26" t="str">
        <f aca="false">IFERROR((G78-H78)/G78,"")</f>
        <v/>
      </c>
    </row>
    <row r="79" customFormat="false" ht="15" hidden="false" customHeight="false" outlineLevel="0" collapsed="false">
      <c r="I79" s="26" t="str">
        <f aca="false">IFERROR((G79-H79)/G79,"")</f>
        <v/>
      </c>
    </row>
    <row r="80" customFormat="false" ht="15" hidden="false" customHeight="false" outlineLevel="0" collapsed="false">
      <c r="I80" s="26" t="str">
        <f aca="false">IFERROR((G80-H80)/G80,"")</f>
        <v/>
      </c>
    </row>
    <row r="81" customFormat="false" ht="15" hidden="false" customHeight="false" outlineLevel="0" collapsed="false">
      <c r="I81" s="26" t="str">
        <f aca="false">IFERROR((G81-H81)/G81,"")</f>
        <v/>
      </c>
    </row>
    <row r="82" customFormat="false" ht="15" hidden="false" customHeight="false" outlineLevel="0" collapsed="false">
      <c r="I82" s="26" t="str">
        <f aca="false">IFERROR((G82-H82)/G82,"")</f>
        <v/>
      </c>
    </row>
    <row r="83" customFormat="false" ht="15" hidden="false" customHeight="false" outlineLevel="0" collapsed="false">
      <c r="I83" s="26" t="str">
        <f aca="false">IFERROR((G83-H83)/G83,"")</f>
        <v/>
      </c>
    </row>
    <row r="84" customFormat="false" ht="15" hidden="false" customHeight="false" outlineLevel="0" collapsed="false">
      <c r="I84" s="26" t="str">
        <f aca="false">IFERROR((G84-H84)/G84,"")</f>
        <v/>
      </c>
    </row>
    <row r="85" customFormat="false" ht="15" hidden="false" customHeight="false" outlineLevel="0" collapsed="false">
      <c r="I85" s="26" t="str">
        <f aca="false">IFERROR((G85-H85)/G85,"")</f>
        <v/>
      </c>
    </row>
    <row r="86" customFormat="false" ht="15" hidden="false" customHeight="false" outlineLevel="0" collapsed="false">
      <c r="I86" s="26" t="str">
        <f aca="false">IFERROR((G86-H86)/G86,"")</f>
        <v/>
      </c>
    </row>
    <row r="87" customFormat="false" ht="15" hidden="false" customHeight="false" outlineLevel="0" collapsed="false">
      <c r="I87" s="26" t="str">
        <f aca="false">IFERROR((G87-H87)/G87,"")</f>
        <v/>
      </c>
    </row>
    <row r="88" customFormat="false" ht="15" hidden="false" customHeight="false" outlineLevel="0" collapsed="false">
      <c r="I88" s="26" t="str">
        <f aca="false">IFERROR((G88-H88)/G88,"")</f>
        <v/>
      </c>
    </row>
    <row r="89" customFormat="false" ht="15" hidden="false" customHeight="false" outlineLevel="0" collapsed="false">
      <c r="I89" s="26" t="str">
        <f aca="false">IFERROR((G89-H89)/G89,"")</f>
        <v/>
      </c>
    </row>
    <row r="90" customFormat="false" ht="15" hidden="false" customHeight="false" outlineLevel="0" collapsed="false">
      <c r="I90" s="26" t="str">
        <f aca="false">IFERROR((G90-H90)/G90,"")</f>
        <v/>
      </c>
    </row>
    <row r="91" customFormat="false" ht="15" hidden="false" customHeight="false" outlineLevel="0" collapsed="false">
      <c r="I91" s="26" t="str">
        <f aca="false">IFERROR((G91-H91)/G91,"")</f>
        <v/>
      </c>
    </row>
    <row r="92" customFormat="false" ht="15" hidden="false" customHeight="false" outlineLevel="0" collapsed="false">
      <c r="I92" s="26" t="str">
        <f aca="false">IFERROR((G92-H92)/G92,"")</f>
        <v/>
      </c>
    </row>
    <row r="93" customFormat="false" ht="15" hidden="false" customHeight="false" outlineLevel="0" collapsed="false">
      <c r="I93" s="26" t="str">
        <f aca="false">IFERROR((G93-H93)/G93,"")</f>
        <v/>
      </c>
    </row>
    <row r="94" customFormat="false" ht="15" hidden="false" customHeight="false" outlineLevel="0" collapsed="false">
      <c r="I94" s="26" t="str">
        <f aca="false">IFERROR((G94-H94)/G94,"")</f>
        <v/>
      </c>
    </row>
    <row r="95" customFormat="false" ht="15" hidden="false" customHeight="false" outlineLevel="0" collapsed="false">
      <c r="I95" s="26" t="str">
        <f aca="false">IFERROR((G95-H95)/G95,"")</f>
        <v/>
      </c>
    </row>
    <row r="96" customFormat="false" ht="15" hidden="false" customHeight="false" outlineLevel="0" collapsed="false">
      <c r="I96" s="26" t="str">
        <f aca="false">IFERROR((G96-H96)/G96,"")</f>
        <v/>
      </c>
    </row>
    <row r="97" customFormat="false" ht="15" hidden="false" customHeight="false" outlineLevel="0" collapsed="false">
      <c r="I97" s="26" t="str">
        <f aca="false">IFERROR((G97-H97)/G97,"")</f>
        <v/>
      </c>
    </row>
    <row r="98" customFormat="false" ht="15" hidden="false" customHeight="false" outlineLevel="0" collapsed="false">
      <c r="I98" s="26" t="str">
        <f aca="false">IFERROR((G98-H98)/G98,"")</f>
        <v/>
      </c>
    </row>
    <row r="99" customFormat="false" ht="15" hidden="false" customHeight="false" outlineLevel="0" collapsed="false">
      <c r="I99" s="26" t="str">
        <f aca="false">IFERROR((G99-H99)/G99,"")</f>
        <v/>
      </c>
    </row>
    <row r="100" customFormat="false" ht="15" hidden="false" customHeight="false" outlineLevel="0" collapsed="false">
      <c r="I100" s="26" t="str">
        <f aca="false">IFERROR((G100-H100)/G100,"")</f>
        <v/>
      </c>
    </row>
    <row r="101" customFormat="false" ht="15" hidden="false" customHeight="false" outlineLevel="0" collapsed="false">
      <c r="I101" s="26" t="str">
        <f aca="false">IFERROR((G101-H101)/G101,"")</f>
        <v/>
      </c>
    </row>
    <row r="102" customFormat="false" ht="15" hidden="false" customHeight="false" outlineLevel="0" collapsed="false">
      <c r="I102" s="26" t="str">
        <f aca="false">IFERROR((G102-H102)/G102,"")</f>
        <v/>
      </c>
    </row>
    <row r="103" customFormat="false" ht="15" hidden="false" customHeight="false" outlineLevel="0" collapsed="false">
      <c r="I103" s="26" t="str">
        <f aca="false">IFERROR((G103-H103)/G103,"")</f>
        <v/>
      </c>
    </row>
    <row r="104" customFormat="false" ht="15" hidden="false" customHeight="false" outlineLevel="0" collapsed="false">
      <c r="I104" s="26" t="str">
        <f aca="false">IFERROR((G104-H104)/G104,"")</f>
        <v/>
      </c>
    </row>
    <row r="105" customFormat="false" ht="15" hidden="false" customHeight="false" outlineLevel="0" collapsed="false">
      <c r="I105" s="26" t="str">
        <f aca="false">IFERROR((G105-H105)/G105,"")</f>
        <v/>
      </c>
    </row>
    <row r="106" customFormat="false" ht="15" hidden="false" customHeight="false" outlineLevel="0" collapsed="false">
      <c r="I106" s="26" t="str">
        <f aca="false">IFERROR((G106-H106)/G106,"")</f>
        <v/>
      </c>
    </row>
    <row r="107" customFormat="false" ht="15" hidden="false" customHeight="false" outlineLevel="0" collapsed="false">
      <c r="I107" s="26" t="str">
        <f aca="false">IFERROR((G107-H107)/G107,"")</f>
        <v/>
      </c>
    </row>
    <row r="108" customFormat="false" ht="15" hidden="false" customHeight="false" outlineLevel="0" collapsed="false">
      <c r="I108" s="26" t="str">
        <f aca="false">IFERROR((G108-H108)/G108,"")</f>
        <v/>
      </c>
    </row>
    <row r="109" customFormat="false" ht="15" hidden="false" customHeight="false" outlineLevel="0" collapsed="false">
      <c r="I109" s="26" t="str">
        <f aca="false">IFERROR((G109-H109)/G109,"")</f>
        <v/>
      </c>
    </row>
    <row r="110" customFormat="false" ht="15" hidden="false" customHeight="false" outlineLevel="0" collapsed="false">
      <c r="I110" s="26" t="str">
        <f aca="false">IFERROR((G110-H110)/G110,"")</f>
        <v/>
      </c>
    </row>
    <row r="111" customFormat="false" ht="15" hidden="false" customHeight="false" outlineLevel="0" collapsed="false">
      <c r="I111" s="26" t="str">
        <f aca="false">IFERROR((G111-H111)/G111,"")</f>
        <v/>
      </c>
    </row>
    <row r="112" customFormat="false" ht="15" hidden="false" customHeight="false" outlineLevel="0" collapsed="false">
      <c r="I112" s="26" t="str">
        <f aca="false">IFERROR((G112-H112)/G112,"")</f>
        <v/>
      </c>
    </row>
    <row r="113" customFormat="false" ht="15" hidden="false" customHeight="false" outlineLevel="0" collapsed="false">
      <c r="I113" s="26" t="str">
        <f aca="false">IFERROR((G113-H113)/G113,"")</f>
        <v/>
      </c>
    </row>
    <row r="114" customFormat="false" ht="15" hidden="false" customHeight="false" outlineLevel="0" collapsed="false">
      <c r="I114" s="26" t="str">
        <f aca="false">IFERROR((G114-H114)/G114,"")</f>
        <v/>
      </c>
    </row>
    <row r="115" customFormat="false" ht="15" hidden="false" customHeight="false" outlineLevel="0" collapsed="false">
      <c r="I115" s="26" t="str">
        <f aca="false">IFERROR((G115-H115)/G115,"")</f>
        <v/>
      </c>
    </row>
    <row r="116" customFormat="false" ht="15" hidden="false" customHeight="false" outlineLevel="0" collapsed="false">
      <c r="I116" s="26" t="str">
        <f aca="false">IFERROR((G116-H116)/G116,"")</f>
        <v/>
      </c>
    </row>
    <row r="117" customFormat="false" ht="15" hidden="false" customHeight="false" outlineLevel="0" collapsed="false">
      <c r="I117" s="26" t="str">
        <f aca="false">IFERROR((G117-H117)/G117,"")</f>
        <v/>
      </c>
    </row>
    <row r="118" customFormat="false" ht="15" hidden="false" customHeight="false" outlineLevel="0" collapsed="false">
      <c r="I118" s="26" t="str">
        <f aca="false">IFERROR((G118-H118)/G118,"")</f>
        <v/>
      </c>
    </row>
    <row r="119" customFormat="false" ht="15" hidden="false" customHeight="false" outlineLevel="0" collapsed="false">
      <c r="I119" s="26" t="str">
        <f aca="false">IFERROR((G119-H119)/G119,"")</f>
        <v/>
      </c>
    </row>
    <row r="120" customFormat="false" ht="15" hidden="false" customHeight="false" outlineLevel="0" collapsed="false">
      <c r="I120" s="26" t="str">
        <f aca="false">IFERROR((G120-H120)/G120,"")</f>
        <v/>
      </c>
    </row>
    <row r="121" customFormat="false" ht="15" hidden="false" customHeight="false" outlineLevel="0" collapsed="false">
      <c r="I121" s="26" t="str">
        <f aca="false">IFERROR((G121-H121)/G121,"")</f>
        <v/>
      </c>
    </row>
    <row r="122" customFormat="false" ht="15" hidden="false" customHeight="false" outlineLevel="0" collapsed="false">
      <c r="I122" s="26" t="str">
        <f aca="false">IFERROR((G122-H122)/G122,"")</f>
        <v/>
      </c>
    </row>
    <row r="123" customFormat="false" ht="15" hidden="false" customHeight="false" outlineLevel="0" collapsed="false">
      <c r="I123" s="26" t="str">
        <f aca="false">IFERROR((G123-H123)/G123,"")</f>
        <v/>
      </c>
    </row>
    <row r="124" customFormat="false" ht="15" hidden="false" customHeight="false" outlineLevel="0" collapsed="false">
      <c r="I124" s="26" t="str">
        <f aca="false">IFERROR((G124-H124)/G124,"")</f>
        <v/>
      </c>
    </row>
    <row r="125" customFormat="false" ht="15" hidden="false" customHeight="false" outlineLevel="0" collapsed="false">
      <c r="I125" s="26" t="str">
        <f aca="false">IFERROR((G125-H125)/G125,"")</f>
        <v/>
      </c>
    </row>
    <row r="126" customFormat="false" ht="15" hidden="false" customHeight="false" outlineLevel="0" collapsed="false">
      <c r="I126" s="26" t="str">
        <f aca="false">IFERROR((G126-H126)/G126,"")</f>
        <v/>
      </c>
    </row>
    <row r="127" customFormat="false" ht="15" hidden="false" customHeight="false" outlineLevel="0" collapsed="false">
      <c r="I127" s="26" t="str">
        <f aca="false">IFERROR((G127-H127)/G127,"")</f>
        <v/>
      </c>
    </row>
    <row r="128" customFormat="false" ht="15" hidden="false" customHeight="false" outlineLevel="0" collapsed="false">
      <c r="I128" s="26" t="str">
        <f aca="false">IFERROR((G128-H128)/G128,"")</f>
        <v/>
      </c>
    </row>
    <row r="129" customFormat="false" ht="15" hidden="false" customHeight="false" outlineLevel="0" collapsed="false">
      <c r="I129" s="26" t="str">
        <f aca="false">IFERROR((G129-H129)/G129,"")</f>
        <v/>
      </c>
    </row>
    <row r="130" customFormat="false" ht="15" hidden="false" customHeight="false" outlineLevel="0" collapsed="false">
      <c r="I130" s="26" t="str">
        <f aca="false">IFERROR((G130-H130)/G130,"")</f>
        <v/>
      </c>
    </row>
    <row r="131" customFormat="false" ht="15" hidden="false" customHeight="false" outlineLevel="0" collapsed="false">
      <c r="I131" s="26" t="str">
        <f aca="false">IFERROR((G131-H131)/G131,"")</f>
        <v/>
      </c>
    </row>
    <row r="132" customFormat="false" ht="15" hidden="false" customHeight="false" outlineLevel="0" collapsed="false">
      <c r="I132" s="26" t="str">
        <f aca="false">IFERROR((G132-H132)/G132,"")</f>
        <v/>
      </c>
    </row>
    <row r="133" customFormat="false" ht="15" hidden="false" customHeight="false" outlineLevel="0" collapsed="false">
      <c r="I133" s="26" t="str">
        <f aca="false">IFERROR((G133-H133)/G133,"")</f>
        <v/>
      </c>
    </row>
    <row r="134" customFormat="false" ht="15" hidden="false" customHeight="false" outlineLevel="0" collapsed="false">
      <c r="I134" s="26" t="str">
        <f aca="false">IFERROR((G134-H134)/G134,"")</f>
        <v/>
      </c>
    </row>
    <row r="135" customFormat="false" ht="15" hidden="false" customHeight="false" outlineLevel="0" collapsed="false">
      <c r="I135" s="26" t="str">
        <f aca="false">IFERROR((G135-H135)/G135,"")</f>
        <v/>
      </c>
    </row>
    <row r="136" customFormat="false" ht="15" hidden="false" customHeight="false" outlineLevel="0" collapsed="false">
      <c r="I136" s="26" t="str">
        <f aca="false">IFERROR((G136-H136)/G136,"")</f>
        <v/>
      </c>
    </row>
    <row r="137" customFormat="false" ht="15" hidden="false" customHeight="false" outlineLevel="0" collapsed="false">
      <c r="I137" s="26" t="str">
        <f aca="false">IFERROR((G137-H137)/G137,"")</f>
        <v/>
      </c>
    </row>
    <row r="138" customFormat="false" ht="15" hidden="false" customHeight="false" outlineLevel="0" collapsed="false">
      <c r="I138" s="26" t="str">
        <f aca="false">IFERROR((G138-H138)/G138,"")</f>
        <v/>
      </c>
    </row>
    <row r="139" customFormat="false" ht="15" hidden="false" customHeight="false" outlineLevel="0" collapsed="false">
      <c r="I139" s="26" t="str">
        <f aca="false">IFERROR((G139-H139)/G139,"")</f>
        <v/>
      </c>
    </row>
    <row r="140" customFormat="false" ht="15" hidden="false" customHeight="false" outlineLevel="0" collapsed="false">
      <c r="I140" s="26" t="str">
        <f aca="false">IFERROR((G140-H140)/G140,"")</f>
        <v/>
      </c>
    </row>
    <row r="141" customFormat="false" ht="15" hidden="false" customHeight="false" outlineLevel="0" collapsed="false">
      <c r="I141" s="26" t="str">
        <f aca="false">IFERROR((G141-H141)/G141,"")</f>
        <v/>
      </c>
    </row>
    <row r="142" customFormat="false" ht="15" hidden="false" customHeight="false" outlineLevel="0" collapsed="false">
      <c r="I142" s="26" t="str">
        <f aca="false">IFERROR((G142-H142)/G142,"")</f>
        <v/>
      </c>
    </row>
    <row r="143" customFormat="false" ht="15" hidden="false" customHeight="false" outlineLevel="0" collapsed="false">
      <c r="I143" s="26" t="str">
        <f aca="false">IFERROR((G143-H143)/G143,"")</f>
        <v/>
      </c>
    </row>
    <row r="144" customFormat="false" ht="15" hidden="false" customHeight="false" outlineLevel="0" collapsed="false">
      <c r="I144" s="26" t="str">
        <f aca="false">IFERROR((G144-H144)/G144,"")</f>
        <v/>
      </c>
    </row>
    <row r="145" customFormat="false" ht="15" hidden="false" customHeight="false" outlineLevel="0" collapsed="false">
      <c r="I145" s="26" t="str">
        <f aca="false">IFERROR((G145-H145)/G145,"")</f>
        <v/>
      </c>
    </row>
    <row r="146" customFormat="false" ht="15" hidden="false" customHeight="false" outlineLevel="0" collapsed="false">
      <c r="I146" s="26" t="str">
        <f aca="false">IFERROR((G146-H146)/G146,"")</f>
        <v/>
      </c>
    </row>
    <row r="147" customFormat="false" ht="15" hidden="false" customHeight="false" outlineLevel="0" collapsed="false">
      <c r="I147" s="26" t="str">
        <f aca="false">IFERROR((G147-H147)/G147,"")</f>
        <v/>
      </c>
    </row>
    <row r="148" customFormat="false" ht="15" hidden="false" customHeight="false" outlineLevel="0" collapsed="false">
      <c r="I148" s="26" t="str">
        <f aca="false">IFERROR((G148-H148)/G148,"")</f>
        <v/>
      </c>
    </row>
    <row r="149" customFormat="false" ht="15" hidden="false" customHeight="false" outlineLevel="0" collapsed="false">
      <c r="I149" s="26" t="str">
        <f aca="false">IFERROR((G149-H149)/G149,"")</f>
        <v/>
      </c>
    </row>
    <row r="150" customFormat="false" ht="15" hidden="false" customHeight="false" outlineLevel="0" collapsed="false">
      <c r="I150" s="26" t="str">
        <f aca="false">IFERROR((G150-H150)/G150,"")</f>
        <v/>
      </c>
    </row>
    <row r="151" customFormat="false" ht="15" hidden="false" customHeight="false" outlineLevel="0" collapsed="false">
      <c r="I151" s="26" t="str">
        <f aca="false">IFERROR((G151-H151)/G151,"")</f>
        <v/>
      </c>
    </row>
    <row r="152" customFormat="false" ht="15" hidden="false" customHeight="false" outlineLevel="0" collapsed="false">
      <c r="I152" s="26" t="str">
        <f aca="false">IFERROR((G152-H152)/G152,"")</f>
        <v/>
      </c>
    </row>
    <row r="153" customFormat="false" ht="15" hidden="false" customHeight="false" outlineLevel="0" collapsed="false">
      <c r="I153" s="26" t="str">
        <f aca="false">IFERROR((G153-H153)/G153,"")</f>
        <v/>
      </c>
    </row>
    <row r="154" customFormat="false" ht="15" hidden="false" customHeight="false" outlineLevel="0" collapsed="false">
      <c r="I154" s="26" t="str">
        <f aca="false">IFERROR((G154-H154)/G154,"")</f>
        <v/>
      </c>
    </row>
    <row r="155" customFormat="false" ht="15" hidden="false" customHeight="false" outlineLevel="0" collapsed="false">
      <c r="I155" s="26" t="str">
        <f aca="false">IFERROR((G155-H155)/G155,"")</f>
        <v/>
      </c>
    </row>
    <row r="156" customFormat="false" ht="15" hidden="false" customHeight="false" outlineLevel="0" collapsed="false">
      <c r="I156" s="26" t="str">
        <f aca="false">IFERROR((G156-H156)/G156,"")</f>
        <v/>
      </c>
    </row>
    <row r="157" customFormat="false" ht="15" hidden="false" customHeight="false" outlineLevel="0" collapsed="false">
      <c r="I157" s="26" t="str">
        <f aca="false">IFERROR((G157-H157)/G157,"")</f>
        <v/>
      </c>
    </row>
    <row r="158" customFormat="false" ht="15" hidden="false" customHeight="false" outlineLevel="0" collapsed="false">
      <c r="I158" s="26" t="str">
        <f aca="false">IFERROR((G158-H158)/G158,"")</f>
        <v/>
      </c>
    </row>
    <row r="159" customFormat="false" ht="15" hidden="false" customHeight="false" outlineLevel="0" collapsed="false">
      <c r="I159" s="26" t="str">
        <f aca="false">IFERROR((G159-H159)/G159,"")</f>
        <v/>
      </c>
    </row>
    <row r="160" customFormat="false" ht="15" hidden="false" customHeight="false" outlineLevel="0" collapsed="false">
      <c r="I160" s="26" t="str">
        <f aca="false">IFERROR((G160-H160)/G160,"")</f>
        <v/>
      </c>
    </row>
    <row r="161" customFormat="false" ht="15" hidden="false" customHeight="false" outlineLevel="0" collapsed="false">
      <c r="I161" s="26" t="str">
        <f aca="false">IFERROR((G161-H161)/G161,"")</f>
        <v/>
      </c>
    </row>
    <row r="162" customFormat="false" ht="15" hidden="false" customHeight="false" outlineLevel="0" collapsed="false">
      <c r="I162" s="26" t="str">
        <f aca="false">IFERROR((G162-H162)/G162,"")</f>
        <v/>
      </c>
    </row>
    <row r="163" customFormat="false" ht="15" hidden="false" customHeight="false" outlineLevel="0" collapsed="false">
      <c r="I163" s="26" t="str">
        <f aca="false">IFERROR((G163-H163)/G163,"")</f>
        <v/>
      </c>
    </row>
    <row r="164" customFormat="false" ht="15" hidden="false" customHeight="false" outlineLevel="0" collapsed="false">
      <c r="I164" s="26" t="str">
        <f aca="false">IFERROR((G164-H164)/G164,"")</f>
        <v/>
      </c>
    </row>
    <row r="165" customFormat="false" ht="15" hidden="false" customHeight="false" outlineLevel="0" collapsed="false">
      <c r="I165" s="26" t="str">
        <f aca="false">IFERROR((G165-H165)/G165,"")</f>
        <v/>
      </c>
    </row>
    <row r="166" customFormat="false" ht="15" hidden="false" customHeight="false" outlineLevel="0" collapsed="false">
      <c r="I166" s="26" t="str">
        <f aca="false">IFERROR((G166-H166)/G166,"")</f>
        <v/>
      </c>
    </row>
    <row r="167" customFormat="false" ht="15" hidden="false" customHeight="false" outlineLevel="0" collapsed="false">
      <c r="I167" s="26" t="str">
        <f aca="false">IFERROR((G167-H167)/G167,"")</f>
        <v/>
      </c>
    </row>
    <row r="168" customFormat="false" ht="15" hidden="false" customHeight="false" outlineLevel="0" collapsed="false">
      <c r="I168" s="26" t="str">
        <f aca="false">IFERROR((G168-H168)/G168,"")</f>
        <v/>
      </c>
    </row>
    <row r="169" customFormat="false" ht="15" hidden="false" customHeight="false" outlineLevel="0" collapsed="false">
      <c r="I169" s="26" t="str">
        <f aca="false">IFERROR((G169-H169)/G169,"")</f>
        <v/>
      </c>
    </row>
    <row r="170" customFormat="false" ht="15" hidden="false" customHeight="false" outlineLevel="0" collapsed="false">
      <c r="I170" s="26" t="str">
        <f aca="false">IFERROR((G170-H170)/G170,"")</f>
        <v/>
      </c>
    </row>
    <row r="171" customFormat="false" ht="15" hidden="false" customHeight="false" outlineLevel="0" collapsed="false">
      <c r="I171" s="26" t="str">
        <f aca="false">IFERROR((G171-H171)/G171,"")</f>
        <v/>
      </c>
    </row>
    <row r="172" customFormat="false" ht="15" hidden="false" customHeight="false" outlineLevel="0" collapsed="false">
      <c r="I172" s="26" t="str">
        <f aca="false">IFERROR((G172-H172)/G172,"")</f>
        <v/>
      </c>
    </row>
    <row r="173" customFormat="false" ht="15" hidden="false" customHeight="false" outlineLevel="0" collapsed="false">
      <c r="I173" s="26" t="str">
        <f aca="false">IFERROR((G173-H173)/G173,"")</f>
        <v/>
      </c>
    </row>
    <row r="174" customFormat="false" ht="15" hidden="false" customHeight="false" outlineLevel="0" collapsed="false">
      <c r="I174" s="26" t="str">
        <f aca="false">IFERROR((G174-H174)/G174,"")</f>
        <v/>
      </c>
    </row>
    <row r="175" customFormat="false" ht="15" hidden="false" customHeight="false" outlineLevel="0" collapsed="false">
      <c r="I175" s="26" t="str">
        <f aca="false">IFERROR((G175-H175)/G175,"")</f>
        <v/>
      </c>
    </row>
    <row r="176" customFormat="false" ht="15" hidden="false" customHeight="false" outlineLevel="0" collapsed="false">
      <c r="I176" s="26" t="str">
        <f aca="false">IFERROR((G176-H176)/G176,"")</f>
        <v/>
      </c>
    </row>
    <row r="177" customFormat="false" ht="15" hidden="false" customHeight="false" outlineLevel="0" collapsed="false">
      <c r="I177" s="26" t="str">
        <f aca="false">IFERROR((G177-H177)/G177,"")</f>
        <v/>
      </c>
    </row>
    <row r="178" customFormat="false" ht="15" hidden="false" customHeight="false" outlineLevel="0" collapsed="false">
      <c r="I178" s="26" t="str">
        <f aca="false">IFERROR((G178-H178)/G178,"")</f>
        <v/>
      </c>
    </row>
    <row r="179" customFormat="false" ht="15" hidden="false" customHeight="false" outlineLevel="0" collapsed="false">
      <c r="I179" s="26" t="str">
        <f aca="false">IFERROR((G179-H179)/G179,"")</f>
        <v/>
      </c>
    </row>
    <row r="180" customFormat="false" ht="15" hidden="false" customHeight="false" outlineLevel="0" collapsed="false">
      <c r="I180" s="26" t="str">
        <f aca="false">IFERROR((G180-H180)/G180,"")</f>
        <v/>
      </c>
    </row>
    <row r="181" customFormat="false" ht="15" hidden="false" customHeight="false" outlineLevel="0" collapsed="false">
      <c r="I181" s="26" t="str">
        <f aca="false">IFERROR((G181-H181)/G181,"")</f>
        <v/>
      </c>
    </row>
    <row r="182" customFormat="false" ht="15" hidden="false" customHeight="false" outlineLevel="0" collapsed="false">
      <c r="I182" s="26" t="str">
        <f aca="false">IFERROR((G182-H182)/G182,"")</f>
        <v/>
      </c>
    </row>
    <row r="183" customFormat="false" ht="15" hidden="false" customHeight="false" outlineLevel="0" collapsed="false">
      <c r="I183" s="26" t="str">
        <f aca="false">IFERROR((G183-H183)/G183,"")</f>
        <v/>
      </c>
    </row>
    <row r="184" customFormat="false" ht="15" hidden="false" customHeight="false" outlineLevel="0" collapsed="false">
      <c r="I184" s="26" t="str">
        <f aca="false">IFERROR((G184-H184)/G184,"")</f>
        <v/>
      </c>
    </row>
    <row r="185" customFormat="false" ht="15" hidden="false" customHeight="false" outlineLevel="0" collapsed="false">
      <c r="I185" s="26" t="str">
        <f aca="false">IFERROR((G185-H185)/G185,"")</f>
        <v/>
      </c>
    </row>
    <row r="186" customFormat="false" ht="15" hidden="false" customHeight="false" outlineLevel="0" collapsed="false">
      <c r="I186" s="26" t="str">
        <f aca="false">IFERROR((G186-H186)/G186,"")</f>
        <v/>
      </c>
    </row>
    <row r="187" customFormat="false" ht="15" hidden="false" customHeight="false" outlineLevel="0" collapsed="false">
      <c r="I187" s="26" t="str">
        <f aca="false">IFERROR((G187-H187)/G187,"")</f>
        <v/>
      </c>
    </row>
    <row r="188" customFormat="false" ht="15" hidden="false" customHeight="false" outlineLevel="0" collapsed="false">
      <c r="I188" s="26" t="str">
        <f aca="false">IFERROR((G188-H188)/G188,"")</f>
        <v/>
      </c>
    </row>
  </sheetData>
  <autoFilter ref="A2:I12"/>
  <mergeCells count="1">
    <mergeCell ref="F1:I1"/>
  </mergeCells>
  <conditionalFormatting sqref="I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:I14 I16:I28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:I5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9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0:I11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2:I13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4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5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6:I17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8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9:I20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1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2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3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6">
    <cfRule type="colorScale" priority="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7:I28">
    <cfRule type="colorScale" priority="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0">
    <cfRule type="colorScale" priority="21">
      <colorScale>
        <cfvo type="min" val="0"/>
        <cfvo type="percent" val="75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890625" defaultRowHeight="15" zeroHeight="false" outlineLevelRow="0" outlineLevelCol="0"/>
  <cols>
    <col collapsed="false" customWidth="true" hidden="false" outlineLevel="0" max="3" min="3" style="0" width="38.31"/>
    <col collapsed="false" customWidth="true" hidden="false" outlineLevel="0" max="4" min="4" style="0" width="60.95"/>
  </cols>
  <sheetData>
    <row r="1" customFormat="false" ht="15" hidden="false" customHeight="false" outlineLevel="0" collapsed="false">
      <c r="E1" s="93"/>
      <c r="F1" s="5"/>
      <c r="G1" s="5"/>
      <c r="H1" s="5"/>
      <c r="I1" s="2"/>
    </row>
    <row r="2" s="6" customFormat="true" ht="15" hidden="false" customHeight="false" outlineLevel="0" collapsed="false">
      <c r="A2" s="6" t="s">
        <v>254</v>
      </c>
      <c r="B2" s="6" t="s">
        <v>9</v>
      </c>
      <c r="C2" s="6" t="s">
        <v>7</v>
      </c>
      <c r="D2" s="6" t="s">
        <v>8</v>
      </c>
      <c r="E2" s="7" t="s">
        <v>9</v>
      </c>
      <c r="F2" s="8" t="s">
        <v>10</v>
      </c>
      <c r="G2" s="8" t="s">
        <v>11</v>
      </c>
      <c r="H2" s="9" t="s">
        <v>12</v>
      </c>
      <c r="I2" s="5"/>
    </row>
    <row r="3" s="24" customFormat="true" ht="15" hidden="false" customHeight="false" outlineLevel="0" collapsed="false">
      <c r="A3" s="17" t="s">
        <v>255</v>
      </c>
      <c r="B3" s="17" t="s">
        <v>256</v>
      </c>
      <c r="C3" s="17" t="s">
        <v>257</v>
      </c>
      <c r="D3" s="17" t="s">
        <v>258</v>
      </c>
      <c r="E3" s="18" t="s">
        <v>259</v>
      </c>
      <c r="F3" s="19" t="n">
        <v>1</v>
      </c>
      <c r="G3" s="19"/>
      <c r="H3" s="21" t="n">
        <f aca="false">IFERROR((F3-G3)/F3,"")</f>
        <v>1</v>
      </c>
      <c r="I3" s="23"/>
    </row>
    <row r="4" s="24" customFormat="true" ht="15" hidden="false" customHeight="false" outlineLevel="0" collapsed="false">
      <c r="A4" s="17" t="s">
        <v>255</v>
      </c>
      <c r="B4" s="17" t="s">
        <v>260</v>
      </c>
      <c r="C4" s="17" t="s">
        <v>257</v>
      </c>
      <c r="D4" s="17" t="s">
        <v>261</v>
      </c>
      <c r="E4" s="18" t="s">
        <v>259</v>
      </c>
      <c r="F4" s="19" t="n">
        <v>1</v>
      </c>
      <c r="G4" s="19"/>
      <c r="H4" s="21" t="n">
        <f aca="false">IFERROR((F4-G4)/F4,"")</f>
        <v>1</v>
      </c>
      <c r="I4" s="23"/>
    </row>
    <row r="5" s="24" customFormat="true" ht="15" hidden="false" customHeight="false" outlineLevel="0" collapsed="false">
      <c r="A5" s="17" t="s">
        <v>255</v>
      </c>
      <c r="B5" s="17" t="s">
        <v>262</v>
      </c>
      <c r="C5" s="17" t="s">
        <v>263</v>
      </c>
      <c r="D5" s="17" t="s">
        <v>264</v>
      </c>
      <c r="E5" s="18" t="s">
        <v>259</v>
      </c>
      <c r="F5" s="19" t="n">
        <v>1</v>
      </c>
      <c r="G5" s="19"/>
      <c r="H5" s="21" t="n">
        <f aca="false">IFERROR((F5-G5)/F5,"")</f>
        <v>1</v>
      </c>
      <c r="I5" s="23"/>
    </row>
    <row r="6" s="24" customFormat="true" ht="15" hidden="false" customHeight="false" outlineLevel="0" collapsed="false">
      <c r="A6" s="17" t="s">
        <v>255</v>
      </c>
      <c r="B6" s="17" t="s">
        <v>265</v>
      </c>
      <c r="C6" s="17" t="s">
        <v>266</v>
      </c>
      <c r="D6" s="17" t="s">
        <v>267</v>
      </c>
      <c r="E6" s="18" t="s">
        <v>259</v>
      </c>
      <c r="F6" s="19" t="n">
        <v>1</v>
      </c>
      <c r="G6" s="19" t="n">
        <v>1</v>
      </c>
      <c r="H6" s="21" t="n">
        <f aca="false">IFERROR((F6-G6)/F6,"")</f>
        <v>0</v>
      </c>
      <c r="I6" s="23"/>
    </row>
    <row r="7" s="24" customFormat="true" ht="15" hidden="false" customHeight="false" outlineLevel="0" collapsed="false">
      <c r="A7" s="17" t="s">
        <v>255</v>
      </c>
      <c r="B7" s="17" t="s">
        <v>268</v>
      </c>
      <c r="C7" s="17" t="s">
        <v>263</v>
      </c>
      <c r="D7" s="17" t="s">
        <v>263</v>
      </c>
      <c r="E7" s="18" t="s">
        <v>259</v>
      </c>
      <c r="F7" s="19" t="n">
        <v>1</v>
      </c>
      <c r="G7" s="19"/>
      <c r="H7" s="21" t="n">
        <f aca="false">IFERROR((F7-G7)/F7,"")</f>
        <v>1</v>
      </c>
      <c r="I7" s="23"/>
    </row>
    <row r="8" s="24" customFormat="true" ht="15" hidden="false" customHeight="false" outlineLevel="0" collapsed="false">
      <c r="A8" s="17" t="s">
        <v>269</v>
      </c>
      <c r="B8" s="17" t="s">
        <v>270</v>
      </c>
      <c r="C8" s="17" t="s">
        <v>271</v>
      </c>
      <c r="D8" s="17" t="s">
        <v>267</v>
      </c>
      <c r="E8" s="18" t="s">
        <v>272</v>
      </c>
      <c r="F8" s="19" t="n">
        <v>1</v>
      </c>
      <c r="G8" s="19" t="n">
        <v>1</v>
      </c>
      <c r="H8" s="21" t="n">
        <f aca="false">IFERROR((F8-G8)/F8,"")</f>
        <v>0</v>
      </c>
      <c r="I8" s="23"/>
    </row>
    <row r="9" s="24" customFormat="true" ht="15" hidden="false" customHeight="false" outlineLevel="0" collapsed="false">
      <c r="A9" s="17" t="s">
        <v>269</v>
      </c>
      <c r="B9" s="17" t="s">
        <v>273</v>
      </c>
      <c r="C9" s="17" t="s">
        <v>274</v>
      </c>
      <c r="D9" s="17" t="s">
        <v>263</v>
      </c>
      <c r="E9" s="18" t="s">
        <v>272</v>
      </c>
      <c r="F9" s="19" t="n">
        <v>1</v>
      </c>
      <c r="G9" s="19"/>
      <c r="H9" s="21" t="n">
        <f aca="false">IFERROR((F9-G9)/F9,"")</f>
        <v>1</v>
      </c>
      <c r="I9" s="23"/>
    </row>
    <row r="10" s="24" customFormat="true" ht="15" hidden="false" customHeight="false" outlineLevel="0" collapsed="false">
      <c r="A10" s="17" t="s">
        <v>269</v>
      </c>
      <c r="B10" s="17" t="s">
        <v>275</v>
      </c>
      <c r="C10" s="17" t="s">
        <v>274</v>
      </c>
      <c r="D10" s="17" t="s">
        <v>263</v>
      </c>
      <c r="E10" s="18" t="s">
        <v>272</v>
      </c>
      <c r="F10" s="19" t="n">
        <v>1</v>
      </c>
      <c r="G10" s="19"/>
      <c r="H10" s="21" t="n">
        <f aca="false">IFERROR((F10-G10)/F10,"")</f>
        <v>1</v>
      </c>
      <c r="I10" s="23"/>
    </row>
  </sheetData>
  <conditionalFormatting sqref="H3:H4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5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6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7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8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9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10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Collabora_Office/21.06.8.1$Linux_X86_64 LibreOffice_project/68738ca6d632ed57ea25bc8909959bad0d171872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2022-06-02T21:50:00Z</dcterms:created>
  <dc:creator>Ian Hylands</dc:creator>
  <dc:description/>
  <dc:language>en-US</dc:language>
  <cp:lastModifiedBy/>
  <dcterms:modified xsi:type="dcterms:W3CDTF">2023-04-24T19:35:25Z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