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f75b30085b6be0/132nd/"/>
    </mc:Choice>
  </mc:AlternateContent>
  <xr:revisionPtr revIDLastSave="706" documentId="8_{12C9879F-218A-7F4D-A7D6-588CA3CB945F}" xr6:coauthVersionLast="45" xr6:coauthVersionMax="45" xr10:uidLastSave="{FAEFBFA6-008F-452D-BECA-99D9494E6AC1}"/>
  <bookViews>
    <workbookView xWindow="1170" yWindow="2745" windowWidth="21600" windowHeight="15435" activeTab="3" xr2:uid="{00000000-000D-0000-FFFF-FFFF00000000}"/>
  </bookViews>
  <sheets>
    <sheet name="F-18C" sheetId="1" r:id="rId1"/>
    <sheet name="F-16C" sheetId="2" r:id="rId2"/>
    <sheet name="F-14B" sheetId="3" r:id="rId3"/>
    <sheet name="A-10C" sheetId="4" r:id="rId4"/>
    <sheet name="Ka-50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G38" i="1"/>
  <c r="G39" i="1"/>
  <c r="G40" i="1"/>
  <c r="G41" i="1"/>
  <c r="H7" i="5"/>
  <c r="H8" i="5"/>
  <c r="H9" i="5"/>
  <c r="H10" i="5"/>
  <c r="H11" i="5"/>
  <c r="H13" i="5"/>
  <c r="H14" i="5"/>
  <c r="H15" i="5"/>
  <c r="H16" i="5"/>
  <c r="H17" i="5"/>
  <c r="G7" i="5"/>
  <c r="G8" i="5"/>
  <c r="G9" i="5"/>
  <c r="G10" i="5"/>
  <c r="G11" i="5"/>
  <c r="G13" i="5"/>
  <c r="G14" i="5"/>
  <c r="G15" i="5"/>
  <c r="G16" i="5"/>
  <c r="G17" i="5"/>
  <c r="H20" i="5"/>
  <c r="G20" i="5"/>
  <c r="H19" i="5"/>
  <c r="H22" i="5" s="1"/>
  <c r="G19" i="5"/>
  <c r="H5" i="5"/>
  <c r="G5" i="5"/>
  <c r="G22" i="5" s="1"/>
  <c r="H36" i="4"/>
  <c r="H37" i="4"/>
  <c r="H38" i="4"/>
  <c r="G36" i="4"/>
  <c r="G37" i="4"/>
  <c r="G38" i="4"/>
  <c r="H19" i="4"/>
  <c r="H20" i="4"/>
  <c r="H21" i="4"/>
  <c r="H22" i="4"/>
  <c r="H24" i="4"/>
  <c r="H25" i="4"/>
  <c r="H26" i="4"/>
  <c r="H27" i="4"/>
  <c r="H29" i="4"/>
  <c r="H30" i="4"/>
  <c r="H31" i="4"/>
  <c r="H32" i="4"/>
  <c r="H33" i="4"/>
  <c r="G24" i="4"/>
  <c r="G25" i="4"/>
  <c r="G26" i="4"/>
  <c r="G27" i="4"/>
  <c r="G29" i="4"/>
  <c r="G30" i="4"/>
  <c r="G31" i="4"/>
  <c r="G32" i="4"/>
  <c r="G33" i="4"/>
  <c r="G19" i="4"/>
  <c r="G20" i="4"/>
  <c r="G21" i="4"/>
  <c r="G22" i="4"/>
  <c r="H35" i="4"/>
  <c r="G35" i="4"/>
  <c r="H17" i="4"/>
  <c r="G17" i="4"/>
  <c r="H16" i="4"/>
  <c r="G16" i="4"/>
  <c r="H15" i="4"/>
  <c r="G15" i="4"/>
  <c r="H14" i="4"/>
  <c r="H13" i="4"/>
  <c r="G13" i="4"/>
  <c r="H12" i="4"/>
  <c r="G12" i="4"/>
  <c r="H10" i="4"/>
  <c r="G10" i="4"/>
  <c r="H9" i="4"/>
  <c r="G9" i="4"/>
  <c r="H8" i="4"/>
  <c r="G8" i="4"/>
  <c r="H6" i="4"/>
  <c r="G6" i="4"/>
  <c r="H5" i="4"/>
  <c r="G5" i="4"/>
  <c r="G40" i="4" l="1"/>
  <c r="H40" i="4"/>
  <c r="G24" i="3"/>
  <c r="H24" i="3"/>
  <c r="H15" i="3"/>
  <c r="H16" i="3"/>
  <c r="H17" i="3"/>
  <c r="H18" i="3"/>
  <c r="H19" i="3"/>
  <c r="H21" i="3"/>
  <c r="H22" i="3"/>
  <c r="H23" i="3"/>
  <c r="H26" i="3"/>
  <c r="H27" i="3"/>
  <c r="H28" i="3"/>
  <c r="H6" i="3"/>
  <c r="H7" i="3"/>
  <c r="H8" i="3"/>
  <c r="H9" i="3"/>
  <c r="H10" i="3"/>
  <c r="H11" i="3"/>
  <c r="H12" i="3"/>
  <c r="G15" i="3"/>
  <c r="G16" i="3"/>
  <c r="G17" i="3"/>
  <c r="G18" i="3"/>
  <c r="G19" i="3"/>
  <c r="G21" i="3"/>
  <c r="G22" i="3"/>
  <c r="G23" i="3"/>
  <c r="G26" i="3"/>
  <c r="G27" i="3"/>
  <c r="G28" i="3"/>
  <c r="G6" i="3"/>
  <c r="G7" i="3"/>
  <c r="G8" i="3"/>
  <c r="G9" i="3"/>
  <c r="G10" i="3"/>
  <c r="G11" i="3"/>
  <c r="G12" i="3"/>
  <c r="H31" i="3"/>
  <c r="G31" i="3"/>
  <c r="H30" i="3"/>
  <c r="G30" i="3"/>
  <c r="H14" i="3"/>
  <c r="G14" i="3"/>
  <c r="H5" i="3"/>
  <c r="G5" i="3"/>
  <c r="H33" i="3" l="1"/>
  <c r="G33" i="3"/>
  <c r="H44" i="1"/>
  <c r="G44" i="1"/>
  <c r="H43" i="1"/>
  <c r="G43" i="1"/>
  <c r="H22" i="2"/>
  <c r="H23" i="2"/>
  <c r="H24" i="2"/>
  <c r="H25" i="2"/>
  <c r="H27" i="2"/>
  <c r="H28" i="2"/>
  <c r="G22" i="2"/>
  <c r="G23" i="2"/>
  <c r="G24" i="2"/>
  <c r="G25" i="2"/>
  <c r="G27" i="2"/>
  <c r="G28" i="2"/>
  <c r="H20" i="2"/>
  <c r="G20" i="2"/>
  <c r="H19" i="2"/>
  <c r="G19" i="2"/>
  <c r="H18" i="2"/>
  <c r="H17" i="2"/>
  <c r="G17" i="2"/>
  <c r="H16" i="2"/>
  <c r="G16" i="2"/>
  <c r="H14" i="2"/>
  <c r="G14" i="2"/>
  <c r="H13" i="2"/>
  <c r="G13" i="2"/>
  <c r="H12" i="2"/>
  <c r="G12" i="2"/>
  <c r="H11" i="2"/>
  <c r="G11" i="2"/>
  <c r="H9" i="2"/>
  <c r="G9" i="2"/>
  <c r="H8" i="2"/>
  <c r="G8" i="2"/>
  <c r="H7" i="2"/>
  <c r="G7" i="2"/>
  <c r="H6" i="2"/>
  <c r="G6" i="2"/>
  <c r="H5" i="2"/>
  <c r="G5" i="2"/>
  <c r="H30" i="2" l="1"/>
  <c r="G30" i="2"/>
  <c r="H36" i="1"/>
  <c r="H34" i="1"/>
  <c r="H32" i="1"/>
  <c r="H31" i="1"/>
  <c r="H30" i="1"/>
  <c r="H28" i="1"/>
  <c r="H27" i="1"/>
  <c r="H26" i="1"/>
  <c r="H25" i="1"/>
  <c r="H24" i="1"/>
  <c r="H22" i="1"/>
  <c r="H21" i="1"/>
  <c r="H20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G6" i="1"/>
  <c r="G5" i="1"/>
  <c r="G27" i="1"/>
  <c r="G28" i="1"/>
  <c r="G30" i="1"/>
  <c r="G36" i="1"/>
  <c r="G34" i="1"/>
  <c r="G32" i="1"/>
  <c r="G31" i="1"/>
  <c r="G26" i="1"/>
  <c r="G25" i="1"/>
  <c r="G24" i="1"/>
  <c r="G22" i="1"/>
  <c r="G21" i="1"/>
  <c r="G20" i="1"/>
  <c r="G18" i="1"/>
  <c r="G17" i="1"/>
  <c r="G16" i="1"/>
  <c r="G15" i="1"/>
  <c r="G14" i="1"/>
  <c r="G13" i="1"/>
  <c r="G11" i="1"/>
  <c r="G10" i="1"/>
  <c r="G9" i="1"/>
  <c r="G8" i="1"/>
  <c r="G7" i="1"/>
  <c r="G4" i="1"/>
  <c r="G46" i="1" l="1"/>
  <c r="H46" i="1"/>
</calcChain>
</file>

<file path=xl/sharedStrings.xml><?xml version="1.0" encoding="utf-8"?>
<sst xmlns="http://schemas.openxmlformats.org/spreadsheetml/2006/main" count="213" uniqueCount="81">
  <si>
    <t>Air to Air Weapons</t>
  </si>
  <si>
    <t xml:space="preserve">Cost </t>
  </si>
  <si>
    <t>AIM-120B</t>
  </si>
  <si>
    <t>AIM-120C</t>
  </si>
  <si>
    <t>AIM-7M</t>
  </si>
  <si>
    <t>AIM-9M</t>
  </si>
  <si>
    <t>AIM-9X</t>
  </si>
  <si>
    <t>AIM-9L</t>
  </si>
  <si>
    <t>AIM-7MH</t>
  </si>
  <si>
    <t>Air to Ground Weapons</t>
  </si>
  <si>
    <t xml:space="preserve">Weight (kg) </t>
  </si>
  <si>
    <t>Mk-82</t>
  </si>
  <si>
    <t>Mk-83</t>
  </si>
  <si>
    <t>Mk-84</t>
  </si>
  <si>
    <t>CBU-99</t>
  </si>
  <si>
    <t>GBU-12</t>
  </si>
  <si>
    <t>GBU-16</t>
  </si>
  <si>
    <t>GBU-10</t>
  </si>
  <si>
    <t>GBU-38</t>
  </si>
  <si>
    <t>AGM-154A</t>
  </si>
  <si>
    <t>AGM-154C</t>
  </si>
  <si>
    <t>AGM-65E</t>
  </si>
  <si>
    <t>AGM-65F</t>
  </si>
  <si>
    <t>AGM-88C</t>
  </si>
  <si>
    <t>AGM-84D</t>
  </si>
  <si>
    <t>AGM-62</t>
  </si>
  <si>
    <t>Cost</t>
  </si>
  <si>
    <t>Weight (kg)</t>
  </si>
  <si>
    <t>Number of Weapons</t>
  </si>
  <si>
    <t xml:space="preserve">Number of Weapons </t>
  </si>
  <si>
    <t>TOTAL</t>
  </si>
  <si>
    <t>Cost Total</t>
  </si>
  <si>
    <t xml:space="preserve">Weight Total (kg) </t>
  </si>
  <si>
    <t>GBU-31(V)3/B</t>
  </si>
  <si>
    <t>GBU-31</t>
  </si>
  <si>
    <t>Mk-82 AIR</t>
  </si>
  <si>
    <t>CBU-87</t>
  </si>
  <si>
    <t>CBU-97</t>
  </si>
  <si>
    <t>AN/AAQ-28 Lightning</t>
  </si>
  <si>
    <t>Miscellaneous</t>
  </si>
  <si>
    <t>Fuel Drop Tanks</t>
  </si>
  <si>
    <t>MK151 HE Rocket</t>
  </si>
  <si>
    <t>MK 156 WP Rocket</t>
  </si>
  <si>
    <t>MK5 HEAT Rocket</t>
  </si>
  <si>
    <t>MK61 WP Rocket</t>
  </si>
  <si>
    <t>Max Cost Allowed: $100,000,000</t>
  </si>
  <si>
    <t>Max Weight Allowed: 120,000 kgs</t>
  </si>
  <si>
    <t>AIM-7F</t>
  </si>
  <si>
    <t>AIM-54A-Mk47</t>
  </si>
  <si>
    <t>AIM-54A-Mk60</t>
  </si>
  <si>
    <t>AIM-54C-Mk47</t>
  </si>
  <si>
    <t>LANTIRN pod</t>
  </si>
  <si>
    <t>MK-20</t>
  </si>
  <si>
    <t>Mk-81</t>
  </si>
  <si>
    <t>Zuni Mk71</t>
  </si>
  <si>
    <t>ADM-141A</t>
  </si>
  <si>
    <t>GBU-24</t>
  </si>
  <si>
    <t>AGM-65D</t>
  </si>
  <si>
    <t>AGM-65G</t>
  </si>
  <si>
    <t>AGM-65H</t>
  </si>
  <si>
    <t>AGM-65K</t>
  </si>
  <si>
    <t>CBU-103</t>
  </si>
  <si>
    <t>CBU-105</t>
  </si>
  <si>
    <t>M257 Rocket Parachute Light</t>
  </si>
  <si>
    <t>M274 Rocket Smoke</t>
  </si>
  <si>
    <t xml:space="preserve">ALQ-131 </t>
  </si>
  <si>
    <t>ALQ-184</t>
  </si>
  <si>
    <t>9A4172 Vikhr</t>
  </si>
  <si>
    <t>Kh-25ML</t>
  </si>
  <si>
    <t>FAB-250</t>
  </si>
  <si>
    <t>FAB-500</t>
  </si>
  <si>
    <t>AO-2.5RT</t>
  </si>
  <si>
    <t>S-13 OF</t>
  </si>
  <si>
    <t>S-8KOM</t>
  </si>
  <si>
    <t>S-8OFP2</t>
  </si>
  <si>
    <t>S-8OM</t>
  </si>
  <si>
    <t>S-8TsM</t>
  </si>
  <si>
    <t>UPK-23-250</t>
  </si>
  <si>
    <t>Max Cost Allowed: $50,000,000</t>
  </si>
  <si>
    <t>Max Weight Allowed: 60,000 kgs</t>
  </si>
  <si>
    <t>Mk-82 AIR w/ ballute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</si>
</sst>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2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4" borderId="8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283547</xdr:colOff>
      <xdr:row>49</xdr:row>
      <xdr:rowOff>93047</xdr:rowOff>
    </xdr:from>
    <xdr:to>
      <xdr:col>8</xdr:col>
      <xdr:colOff>283907</xdr:colOff>
      <xdr:row>49</xdr:row>
      <xdr:rowOff>93407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14:cNvPr>
            <xdr14:cNvContentPartPr/>
          </xdr14:nvContentPartPr>
          <xdr14:nvPr macro=""/>
          <xdr14:xfrm>
            <a:off x="7082280" y="7996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73280" y="7987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314325</xdr:colOff>
      <xdr:row>2</xdr:row>
      <xdr:rowOff>266700</xdr:rowOff>
    </xdr:from>
    <xdr:to>
      <xdr:col>17</xdr:col>
      <xdr:colOff>276225</xdr:colOff>
      <xdr:row>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5C7157-0E16-4064-84F9-9E458E60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647700"/>
          <a:ext cx="483870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2</xdr:row>
      <xdr:rowOff>95250</xdr:rowOff>
    </xdr:from>
    <xdr:to>
      <xdr:col>16</xdr:col>
      <xdr:colOff>323850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9BCC-1E86-466D-A214-71A50AF8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47625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190899</xdr:colOff>
      <xdr:row>2</xdr:row>
      <xdr:rowOff>57149</xdr:rowOff>
    </xdr:from>
    <xdr:to>
      <xdr:col>16</xdr:col>
      <xdr:colOff>161924</xdr:colOff>
      <xdr:row>32</xdr:row>
      <xdr:rowOff>114740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CC6516-780F-458F-A06E-9A139DADB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424" y="438149"/>
          <a:ext cx="4847825" cy="578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4</xdr:row>
      <xdr:rowOff>85725</xdr:rowOff>
    </xdr:from>
    <xdr:to>
      <xdr:col>16</xdr:col>
      <xdr:colOff>9525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02565-2C2D-44AD-80C1-099C401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847725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0</xdr:rowOff>
    </xdr:from>
    <xdr:to>
      <xdr:col>15</xdr:col>
      <xdr:colOff>438150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DD418-8484-4F0E-A350-F1C04D66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9050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1T14:01:21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F0D9-4AE3-4040-8D13-C9CB8923EC5B}">
  <dimension ref="A1:W97"/>
  <sheetViews>
    <sheetView zoomScaleNormal="150" zoomScaleSheetLayoutView="100" workbookViewId="0">
      <selection activeCell="D29" sqref="D29"/>
    </sheetView>
  </sheetViews>
  <sheetFormatPr defaultRowHeight="15" x14ac:dyDescent="0.25"/>
  <cols>
    <col min="3" max="3" width="25.5703125" customWidth="1"/>
    <col min="4" max="4" width="11.42578125" customWidth="1"/>
    <col min="5" max="5" width="10.28515625" customWidth="1"/>
    <col min="6" max="6" width="20" bestFit="1" customWidth="1"/>
    <col min="7" max="7" width="16.5703125" customWidth="1"/>
    <col min="8" max="8" width="16.42578125" customWidth="1"/>
  </cols>
  <sheetData>
    <row r="1" spans="1:2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6"/>
    </row>
    <row r="2" spans="1:2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6"/>
    </row>
    <row r="3" spans="1:23" ht="35.25" customHeight="1" x14ac:dyDescent="0.25">
      <c r="A3" s="27"/>
      <c r="B3" s="27"/>
      <c r="C3" s="5" t="s">
        <v>0</v>
      </c>
      <c r="D3" s="6" t="s">
        <v>1</v>
      </c>
      <c r="E3" s="6" t="s">
        <v>10</v>
      </c>
      <c r="F3" s="6" t="s">
        <v>29</v>
      </c>
      <c r="G3" s="6" t="s">
        <v>31</v>
      </c>
      <c r="H3" s="7" t="s">
        <v>32</v>
      </c>
      <c r="I3" s="27"/>
      <c r="J3" s="28"/>
      <c r="K3" s="28"/>
      <c r="L3" s="28"/>
      <c r="M3" s="28"/>
      <c r="N3" s="28"/>
      <c r="O3" s="28"/>
      <c r="P3" s="28"/>
      <c r="Q3" s="28"/>
      <c r="R3" s="27"/>
      <c r="S3" s="27"/>
      <c r="T3" s="27"/>
      <c r="U3" s="27"/>
      <c r="V3" s="27"/>
    </row>
    <row r="4" spans="1:23" x14ac:dyDescent="0.25">
      <c r="A4" s="27"/>
      <c r="B4" s="27"/>
      <c r="C4" s="4" t="s">
        <v>2</v>
      </c>
      <c r="D4" s="3">
        <v>260000</v>
      </c>
      <c r="E4" s="2">
        <v>150</v>
      </c>
      <c r="F4" s="2"/>
      <c r="G4" s="8">
        <f t="shared" ref="G4:G11" si="0">D4*F4</f>
        <v>0</v>
      </c>
      <c r="H4" s="9">
        <f t="shared" ref="H4:H11" si="1">F4*E4</f>
        <v>0</v>
      </c>
      <c r="I4" s="28"/>
      <c r="J4" s="28"/>
      <c r="K4" s="28"/>
      <c r="L4" s="28"/>
      <c r="M4" s="28"/>
      <c r="N4" s="28"/>
      <c r="O4" s="28"/>
      <c r="P4" s="28"/>
      <c r="Q4" s="28"/>
      <c r="R4" s="27"/>
      <c r="S4" s="27"/>
      <c r="T4" s="27"/>
      <c r="U4" s="27"/>
      <c r="V4" s="27"/>
    </row>
    <row r="5" spans="1:23" x14ac:dyDescent="0.25">
      <c r="A5" s="27"/>
      <c r="B5" s="27"/>
      <c r="C5" s="4" t="s">
        <v>3</v>
      </c>
      <c r="D5" s="3">
        <v>400000</v>
      </c>
      <c r="E5" s="2">
        <v>150</v>
      </c>
      <c r="F5" s="2"/>
      <c r="G5" s="8">
        <f t="shared" si="0"/>
        <v>0</v>
      </c>
      <c r="H5" s="9">
        <f t="shared" si="1"/>
        <v>0</v>
      </c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7"/>
      <c r="V5" s="27"/>
    </row>
    <row r="6" spans="1:23" x14ac:dyDescent="0.25">
      <c r="A6" s="27"/>
      <c r="B6" s="27"/>
      <c r="C6" s="4" t="s">
        <v>47</v>
      </c>
      <c r="D6" s="3">
        <v>100000</v>
      </c>
      <c r="E6" s="2">
        <v>230</v>
      </c>
      <c r="F6" s="2"/>
      <c r="G6" s="8">
        <f t="shared" si="0"/>
        <v>0</v>
      </c>
      <c r="H6" s="9">
        <f t="shared" si="1"/>
        <v>0</v>
      </c>
      <c r="I6" s="28"/>
      <c r="J6" s="28"/>
      <c r="K6" s="28"/>
      <c r="L6" s="28"/>
      <c r="M6" s="28"/>
      <c r="N6" s="28"/>
      <c r="O6" s="28"/>
      <c r="P6" s="28"/>
      <c r="Q6" s="28"/>
      <c r="R6" s="27"/>
      <c r="S6" s="27"/>
      <c r="T6" s="27"/>
      <c r="U6" s="27"/>
      <c r="V6" s="27"/>
    </row>
    <row r="7" spans="1:23" x14ac:dyDescent="0.25">
      <c r="A7" s="27"/>
      <c r="B7" s="27"/>
      <c r="C7" s="4" t="s">
        <v>4</v>
      </c>
      <c r="D7" s="3">
        <v>120000</v>
      </c>
      <c r="E7" s="2">
        <v>230</v>
      </c>
      <c r="F7" s="2"/>
      <c r="G7" s="8">
        <f t="shared" si="0"/>
        <v>0</v>
      </c>
      <c r="H7" s="9">
        <f t="shared" si="1"/>
        <v>0</v>
      </c>
      <c r="I7" s="28"/>
      <c r="J7" s="28"/>
      <c r="K7" s="28"/>
      <c r="L7" s="28"/>
      <c r="M7" s="28"/>
      <c r="N7" s="28"/>
      <c r="O7" s="28"/>
      <c r="P7" s="28"/>
      <c r="Q7" s="28"/>
      <c r="R7" s="27"/>
      <c r="S7" s="27"/>
      <c r="T7" s="27"/>
      <c r="U7" s="27"/>
      <c r="V7" s="27"/>
    </row>
    <row r="8" spans="1:23" x14ac:dyDescent="0.25">
      <c r="A8" s="27"/>
      <c r="B8" s="27"/>
      <c r="C8" s="4" t="s">
        <v>8</v>
      </c>
      <c r="D8" s="3">
        <v>125000</v>
      </c>
      <c r="E8" s="2">
        <v>230</v>
      </c>
      <c r="F8" s="2"/>
      <c r="G8" s="8">
        <f t="shared" si="0"/>
        <v>0</v>
      </c>
      <c r="H8" s="9">
        <f t="shared" si="1"/>
        <v>0</v>
      </c>
      <c r="I8" s="28"/>
      <c r="J8" s="28"/>
      <c r="K8" s="28"/>
      <c r="L8" s="28"/>
      <c r="M8" s="28"/>
      <c r="N8" s="28"/>
      <c r="O8" s="28"/>
      <c r="P8" s="28"/>
      <c r="Q8" s="28"/>
      <c r="R8" s="27"/>
      <c r="S8" s="27"/>
      <c r="T8" s="27"/>
      <c r="U8" s="27"/>
      <c r="V8" s="27"/>
    </row>
    <row r="9" spans="1:23" x14ac:dyDescent="0.25">
      <c r="A9" s="27"/>
      <c r="B9" s="27"/>
      <c r="C9" s="4" t="s">
        <v>7</v>
      </c>
      <c r="D9" s="3">
        <v>190000</v>
      </c>
      <c r="E9" s="2">
        <v>86</v>
      </c>
      <c r="F9" s="2"/>
      <c r="G9" s="8">
        <f t="shared" si="0"/>
        <v>0</v>
      </c>
      <c r="H9" s="9">
        <f t="shared" si="1"/>
        <v>0</v>
      </c>
      <c r="I9" s="28"/>
      <c r="J9" s="28"/>
      <c r="K9" s="28"/>
      <c r="L9" s="28"/>
      <c r="M9" s="28"/>
      <c r="N9" s="28"/>
      <c r="O9" s="28"/>
      <c r="P9" s="28"/>
      <c r="Q9" s="28"/>
      <c r="R9" s="27"/>
      <c r="S9" s="27"/>
      <c r="T9" s="27"/>
      <c r="U9" s="27"/>
      <c r="V9" s="27"/>
    </row>
    <row r="10" spans="1:23" x14ac:dyDescent="0.25">
      <c r="A10" s="27"/>
      <c r="B10" s="27"/>
      <c r="C10" s="4" t="s">
        <v>5</v>
      </c>
      <c r="D10" s="3">
        <v>200000</v>
      </c>
      <c r="E10" s="2">
        <v>86</v>
      </c>
      <c r="F10" s="2"/>
      <c r="G10" s="8">
        <f t="shared" si="0"/>
        <v>0</v>
      </c>
      <c r="H10" s="9">
        <f t="shared" si="1"/>
        <v>0</v>
      </c>
      <c r="I10" s="28"/>
      <c r="J10" s="28"/>
      <c r="K10" s="28"/>
      <c r="L10" s="28"/>
      <c r="M10" s="28"/>
      <c r="N10" s="28"/>
      <c r="O10" s="28"/>
      <c r="P10" s="28"/>
      <c r="Q10" s="28"/>
      <c r="R10" s="27"/>
      <c r="S10" s="27"/>
      <c r="T10" s="27"/>
      <c r="U10" s="27"/>
      <c r="V10" s="27"/>
    </row>
    <row r="11" spans="1:23" x14ac:dyDescent="0.25">
      <c r="A11" s="27"/>
      <c r="B11" s="27"/>
      <c r="C11" s="4" t="s">
        <v>6</v>
      </c>
      <c r="D11" s="3">
        <v>350000</v>
      </c>
      <c r="E11" s="2">
        <v>85</v>
      </c>
      <c r="F11" s="2"/>
      <c r="G11" s="8">
        <f t="shared" si="0"/>
        <v>0</v>
      </c>
      <c r="H11" s="9">
        <f t="shared" si="1"/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7"/>
      <c r="S11" s="27"/>
      <c r="T11" s="27"/>
      <c r="U11" s="27"/>
      <c r="V11" s="27"/>
    </row>
    <row r="12" spans="1:23" ht="35.25" customHeight="1" x14ac:dyDescent="0.25">
      <c r="A12" s="27"/>
      <c r="B12" s="27"/>
      <c r="C12" s="5" t="s">
        <v>9</v>
      </c>
      <c r="D12" s="6" t="s">
        <v>26</v>
      </c>
      <c r="E12" s="6" t="s">
        <v>27</v>
      </c>
      <c r="F12" s="6" t="s">
        <v>28</v>
      </c>
      <c r="G12" s="10" t="s">
        <v>26</v>
      </c>
      <c r="H12" s="7" t="s">
        <v>32</v>
      </c>
      <c r="I12" s="28"/>
      <c r="J12" s="28"/>
      <c r="K12" s="28"/>
      <c r="L12" s="28"/>
      <c r="M12" s="27"/>
      <c r="N12" s="28"/>
      <c r="O12" s="28"/>
      <c r="P12" s="28"/>
      <c r="Q12" s="28"/>
      <c r="R12" s="27"/>
      <c r="S12" s="27"/>
      <c r="T12" s="27"/>
      <c r="U12" s="27"/>
      <c r="V12" s="27"/>
    </row>
    <row r="13" spans="1:23" x14ac:dyDescent="0.25">
      <c r="A13" s="27"/>
      <c r="B13" s="27"/>
      <c r="C13" s="4" t="s">
        <v>11</v>
      </c>
      <c r="D13" s="3">
        <v>2000</v>
      </c>
      <c r="E13" s="2">
        <v>241</v>
      </c>
      <c r="F13" s="2"/>
      <c r="G13" s="8">
        <f t="shared" ref="G13:G18" si="2">D13*F13</f>
        <v>0</v>
      </c>
      <c r="H13" s="9">
        <f t="shared" ref="H13:H18" si="3">F13*E13</f>
        <v>0</v>
      </c>
      <c r="I13" s="28"/>
      <c r="J13" s="28"/>
      <c r="K13" s="28"/>
      <c r="L13" s="28"/>
      <c r="M13" s="28"/>
      <c r="N13" s="28"/>
      <c r="O13" s="28"/>
      <c r="P13" s="28"/>
      <c r="Q13" s="28"/>
      <c r="R13" s="27"/>
      <c r="S13" s="27"/>
      <c r="T13" s="27"/>
      <c r="U13" s="27"/>
      <c r="V13" s="27"/>
    </row>
    <row r="14" spans="1:23" x14ac:dyDescent="0.25">
      <c r="A14" s="27"/>
      <c r="B14" s="27"/>
      <c r="C14" s="4" t="s">
        <v>35</v>
      </c>
      <c r="D14" s="3">
        <v>2300</v>
      </c>
      <c r="E14" s="2">
        <v>258</v>
      </c>
      <c r="F14" s="2"/>
      <c r="G14" s="8">
        <f t="shared" si="2"/>
        <v>0</v>
      </c>
      <c r="H14" s="9">
        <f t="shared" si="3"/>
        <v>0</v>
      </c>
      <c r="I14" s="28"/>
      <c r="J14" s="28"/>
      <c r="K14" s="28"/>
      <c r="L14" s="28"/>
      <c r="M14" s="28"/>
      <c r="N14" s="28"/>
      <c r="O14" s="28"/>
      <c r="P14" s="28"/>
      <c r="Q14" s="28"/>
      <c r="R14" s="27"/>
      <c r="S14" s="27"/>
      <c r="T14" s="27"/>
      <c r="U14" s="27"/>
      <c r="V14" s="27"/>
    </row>
    <row r="15" spans="1:23" x14ac:dyDescent="0.25">
      <c r="A15" s="27"/>
      <c r="B15" s="27"/>
      <c r="C15" s="4" t="s">
        <v>80</v>
      </c>
      <c r="D15" s="3">
        <v>2300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28"/>
      <c r="J15" s="28"/>
      <c r="K15" s="28"/>
      <c r="L15" s="28"/>
      <c r="M15" s="28"/>
      <c r="N15" s="28"/>
      <c r="O15" s="28"/>
      <c r="P15" s="28"/>
      <c r="Q15" s="28"/>
      <c r="R15" s="27"/>
      <c r="S15" s="27"/>
      <c r="T15" s="27"/>
      <c r="U15" s="27"/>
      <c r="V15" s="27"/>
    </row>
    <row r="16" spans="1:23" x14ac:dyDescent="0.25">
      <c r="A16" s="27"/>
      <c r="B16" s="27"/>
      <c r="C16" s="4" t="s">
        <v>12</v>
      </c>
      <c r="D16" s="3">
        <v>2800</v>
      </c>
      <c r="E16" s="2">
        <v>447</v>
      </c>
      <c r="F16" s="2"/>
      <c r="G16" s="8">
        <f t="shared" si="2"/>
        <v>0</v>
      </c>
      <c r="H16" s="9">
        <f t="shared" si="3"/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7"/>
      <c r="S16" s="27"/>
      <c r="T16" s="27"/>
      <c r="U16" s="27"/>
      <c r="V16" s="27"/>
    </row>
    <row r="17" spans="1:22" x14ac:dyDescent="0.25">
      <c r="A17" s="27"/>
      <c r="B17" s="27"/>
      <c r="C17" s="4" t="s">
        <v>13</v>
      </c>
      <c r="D17" s="3">
        <v>3100</v>
      </c>
      <c r="E17" s="2">
        <v>925</v>
      </c>
      <c r="F17" s="2"/>
      <c r="G17" s="8">
        <f t="shared" si="2"/>
        <v>0</v>
      </c>
      <c r="H17" s="9">
        <f t="shared" si="3"/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7"/>
      <c r="S17" s="27"/>
      <c r="T17" s="27"/>
      <c r="U17" s="27"/>
      <c r="V17" s="27"/>
    </row>
    <row r="18" spans="1:22" x14ac:dyDescent="0.25">
      <c r="A18" s="27"/>
      <c r="B18" s="27"/>
      <c r="C18" s="4" t="s">
        <v>14</v>
      </c>
      <c r="D18" s="3">
        <v>15000</v>
      </c>
      <c r="E18" s="2">
        <v>330</v>
      </c>
      <c r="F18" s="2"/>
      <c r="G18" s="8">
        <f t="shared" si="2"/>
        <v>0</v>
      </c>
      <c r="H18" s="9">
        <f t="shared" si="3"/>
        <v>0</v>
      </c>
      <c r="I18" s="28"/>
      <c r="J18" s="28"/>
      <c r="K18" s="28"/>
      <c r="L18" s="28"/>
      <c r="M18" s="28"/>
      <c r="N18" s="28"/>
      <c r="O18" s="28"/>
      <c r="P18" s="28"/>
      <c r="Q18" s="28"/>
      <c r="R18" s="27"/>
      <c r="S18" s="27"/>
      <c r="T18" s="27"/>
      <c r="U18" s="27"/>
      <c r="V18" s="27"/>
    </row>
    <row r="19" spans="1:22" x14ac:dyDescent="0.25">
      <c r="A19" s="27"/>
      <c r="B19" s="27"/>
      <c r="C19" s="4"/>
      <c r="D19" s="2"/>
      <c r="E19" s="2"/>
      <c r="F19" s="2"/>
      <c r="G19" s="8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7"/>
      <c r="S19" s="27"/>
      <c r="T19" s="27"/>
      <c r="U19" s="27"/>
      <c r="V19" s="27"/>
    </row>
    <row r="20" spans="1:22" x14ac:dyDescent="0.25">
      <c r="A20" s="27"/>
      <c r="B20" s="27"/>
      <c r="C20" s="4" t="s">
        <v>15</v>
      </c>
      <c r="D20" s="3">
        <v>21000</v>
      </c>
      <c r="E20" s="2">
        <v>225</v>
      </c>
      <c r="F20" s="2"/>
      <c r="G20" s="8">
        <f>D20*F20</f>
        <v>0</v>
      </c>
      <c r="H20" s="9">
        <f>F20*E20</f>
        <v>0</v>
      </c>
      <c r="I20" s="28"/>
      <c r="J20" s="28"/>
      <c r="K20" s="28"/>
      <c r="L20" s="28"/>
      <c r="M20" s="28"/>
      <c r="N20" s="28"/>
      <c r="O20" s="28"/>
      <c r="P20" s="28"/>
      <c r="Q20" s="28"/>
      <c r="R20" s="27"/>
      <c r="S20" s="27"/>
      <c r="T20" s="27"/>
      <c r="U20" s="27"/>
      <c r="V20" s="27"/>
    </row>
    <row r="21" spans="1:22" x14ac:dyDescent="0.25">
      <c r="A21" s="27"/>
      <c r="B21" s="27"/>
      <c r="C21" s="4" t="s">
        <v>16</v>
      </c>
      <c r="D21" s="3">
        <v>26000</v>
      </c>
      <c r="E21" s="2">
        <v>454</v>
      </c>
      <c r="F21" s="2"/>
      <c r="G21" s="8">
        <f>D21*F21</f>
        <v>0</v>
      </c>
      <c r="H21" s="9">
        <f>F21*E21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7"/>
      <c r="S21" s="27"/>
      <c r="T21" s="27"/>
      <c r="U21" s="27"/>
      <c r="V21" s="27"/>
    </row>
    <row r="22" spans="1:22" x14ac:dyDescent="0.25">
      <c r="A22" s="27"/>
      <c r="B22" s="27"/>
      <c r="C22" s="4" t="s">
        <v>17</v>
      </c>
      <c r="D22" s="3">
        <v>30000</v>
      </c>
      <c r="E22" s="2">
        <v>900</v>
      </c>
      <c r="F22" s="2"/>
      <c r="G22" s="8">
        <f>D22*F22</f>
        <v>0</v>
      </c>
      <c r="H22" s="9">
        <f>F22*E22</f>
        <v>0</v>
      </c>
      <c r="I22" s="28"/>
      <c r="J22" s="28"/>
      <c r="K22" s="28"/>
      <c r="L22" s="28"/>
      <c r="M22" s="28"/>
      <c r="N22" s="28"/>
      <c r="O22" s="28"/>
      <c r="P22" s="28"/>
      <c r="Q22" s="28"/>
      <c r="R22" s="27"/>
      <c r="S22" s="27"/>
      <c r="T22" s="27"/>
      <c r="U22" s="27"/>
      <c r="V22" s="27"/>
    </row>
    <row r="23" spans="1:22" x14ac:dyDescent="0.25">
      <c r="A23" s="27"/>
      <c r="B23" s="27"/>
      <c r="C23" s="4"/>
      <c r="D23" s="2"/>
      <c r="E23" s="2"/>
      <c r="F23" s="2"/>
      <c r="G23" s="8"/>
      <c r="H23" s="9"/>
      <c r="I23" s="28"/>
      <c r="J23" s="28"/>
      <c r="K23" s="28"/>
      <c r="L23" s="28"/>
      <c r="M23" s="28"/>
      <c r="N23" s="28"/>
      <c r="O23" s="28"/>
      <c r="P23" s="28"/>
      <c r="Q23" s="28"/>
      <c r="R23" s="27"/>
      <c r="S23" s="27"/>
      <c r="T23" s="27"/>
      <c r="U23" s="27"/>
      <c r="V23" s="27"/>
    </row>
    <row r="24" spans="1:22" x14ac:dyDescent="0.25">
      <c r="A24" s="27"/>
      <c r="B24" s="27"/>
      <c r="C24" s="4" t="s">
        <v>18</v>
      </c>
      <c r="D24" s="3">
        <v>25000</v>
      </c>
      <c r="E24" s="2">
        <v>252</v>
      </c>
      <c r="F24" s="2"/>
      <c r="G24" s="8">
        <f>D24*F24</f>
        <v>0</v>
      </c>
      <c r="H24" s="9">
        <f>F24*E24</f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7"/>
      <c r="S24" s="27"/>
      <c r="T24" s="27"/>
      <c r="U24" s="27"/>
      <c r="V24" s="27"/>
    </row>
    <row r="25" spans="1:22" x14ac:dyDescent="0.25">
      <c r="A25" s="27"/>
      <c r="B25" s="27"/>
      <c r="C25" s="4" t="s">
        <v>33</v>
      </c>
      <c r="D25" s="3">
        <v>38000</v>
      </c>
      <c r="E25" s="2">
        <v>981</v>
      </c>
      <c r="F25" s="2"/>
      <c r="G25" s="8">
        <f>D25*F25</f>
        <v>0</v>
      </c>
      <c r="H25" s="9">
        <f>F25*E25</f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7"/>
      <c r="S25" s="27"/>
      <c r="T25" s="27"/>
      <c r="U25" s="27"/>
      <c r="V25" s="27"/>
    </row>
    <row r="26" spans="1:22" x14ac:dyDescent="0.25">
      <c r="A26" s="27"/>
      <c r="B26" s="27"/>
      <c r="C26" s="4" t="s">
        <v>34</v>
      </c>
      <c r="D26" s="3">
        <v>35000</v>
      </c>
      <c r="E26" s="2">
        <v>900</v>
      </c>
      <c r="F26" s="2"/>
      <c r="G26" s="8">
        <f>D26*F26</f>
        <v>0</v>
      </c>
      <c r="H26" s="9">
        <f>F26*E26</f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7"/>
      <c r="S26" s="27"/>
      <c r="T26" s="27"/>
      <c r="U26" s="27"/>
      <c r="V26" s="27"/>
    </row>
    <row r="27" spans="1:22" x14ac:dyDescent="0.25">
      <c r="A27" s="27"/>
      <c r="B27" s="27"/>
      <c r="C27" s="4" t="s">
        <v>19</v>
      </c>
      <c r="D27" s="3">
        <v>435000</v>
      </c>
      <c r="E27" s="2">
        <v>483</v>
      </c>
      <c r="F27" s="2"/>
      <c r="G27" s="8">
        <f>D27*F27</f>
        <v>0</v>
      </c>
      <c r="H27" s="9">
        <f>F27*E27</f>
        <v>0</v>
      </c>
      <c r="I27" s="28"/>
      <c r="J27" s="28"/>
      <c r="K27" s="28"/>
      <c r="L27" s="28"/>
      <c r="M27" s="28"/>
      <c r="N27" s="28"/>
      <c r="O27" s="28"/>
      <c r="P27" s="28"/>
      <c r="Q27" s="28"/>
      <c r="R27" s="27"/>
      <c r="S27" s="27"/>
      <c r="T27" s="27"/>
      <c r="U27" s="27"/>
      <c r="V27" s="27"/>
    </row>
    <row r="28" spans="1:22" x14ac:dyDescent="0.25">
      <c r="A28" s="27"/>
      <c r="B28" s="27"/>
      <c r="C28" s="4" t="s">
        <v>20</v>
      </c>
      <c r="D28" s="3">
        <v>719012</v>
      </c>
      <c r="E28" s="2">
        <v>497</v>
      </c>
      <c r="F28" s="2"/>
      <c r="G28" s="8">
        <f>D28*F28</f>
        <v>0</v>
      </c>
      <c r="H28" s="9">
        <f>F28*E28</f>
        <v>0</v>
      </c>
      <c r="I28" s="28"/>
      <c r="J28" s="28"/>
      <c r="K28" s="28"/>
      <c r="L28" s="28"/>
      <c r="M28" s="28"/>
      <c r="N28" s="28"/>
      <c r="O28" s="28"/>
      <c r="P28" s="28"/>
      <c r="Q28" s="28"/>
      <c r="R28" s="27"/>
      <c r="S28" s="27"/>
      <c r="T28" s="27"/>
      <c r="U28" s="27"/>
      <c r="V28" s="27"/>
    </row>
    <row r="29" spans="1:22" x14ac:dyDescent="0.25">
      <c r="A29" s="27"/>
      <c r="B29" s="27"/>
      <c r="C29" s="4"/>
      <c r="D29" s="2"/>
      <c r="E29" s="2"/>
      <c r="F29" s="2"/>
      <c r="G29" s="8"/>
      <c r="H29" s="9"/>
      <c r="I29" s="28"/>
      <c r="J29" s="28"/>
      <c r="K29" s="28"/>
      <c r="L29" s="28"/>
      <c r="M29" s="28"/>
      <c r="N29" s="28"/>
      <c r="O29" s="28"/>
      <c r="P29" s="28"/>
      <c r="Q29" s="28"/>
      <c r="R29" s="27"/>
      <c r="S29" s="27"/>
      <c r="T29" s="27"/>
      <c r="U29" s="27"/>
      <c r="V29" s="27"/>
    </row>
    <row r="30" spans="1:22" x14ac:dyDescent="0.25">
      <c r="A30" s="27"/>
      <c r="B30" s="27"/>
      <c r="C30" s="4" t="s">
        <v>21</v>
      </c>
      <c r="D30" s="3">
        <v>75000</v>
      </c>
      <c r="E30" s="2">
        <v>293</v>
      </c>
      <c r="F30" s="2"/>
      <c r="G30" s="8">
        <f>D30*F30</f>
        <v>0</v>
      </c>
      <c r="H30" s="9">
        <f>F30*E30</f>
        <v>0</v>
      </c>
      <c r="I30" s="28"/>
      <c r="J30" s="28"/>
      <c r="K30" s="28"/>
      <c r="L30" s="28"/>
      <c r="M30" s="28"/>
      <c r="N30" s="28"/>
      <c r="O30" s="28"/>
      <c r="P30" s="28"/>
      <c r="Q30" s="28"/>
      <c r="R30" s="27"/>
      <c r="S30" s="27"/>
      <c r="T30" s="27"/>
      <c r="U30" s="27"/>
      <c r="V30" s="27"/>
    </row>
    <row r="31" spans="1:22" x14ac:dyDescent="0.25">
      <c r="A31" s="27"/>
      <c r="B31" s="27"/>
      <c r="C31" s="4" t="s">
        <v>22</v>
      </c>
      <c r="D31" s="3">
        <v>90000</v>
      </c>
      <c r="E31" s="2">
        <v>306</v>
      </c>
      <c r="F31" s="2"/>
      <c r="G31" s="8">
        <f>D31*F31</f>
        <v>0</v>
      </c>
      <c r="H31" s="9">
        <f>F31*E31</f>
        <v>0</v>
      </c>
      <c r="I31" s="28"/>
      <c r="J31" s="28"/>
      <c r="K31" s="28"/>
      <c r="L31" s="28"/>
      <c r="M31" s="28"/>
      <c r="N31" s="28"/>
      <c r="O31" s="28"/>
      <c r="P31" s="28"/>
      <c r="Q31" s="28"/>
      <c r="R31" s="27"/>
      <c r="S31" s="27"/>
      <c r="T31" s="27"/>
      <c r="U31" s="27"/>
      <c r="V31" s="27"/>
    </row>
    <row r="32" spans="1:22" x14ac:dyDescent="0.25">
      <c r="A32" s="27"/>
      <c r="B32" s="27"/>
      <c r="C32" s="4" t="s">
        <v>25</v>
      </c>
      <c r="D32" s="3">
        <v>30000</v>
      </c>
      <c r="E32" s="2">
        <v>1060</v>
      </c>
      <c r="F32" s="2"/>
      <c r="G32" s="8">
        <f>D32*F32</f>
        <v>0</v>
      </c>
      <c r="H32" s="9">
        <f>F32*E32</f>
        <v>0</v>
      </c>
      <c r="I32" s="28"/>
      <c r="J32" s="28"/>
      <c r="K32" s="28"/>
      <c r="L32" s="28"/>
      <c r="M32" s="28"/>
      <c r="N32" s="28"/>
      <c r="O32" s="28"/>
      <c r="P32" s="28"/>
      <c r="Q32" s="28"/>
      <c r="R32" s="27"/>
      <c r="S32" s="27"/>
      <c r="T32" s="27"/>
      <c r="U32" s="27"/>
      <c r="V32" s="27"/>
    </row>
    <row r="33" spans="1:22" x14ac:dyDescent="0.25">
      <c r="A33" s="27"/>
      <c r="B33" s="27"/>
      <c r="C33" s="4"/>
      <c r="D33" s="2"/>
      <c r="E33" s="2"/>
      <c r="F33" s="2"/>
      <c r="G33" s="8"/>
      <c r="H33" s="9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7"/>
      <c r="T33" s="27"/>
      <c r="U33" s="27"/>
      <c r="V33" s="27"/>
    </row>
    <row r="34" spans="1:22" x14ac:dyDescent="0.25">
      <c r="A34" s="27"/>
      <c r="B34" s="27"/>
      <c r="C34" s="4" t="s">
        <v>23</v>
      </c>
      <c r="D34" s="3">
        <v>300000</v>
      </c>
      <c r="E34" s="2">
        <v>361</v>
      </c>
      <c r="F34" s="2"/>
      <c r="G34" s="8">
        <f>D34*F34</f>
        <v>0</v>
      </c>
      <c r="H34" s="9">
        <f>F34*E34</f>
        <v>0</v>
      </c>
      <c r="I34" s="28"/>
      <c r="J34" s="28"/>
      <c r="K34" s="28"/>
      <c r="L34" s="28"/>
      <c r="M34" s="28"/>
      <c r="N34" s="28"/>
      <c r="O34" s="28"/>
      <c r="P34" s="28"/>
      <c r="Q34" s="28"/>
      <c r="R34" s="27"/>
      <c r="S34" s="27"/>
      <c r="T34" s="27"/>
      <c r="U34" s="27"/>
      <c r="V34" s="27"/>
    </row>
    <row r="35" spans="1:22" x14ac:dyDescent="0.25">
      <c r="A35" s="27"/>
      <c r="B35" s="27"/>
      <c r="C35" s="4"/>
      <c r="D35" s="2"/>
      <c r="E35" s="2"/>
      <c r="F35" s="2"/>
      <c r="G35" s="8"/>
      <c r="H35" s="9"/>
      <c r="I35" s="28"/>
      <c r="J35" s="28"/>
      <c r="K35" s="28"/>
      <c r="L35" s="28"/>
      <c r="M35" s="28"/>
      <c r="N35" s="28"/>
      <c r="O35" s="28"/>
      <c r="P35" s="28"/>
      <c r="Q35" s="28"/>
      <c r="R35" s="27"/>
      <c r="S35" s="27"/>
      <c r="T35" s="27"/>
      <c r="U35" s="27"/>
      <c r="V35" s="27"/>
    </row>
    <row r="36" spans="1:22" x14ac:dyDescent="0.25">
      <c r="A36" s="27"/>
      <c r="B36" s="27"/>
      <c r="C36" s="2" t="s">
        <v>24</v>
      </c>
      <c r="D36" s="3">
        <v>500000</v>
      </c>
      <c r="E36" s="2">
        <v>661</v>
      </c>
      <c r="F36" s="2"/>
      <c r="G36" s="8">
        <f>D36*F36</f>
        <v>0</v>
      </c>
      <c r="H36" s="33">
        <f>F36*E36</f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7"/>
      <c r="S36" s="27"/>
      <c r="T36" s="27"/>
      <c r="U36" s="27"/>
      <c r="V36" s="27"/>
    </row>
    <row r="37" spans="1:22" x14ac:dyDescent="0.25">
      <c r="A37" s="27"/>
      <c r="B37" s="27"/>
      <c r="C37" s="4"/>
      <c r="D37" s="3"/>
      <c r="E37" s="2"/>
      <c r="F37" s="2"/>
      <c r="G37" s="8"/>
      <c r="H37" s="33"/>
      <c r="I37" s="28"/>
      <c r="J37" s="28"/>
      <c r="K37" s="28"/>
      <c r="L37" s="28"/>
      <c r="M37" s="28"/>
      <c r="N37" s="28"/>
      <c r="O37" s="28"/>
      <c r="P37" s="28"/>
      <c r="Q37" s="28"/>
      <c r="R37" s="27"/>
      <c r="S37" s="27"/>
      <c r="T37" s="27"/>
      <c r="U37" s="27"/>
      <c r="V37" s="27"/>
    </row>
    <row r="38" spans="1:22" x14ac:dyDescent="0.25">
      <c r="A38" s="27"/>
      <c r="B38" s="27"/>
      <c r="C38" s="17" t="s">
        <v>41</v>
      </c>
      <c r="D38" s="3">
        <v>58000</v>
      </c>
      <c r="E38" s="2">
        <v>234</v>
      </c>
      <c r="F38" s="2"/>
      <c r="G38" s="8">
        <f>D38*F38</f>
        <v>0</v>
      </c>
      <c r="H38" s="33">
        <f>F38*E38</f>
        <v>0</v>
      </c>
      <c r="I38" s="28"/>
      <c r="J38" s="28"/>
      <c r="K38" s="28"/>
      <c r="L38" s="28"/>
      <c r="M38" s="28"/>
      <c r="N38" s="28"/>
      <c r="O38" s="28"/>
      <c r="P38" s="28"/>
      <c r="Q38" s="28"/>
      <c r="R38" s="27"/>
      <c r="S38" s="27"/>
      <c r="T38" s="27"/>
      <c r="U38" s="27"/>
      <c r="V38" s="27"/>
    </row>
    <row r="39" spans="1:22" x14ac:dyDescent="0.25">
      <c r="A39" s="27"/>
      <c r="B39" s="27"/>
      <c r="C39" s="17" t="s">
        <v>42</v>
      </c>
      <c r="D39" s="3">
        <v>58000</v>
      </c>
      <c r="E39" s="2">
        <v>234</v>
      </c>
      <c r="F39" s="2"/>
      <c r="G39" s="8">
        <f>D39*F39</f>
        <v>0</v>
      </c>
      <c r="H39" s="33">
        <f>F39*E39</f>
        <v>0</v>
      </c>
      <c r="I39" s="28"/>
      <c r="J39" s="28"/>
      <c r="K39" s="28"/>
      <c r="L39" s="28"/>
      <c r="M39" s="28"/>
      <c r="N39" s="28"/>
      <c r="O39" s="28"/>
      <c r="P39" s="28"/>
      <c r="Q39" s="28"/>
      <c r="R39" s="27"/>
      <c r="S39" s="27"/>
      <c r="T39" s="27"/>
      <c r="U39" s="27"/>
      <c r="V39" s="27"/>
    </row>
    <row r="40" spans="1:22" x14ac:dyDescent="0.25">
      <c r="A40" s="27"/>
      <c r="B40" s="27"/>
      <c r="C40" s="17" t="s">
        <v>43</v>
      </c>
      <c r="D40" s="3">
        <v>58000</v>
      </c>
      <c r="E40" s="2">
        <v>234</v>
      </c>
      <c r="F40" s="2"/>
      <c r="G40" s="8">
        <f>D40*F40</f>
        <v>0</v>
      </c>
      <c r="H40" s="33">
        <f>F40*E40</f>
        <v>0</v>
      </c>
      <c r="I40" s="28"/>
      <c r="J40" s="28"/>
      <c r="K40" s="28"/>
      <c r="L40" s="28"/>
      <c r="M40" s="28"/>
      <c r="N40" s="28"/>
      <c r="O40" s="28"/>
      <c r="P40" s="28"/>
      <c r="Q40" s="28"/>
      <c r="R40" s="27"/>
      <c r="S40" s="27"/>
      <c r="T40" s="27"/>
      <c r="U40" s="27"/>
      <c r="V40" s="27"/>
    </row>
    <row r="41" spans="1:22" x14ac:dyDescent="0.25">
      <c r="A41" s="27"/>
      <c r="B41" s="27"/>
      <c r="C41" s="17" t="s">
        <v>44</v>
      </c>
      <c r="D41" s="3">
        <v>58000</v>
      </c>
      <c r="E41" s="18">
        <v>234</v>
      </c>
      <c r="F41" s="2"/>
      <c r="G41" s="8">
        <f>D41*F41</f>
        <v>0</v>
      </c>
      <c r="H41" s="33">
        <f>F41*E41</f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7"/>
      <c r="S41" s="27"/>
      <c r="T41" s="27"/>
      <c r="U41" s="27"/>
      <c r="V41" s="27"/>
    </row>
    <row r="42" spans="1:22" ht="35.25" customHeight="1" x14ac:dyDescent="0.25">
      <c r="A42" s="27"/>
      <c r="B42" s="27"/>
      <c r="C42" s="14" t="s">
        <v>39</v>
      </c>
      <c r="D42" s="6" t="s">
        <v>26</v>
      </c>
      <c r="E42" s="6" t="s">
        <v>27</v>
      </c>
      <c r="F42" s="6" t="s">
        <v>28</v>
      </c>
      <c r="G42" s="10" t="s">
        <v>26</v>
      </c>
      <c r="H42" s="7" t="s">
        <v>32</v>
      </c>
      <c r="I42" s="28"/>
      <c r="J42" s="28"/>
      <c r="K42" s="28"/>
      <c r="L42" s="28"/>
      <c r="M42" s="28"/>
      <c r="N42" s="28"/>
      <c r="O42" s="28"/>
      <c r="P42" s="28"/>
      <c r="Q42" s="28"/>
      <c r="R42" s="27"/>
      <c r="S42" s="27"/>
      <c r="T42" s="27"/>
      <c r="U42" s="27"/>
      <c r="V42" s="27"/>
    </row>
    <row r="43" spans="1:22" x14ac:dyDescent="0.25">
      <c r="A43" s="27"/>
      <c r="B43" s="27"/>
      <c r="C43" s="4" t="s">
        <v>38</v>
      </c>
      <c r="D43" s="3">
        <v>1400000</v>
      </c>
      <c r="E43" s="2">
        <v>300</v>
      </c>
      <c r="F43" s="2"/>
      <c r="G43" s="8">
        <f>D43*F43</f>
        <v>0</v>
      </c>
      <c r="H43" s="9">
        <f>F43*E43</f>
        <v>0</v>
      </c>
      <c r="I43" s="28"/>
      <c r="J43" s="28"/>
      <c r="K43" s="28"/>
      <c r="L43" s="28"/>
      <c r="M43" s="28"/>
      <c r="N43" s="28"/>
      <c r="O43" s="28"/>
      <c r="P43" s="28"/>
      <c r="Q43" s="28"/>
      <c r="R43" s="27"/>
      <c r="S43" s="27"/>
      <c r="T43" s="27"/>
      <c r="U43" s="27"/>
      <c r="V43" s="27"/>
    </row>
    <row r="44" spans="1:22" x14ac:dyDescent="0.25">
      <c r="A44" s="27"/>
      <c r="B44" s="27"/>
      <c r="C44" s="19" t="s">
        <v>40</v>
      </c>
      <c r="D44" s="16">
        <v>5000</v>
      </c>
      <c r="E44" s="15">
        <v>125</v>
      </c>
      <c r="F44" s="15"/>
      <c r="G44" s="20">
        <f>D44*F44</f>
        <v>0</v>
      </c>
      <c r="H44" s="21">
        <f>F44*E44</f>
        <v>0</v>
      </c>
      <c r="I44" s="28"/>
      <c r="J44" s="28"/>
      <c r="K44" s="28"/>
      <c r="L44" s="28"/>
      <c r="M44" s="28"/>
      <c r="N44" s="28"/>
      <c r="O44" s="28"/>
      <c r="P44" s="28"/>
      <c r="Q44" s="28"/>
      <c r="R44" s="27"/>
      <c r="S44" s="27"/>
      <c r="T44" s="27"/>
      <c r="U44" s="27"/>
      <c r="V44" s="27"/>
    </row>
    <row r="45" spans="1:22" ht="15.75" thickBot="1" x14ac:dyDescent="0.3">
      <c r="A45" s="27"/>
      <c r="B45" s="27"/>
      <c r="C45" s="28"/>
      <c r="D45" s="28"/>
      <c r="E45" s="28"/>
      <c r="F45" s="29"/>
      <c r="G45" s="29"/>
      <c r="H45" s="29"/>
      <c r="I45" s="28"/>
      <c r="J45" s="28"/>
      <c r="K45" s="28"/>
      <c r="L45" s="28"/>
      <c r="M45" s="28"/>
      <c r="N45" s="28"/>
      <c r="O45" s="28"/>
      <c r="P45" s="28"/>
      <c r="Q45" s="28"/>
      <c r="R45" s="27"/>
      <c r="S45" s="27"/>
      <c r="T45" s="27"/>
      <c r="U45" s="27"/>
      <c r="V45" s="27"/>
    </row>
    <row r="46" spans="1:22" ht="15.75" thickBot="1" x14ac:dyDescent="0.3">
      <c r="A46" s="27"/>
      <c r="B46" s="27"/>
      <c r="C46" s="28"/>
      <c r="D46" s="28"/>
      <c r="E46" s="28"/>
      <c r="F46" s="11" t="s">
        <v>30</v>
      </c>
      <c r="G46" s="12">
        <f>SUM(G4:G45)</f>
        <v>0</v>
      </c>
      <c r="H46" s="13">
        <f>SUM(H4:H45)</f>
        <v>0</v>
      </c>
      <c r="I46" s="28"/>
      <c r="J46" s="28"/>
      <c r="K46" s="28"/>
      <c r="L46" s="28"/>
      <c r="M46" s="28"/>
      <c r="N46" s="28"/>
      <c r="O46" s="28"/>
      <c r="P46" s="28"/>
      <c r="Q46" s="28"/>
      <c r="R46" s="27"/>
      <c r="S46" s="27"/>
      <c r="T46" s="27"/>
      <c r="U46" s="27"/>
      <c r="V46" s="27"/>
    </row>
    <row r="47" spans="1:22" ht="15.75" thickBot="1" x14ac:dyDescent="0.3">
      <c r="A47" s="27"/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7"/>
      <c r="S47" s="27"/>
      <c r="T47" s="27"/>
      <c r="U47" s="27"/>
      <c r="V47" s="27"/>
    </row>
    <row r="48" spans="1:22" x14ac:dyDescent="0.25">
      <c r="A48" s="27"/>
      <c r="B48" s="27"/>
      <c r="C48" s="38" t="s">
        <v>45</v>
      </c>
      <c r="D48" s="39"/>
      <c r="E48" s="40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7"/>
      <c r="S48" s="27"/>
      <c r="T48" s="27"/>
      <c r="U48" s="27"/>
      <c r="V48" s="27"/>
    </row>
    <row r="49" spans="1:22" ht="15.75" thickBot="1" x14ac:dyDescent="0.3">
      <c r="A49" s="27"/>
      <c r="B49" s="27"/>
      <c r="C49" s="41" t="s">
        <v>46</v>
      </c>
      <c r="D49" s="42"/>
      <c r="E49" s="43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7"/>
      <c r="S49" s="27"/>
      <c r="T49" s="27"/>
      <c r="U49" s="27"/>
      <c r="V49" s="27"/>
    </row>
    <row r="50" spans="1:22" x14ac:dyDescent="0.25">
      <c r="A50" s="27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7"/>
      <c r="S50" s="27"/>
      <c r="T50" s="27"/>
      <c r="U50" s="27"/>
      <c r="V50" s="27"/>
    </row>
    <row r="51" spans="1:22" x14ac:dyDescent="0.25">
      <c r="A51" s="27"/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7"/>
      <c r="S51" s="27"/>
      <c r="T51" s="27"/>
      <c r="U51" s="27"/>
      <c r="V51" s="27"/>
    </row>
    <row r="52" spans="1:2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2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2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2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2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2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2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2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2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2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9:9" x14ac:dyDescent="0.25">
      <c r="I97" s="1"/>
    </row>
  </sheetData>
  <mergeCells count="2">
    <mergeCell ref="C48:E48"/>
    <mergeCell ref="C49:E49"/>
  </mergeCells>
  <conditionalFormatting sqref="G46">
    <cfRule type="cellIs" dxfId="19" priority="3" operator="lessThanOrEqual">
      <formula>100000000</formula>
    </cfRule>
    <cfRule type="cellIs" priority="4" operator="lessThanOrEqual">
      <formula>100000000</formula>
    </cfRule>
    <cfRule type="cellIs" dxfId="18" priority="5" operator="greaterThan">
      <formula>100000000</formula>
    </cfRule>
  </conditionalFormatting>
  <conditionalFormatting sqref="H46">
    <cfRule type="cellIs" dxfId="17" priority="1" operator="lessThanOrEqual">
      <formula>120000</formula>
    </cfRule>
    <cfRule type="cellIs" dxfId="16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9B8B-72E8-425C-B41A-ABCC4A5AD417}">
  <dimension ref="A1:V37"/>
  <sheetViews>
    <sheetView workbookViewId="0">
      <selection activeCell="D21" sqref="D21"/>
    </sheetView>
  </sheetViews>
  <sheetFormatPr defaultRowHeight="15" x14ac:dyDescent="0.25"/>
  <cols>
    <col min="3" max="3" width="27.5703125" customWidth="1"/>
    <col min="4" max="4" width="15.28515625" customWidth="1"/>
    <col min="5" max="5" width="11.28515625" bestFit="1" customWidth="1"/>
    <col min="6" max="6" width="20.42578125" customWidth="1"/>
    <col min="7" max="7" width="16.140625" customWidth="1"/>
    <col min="8" max="8" width="16.7109375" bestFit="1" customWidth="1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5">
      <c r="A4" s="22"/>
      <c r="B4" s="22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2" x14ac:dyDescent="0.25">
      <c r="A5" s="22"/>
      <c r="B5" s="22"/>
      <c r="C5" s="4" t="s">
        <v>2</v>
      </c>
      <c r="D5" s="3">
        <v>260000</v>
      </c>
      <c r="E5" s="2">
        <v>150</v>
      </c>
      <c r="F5" s="2"/>
      <c r="G5" s="8">
        <f>D5*F5</f>
        <v>0</v>
      </c>
      <c r="H5" s="9">
        <f>F5*E5</f>
        <v>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2" x14ac:dyDescent="0.25">
      <c r="A6" s="22"/>
      <c r="B6" s="22"/>
      <c r="C6" s="4" t="s">
        <v>3</v>
      </c>
      <c r="D6" s="3">
        <v>400000</v>
      </c>
      <c r="E6" s="2">
        <v>150</v>
      </c>
      <c r="F6" s="2"/>
      <c r="G6" s="8">
        <f>D6*F6</f>
        <v>0</v>
      </c>
      <c r="H6" s="9">
        <f>F6*E6</f>
        <v>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2" x14ac:dyDescent="0.25">
      <c r="A7" s="22"/>
      <c r="B7" s="22"/>
      <c r="C7" s="4" t="s">
        <v>7</v>
      </c>
      <c r="D7" s="3">
        <v>190000</v>
      </c>
      <c r="E7" s="2">
        <v>86</v>
      </c>
      <c r="F7" s="2"/>
      <c r="G7" s="8">
        <f>D7*F7</f>
        <v>0</v>
      </c>
      <c r="H7" s="9">
        <f>F7*E7</f>
        <v>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2" x14ac:dyDescent="0.25">
      <c r="A8" s="22"/>
      <c r="B8" s="22"/>
      <c r="C8" s="4" t="s">
        <v>5</v>
      </c>
      <c r="D8" s="3">
        <v>200000</v>
      </c>
      <c r="E8" s="2">
        <v>86</v>
      </c>
      <c r="F8" s="2"/>
      <c r="G8" s="8">
        <f>D8*F8</f>
        <v>0</v>
      </c>
      <c r="H8" s="9">
        <f>F8*E8</f>
        <v>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2" x14ac:dyDescent="0.25">
      <c r="A9" s="22"/>
      <c r="B9" s="22"/>
      <c r="C9" s="4" t="s">
        <v>6</v>
      </c>
      <c r="D9" s="3">
        <v>350000</v>
      </c>
      <c r="E9" s="2">
        <v>85</v>
      </c>
      <c r="F9" s="2"/>
      <c r="G9" s="8">
        <f>D9*F9</f>
        <v>0</v>
      </c>
      <c r="H9" s="9">
        <f>F9*E9</f>
        <v>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2" x14ac:dyDescent="0.25">
      <c r="A10" s="22"/>
      <c r="B10" s="22"/>
      <c r="C10" s="5" t="s">
        <v>9</v>
      </c>
      <c r="D10" s="6" t="s">
        <v>26</v>
      </c>
      <c r="E10" s="6" t="s">
        <v>27</v>
      </c>
      <c r="F10" s="6" t="s">
        <v>28</v>
      </c>
      <c r="G10" s="10" t="s">
        <v>26</v>
      </c>
      <c r="H10" s="7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2" x14ac:dyDescent="0.25">
      <c r="A11" s="22"/>
      <c r="B11" s="22"/>
      <c r="C11" s="4" t="s">
        <v>11</v>
      </c>
      <c r="D11" s="3">
        <v>2000</v>
      </c>
      <c r="E11" s="2">
        <v>241</v>
      </c>
      <c r="F11" s="2"/>
      <c r="G11" s="8">
        <f>D11*F11</f>
        <v>0</v>
      </c>
      <c r="H11" s="9">
        <f>F11*E11</f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2" x14ac:dyDescent="0.25">
      <c r="A12" s="22"/>
      <c r="B12" s="22"/>
      <c r="C12" s="4" t="s">
        <v>35</v>
      </c>
      <c r="D12" s="3">
        <v>2300</v>
      </c>
      <c r="E12" s="2">
        <v>258</v>
      </c>
      <c r="F12" s="2"/>
      <c r="G12" s="8">
        <f>D12*F12</f>
        <v>0</v>
      </c>
      <c r="H12" s="9">
        <f>F12*E12</f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2" x14ac:dyDescent="0.25">
      <c r="A13" s="22"/>
      <c r="B13" s="22"/>
      <c r="C13" s="4" t="s">
        <v>80</v>
      </c>
      <c r="D13" s="3">
        <v>2300</v>
      </c>
      <c r="E13" s="2">
        <v>241</v>
      </c>
      <c r="F13" s="2"/>
      <c r="G13" s="8">
        <f>D13*F13</f>
        <v>0</v>
      </c>
      <c r="H13" s="9">
        <f>F13*E13</f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5">
      <c r="A14" s="22"/>
      <c r="B14" s="22"/>
      <c r="C14" s="4" t="s">
        <v>13</v>
      </c>
      <c r="D14" s="3">
        <v>3100</v>
      </c>
      <c r="E14" s="2">
        <v>925</v>
      </c>
      <c r="F14" s="2"/>
      <c r="G14" s="8">
        <f>D14*F14</f>
        <v>0</v>
      </c>
      <c r="H14" s="9">
        <f>F14*E14</f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2" x14ac:dyDescent="0.25">
      <c r="A15" s="22"/>
      <c r="B15" s="22"/>
      <c r="C15" s="4"/>
      <c r="D15" s="2"/>
      <c r="E15" s="2"/>
      <c r="F15" s="2"/>
      <c r="G15" s="8"/>
      <c r="H15" s="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2" x14ac:dyDescent="0.25">
      <c r="A16" s="22"/>
      <c r="B16" s="22"/>
      <c r="C16" s="4" t="s">
        <v>15</v>
      </c>
      <c r="D16" s="3">
        <v>21000</v>
      </c>
      <c r="E16" s="2">
        <v>225</v>
      </c>
      <c r="F16" s="2"/>
      <c r="G16" s="8">
        <f>D16*F16</f>
        <v>0</v>
      </c>
      <c r="H16" s="9">
        <f>F16*E16</f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25">
      <c r="A17" s="22"/>
      <c r="B17" s="22"/>
      <c r="C17" s="4" t="s">
        <v>17</v>
      </c>
      <c r="D17" s="3">
        <v>30000</v>
      </c>
      <c r="E17" s="2">
        <v>900</v>
      </c>
      <c r="F17" s="2"/>
      <c r="G17" s="8">
        <f>D17*F17</f>
        <v>0</v>
      </c>
      <c r="H17" s="9">
        <f>F17*E17</f>
        <v>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22"/>
      <c r="B18" s="22"/>
      <c r="C18" s="4"/>
      <c r="D18" s="2"/>
      <c r="E18" s="2"/>
      <c r="F18" s="2"/>
      <c r="G18" s="8"/>
      <c r="H18" s="9">
        <f>F18*E18</f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22"/>
      <c r="B19" s="22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25">
      <c r="A20" s="22"/>
      <c r="B20" s="22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x14ac:dyDescent="0.25">
      <c r="A21" s="22"/>
      <c r="B21" s="22"/>
      <c r="C21" s="4"/>
      <c r="D21" s="3"/>
      <c r="E21" s="2"/>
      <c r="F21" s="2"/>
      <c r="G21" s="8"/>
      <c r="H21" s="9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x14ac:dyDescent="0.25">
      <c r="A22" s="22"/>
      <c r="B22" s="22"/>
      <c r="C22" s="17" t="s">
        <v>41</v>
      </c>
      <c r="D22" s="3">
        <v>58000</v>
      </c>
      <c r="E22" s="2">
        <v>234</v>
      </c>
      <c r="F22" s="2"/>
      <c r="G22" s="8">
        <f>D22*F22</f>
        <v>0</v>
      </c>
      <c r="H22" s="9">
        <f>F22*E22</f>
        <v>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x14ac:dyDescent="0.25">
      <c r="A23" s="22"/>
      <c r="B23" s="22"/>
      <c r="C23" s="17" t="s">
        <v>42</v>
      </c>
      <c r="D23" s="3">
        <v>58000</v>
      </c>
      <c r="E23" s="2">
        <v>234</v>
      </c>
      <c r="F23" s="2"/>
      <c r="G23" s="8">
        <f>D23*F23</f>
        <v>0</v>
      </c>
      <c r="H23" s="9">
        <f>F23*E23</f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25">
      <c r="A24" s="22"/>
      <c r="B24" s="22"/>
      <c r="C24" s="17" t="s">
        <v>43</v>
      </c>
      <c r="D24" s="3">
        <v>58000</v>
      </c>
      <c r="E24" s="2">
        <v>234</v>
      </c>
      <c r="F24" s="2"/>
      <c r="G24" s="8">
        <f>D24*F24</f>
        <v>0</v>
      </c>
      <c r="H24" s="9">
        <f>F24*E24</f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x14ac:dyDescent="0.25">
      <c r="A25" s="22"/>
      <c r="B25" s="22"/>
      <c r="C25" s="17" t="s">
        <v>44</v>
      </c>
      <c r="D25" s="3">
        <v>58000</v>
      </c>
      <c r="E25" s="18">
        <v>234</v>
      </c>
      <c r="F25" s="15"/>
      <c r="G25" s="8">
        <f>D25*F25</f>
        <v>0</v>
      </c>
      <c r="H25" s="9">
        <f>F25*E25</f>
        <v>0</v>
      </c>
      <c r="I25" s="23"/>
      <c r="J25" s="2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5">
      <c r="A26" s="22"/>
      <c r="B26" s="22"/>
      <c r="C26" s="14" t="s">
        <v>39</v>
      </c>
      <c r="D26" s="6" t="s">
        <v>26</v>
      </c>
      <c r="E26" s="6" t="s">
        <v>27</v>
      </c>
      <c r="F26" s="6" t="s">
        <v>28</v>
      </c>
      <c r="G26" s="10" t="s">
        <v>26</v>
      </c>
      <c r="H26" s="7" t="s">
        <v>32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x14ac:dyDescent="0.25">
      <c r="A27" s="22"/>
      <c r="B27" s="22"/>
      <c r="C27" s="4" t="s">
        <v>38</v>
      </c>
      <c r="D27" s="3">
        <v>1400000</v>
      </c>
      <c r="E27" s="2">
        <v>300</v>
      </c>
      <c r="F27" s="2"/>
      <c r="G27" s="8">
        <f>D27*F27</f>
        <v>0</v>
      </c>
      <c r="H27" s="9">
        <f>F27*E27</f>
        <v>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x14ac:dyDescent="0.25">
      <c r="A28" s="22"/>
      <c r="B28" s="22"/>
      <c r="C28" s="4" t="s">
        <v>40</v>
      </c>
      <c r="D28" s="3">
        <v>5000</v>
      </c>
      <c r="E28" s="2">
        <v>125</v>
      </c>
      <c r="F28" s="2"/>
      <c r="G28" s="8">
        <f>D28*F28</f>
        <v>0</v>
      </c>
      <c r="H28" s="9">
        <f>F28*E28</f>
        <v>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5.75" thickBot="1" x14ac:dyDescent="0.3">
      <c r="A29" s="22"/>
      <c r="B29" s="22"/>
      <c r="C29" s="25"/>
      <c r="D29" s="25"/>
      <c r="E29" s="25"/>
      <c r="F29" s="23"/>
      <c r="G29" s="23"/>
      <c r="H29" s="23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15.75" thickBot="1" x14ac:dyDescent="0.3">
      <c r="A30" s="22"/>
      <c r="B30" s="22"/>
      <c r="C30" s="25"/>
      <c r="D30" s="25"/>
      <c r="E30" s="25"/>
      <c r="F30" s="11" t="s">
        <v>30</v>
      </c>
      <c r="G30" s="12">
        <f>SUM(G5:G28)</f>
        <v>0</v>
      </c>
      <c r="H30" s="13">
        <f>SUM(H5:H29)</f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thickBot="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x14ac:dyDescent="0.25">
      <c r="A32" s="22"/>
      <c r="B32" s="22"/>
      <c r="C32" s="38" t="s">
        <v>45</v>
      </c>
      <c r="D32" s="39"/>
      <c r="E32" s="40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15.75" thickBot="1" x14ac:dyDescent="0.3">
      <c r="A33" s="22"/>
      <c r="B33" s="22"/>
      <c r="C33" s="41" t="s">
        <v>46</v>
      </c>
      <c r="D33" s="42"/>
      <c r="E33" s="4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</sheetData>
  <mergeCells count="2">
    <mergeCell ref="C32:E32"/>
    <mergeCell ref="C33:E33"/>
  </mergeCells>
  <conditionalFormatting sqref="G30">
    <cfRule type="cellIs" dxfId="15" priority="3" operator="lessThanOrEqual">
      <formula>100000000</formula>
    </cfRule>
    <cfRule type="cellIs" priority="4" operator="lessThanOrEqual">
      <formula>100000000</formula>
    </cfRule>
    <cfRule type="cellIs" dxfId="14" priority="5" operator="greaterThan">
      <formula>100000000</formula>
    </cfRule>
  </conditionalFormatting>
  <conditionalFormatting sqref="H30">
    <cfRule type="cellIs" dxfId="13" priority="1" operator="lessThanOrEqual">
      <formula>120000</formula>
    </cfRule>
    <cfRule type="cellIs" dxfId="12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1746-C310-43A8-A735-AC9406D68F53}">
  <dimension ref="A1:V46"/>
  <sheetViews>
    <sheetView workbookViewId="0">
      <selection activeCell="C16" sqref="C16:C17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13.28515625" customWidth="1"/>
    <col min="8" max="8" width="16.7109375" bestFit="1" customWidth="1"/>
  </cols>
  <sheetData>
    <row r="1" spans="1:22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5">
      <c r="A4" s="30"/>
      <c r="B4" s="30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30"/>
      <c r="B5" s="30"/>
      <c r="C5" s="4" t="s">
        <v>48</v>
      </c>
      <c r="D5" s="3">
        <v>470000</v>
      </c>
      <c r="E5" s="2">
        <v>447</v>
      </c>
      <c r="F5" s="2"/>
      <c r="G5" s="8">
        <f t="shared" ref="G5:G12" si="0">D5*F5</f>
        <v>0</v>
      </c>
      <c r="H5" s="9">
        <f t="shared" ref="H5:H12" si="1">F5*E5</f>
        <v>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30"/>
      <c r="B6" s="30"/>
      <c r="C6" s="4" t="s">
        <v>49</v>
      </c>
      <c r="D6" s="3">
        <v>500000</v>
      </c>
      <c r="E6" s="2">
        <v>471</v>
      </c>
      <c r="F6" s="2"/>
      <c r="G6" s="8">
        <f t="shared" si="0"/>
        <v>0</v>
      </c>
      <c r="H6" s="9">
        <f t="shared" si="1"/>
        <v>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30"/>
      <c r="B7" s="30"/>
      <c r="C7" s="4" t="s">
        <v>50</v>
      </c>
      <c r="D7" s="3">
        <v>600000</v>
      </c>
      <c r="E7" s="2">
        <v>465</v>
      </c>
      <c r="F7" s="2"/>
      <c r="G7" s="8">
        <f t="shared" si="0"/>
        <v>0</v>
      </c>
      <c r="H7" s="9">
        <f t="shared" si="1"/>
        <v>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30"/>
      <c r="B8" s="30"/>
      <c r="C8" s="4" t="s">
        <v>47</v>
      </c>
      <c r="D8" s="3">
        <v>100000</v>
      </c>
      <c r="E8" s="2">
        <v>230</v>
      </c>
      <c r="F8" s="2"/>
      <c r="G8" s="8">
        <f t="shared" si="0"/>
        <v>0</v>
      </c>
      <c r="H8" s="9">
        <f t="shared" si="1"/>
        <v>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30"/>
      <c r="B9" s="30"/>
      <c r="C9" s="4" t="s">
        <v>4</v>
      </c>
      <c r="D9" s="3">
        <v>120000</v>
      </c>
      <c r="E9" s="2">
        <v>230</v>
      </c>
      <c r="F9" s="2"/>
      <c r="G9" s="8">
        <f t="shared" si="0"/>
        <v>0</v>
      </c>
      <c r="H9" s="9">
        <f t="shared" si="1"/>
        <v>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30"/>
      <c r="B10" s="30"/>
      <c r="C10" s="4" t="s">
        <v>8</v>
      </c>
      <c r="D10" s="3">
        <v>125000</v>
      </c>
      <c r="E10" s="2">
        <v>230</v>
      </c>
      <c r="F10" s="2"/>
      <c r="G10" s="8">
        <f t="shared" si="0"/>
        <v>0</v>
      </c>
      <c r="H10" s="9">
        <f t="shared" si="1"/>
        <v>0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4" t="s">
        <v>7</v>
      </c>
      <c r="D11" s="3">
        <v>190000</v>
      </c>
      <c r="E11" s="2">
        <v>86</v>
      </c>
      <c r="F11" s="2"/>
      <c r="G11" s="8">
        <f t="shared" si="0"/>
        <v>0</v>
      </c>
      <c r="H11" s="9">
        <f t="shared" si="1"/>
        <v>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4" t="s">
        <v>5</v>
      </c>
      <c r="D12" s="3">
        <v>200000</v>
      </c>
      <c r="E12" s="2">
        <v>86</v>
      </c>
      <c r="F12" s="2"/>
      <c r="G12" s="8">
        <f t="shared" si="0"/>
        <v>0</v>
      </c>
      <c r="H12" s="9">
        <f t="shared" si="1"/>
        <v>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5" t="s">
        <v>9</v>
      </c>
      <c r="D13" s="6" t="s">
        <v>26</v>
      </c>
      <c r="E13" s="6" t="s">
        <v>27</v>
      </c>
      <c r="F13" s="6" t="s">
        <v>28</v>
      </c>
      <c r="G13" s="10" t="s">
        <v>26</v>
      </c>
      <c r="H13" s="7" t="s">
        <v>32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4" t="s">
        <v>53</v>
      </c>
      <c r="D14" s="3">
        <v>1700</v>
      </c>
      <c r="E14" s="2">
        <v>119</v>
      </c>
      <c r="F14" s="2"/>
      <c r="G14" s="8">
        <f t="shared" ref="G14:G19" si="2">D14*F14</f>
        <v>0</v>
      </c>
      <c r="H14" s="9">
        <f t="shared" ref="H14:H19" si="3">F14*E14</f>
        <v>0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4" t="s">
        <v>11</v>
      </c>
      <c r="D15" s="3">
        <v>2000</v>
      </c>
      <c r="E15" s="2">
        <v>241</v>
      </c>
      <c r="F15" s="2"/>
      <c r="G15" s="8">
        <f t="shared" si="2"/>
        <v>0</v>
      </c>
      <c r="H15" s="9">
        <f t="shared" si="3"/>
        <v>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4" t="s">
        <v>35</v>
      </c>
      <c r="D16" s="3">
        <v>2300</v>
      </c>
      <c r="E16" s="2">
        <v>258</v>
      </c>
      <c r="F16" s="2"/>
      <c r="G16" s="8">
        <f t="shared" si="2"/>
        <v>0</v>
      </c>
      <c r="H16" s="9">
        <f t="shared" si="3"/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4" t="s">
        <v>80</v>
      </c>
      <c r="D17" s="3">
        <v>2300</v>
      </c>
      <c r="E17" s="2">
        <v>241</v>
      </c>
      <c r="F17" s="2"/>
      <c r="G17" s="8">
        <f t="shared" si="2"/>
        <v>0</v>
      </c>
      <c r="H17" s="9">
        <f t="shared" si="3"/>
        <v>0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4" t="s">
        <v>12</v>
      </c>
      <c r="D18" s="3">
        <v>2800</v>
      </c>
      <c r="E18" s="2">
        <v>447</v>
      </c>
      <c r="F18" s="2"/>
      <c r="G18" s="8">
        <f t="shared" si="2"/>
        <v>0</v>
      </c>
      <c r="H18" s="9">
        <f t="shared" si="3"/>
        <v>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4" t="s">
        <v>13</v>
      </c>
      <c r="D19" s="3">
        <v>3100</v>
      </c>
      <c r="E19" s="2">
        <v>925</v>
      </c>
      <c r="F19" s="2"/>
      <c r="G19" s="8">
        <f t="shared" si="2"/>
        <v>0</v>
      </c>
      <c r="H19" s="9">
        <f t="shared" si="3"/>
        <v>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4"/>
      <c r="D20" s="2"/>
      <c r="E20" s="2"/>
      <c r="F20" s="2"/>
      <c r="G20" s="8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4" t="s">
        <v>15</v>
      </c>
      <c r="D21" s="3">
        <v>21000</v>
      </c>
      <c r="E21" s="2">
        <v>225</v>
      </c>
      <c r="F21" s="2"/>
      <c r="G21" s="8">
        <f>D21*F21</f>
        <v>0</v>
      </c>
      <c r="H21" s="9">
        <f>F21*E21</f>
        <v>0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4" t="s">
        <v>16</v>
      </c>
      <c r="D22" s="3">
        <v>30000</v>
      </c>
      <c r="E22" s="2">
        <v>454</v>
      </c>
      <c r="F22" s="2"/>
      <c r="G22" s="8">
        <f>D22*F22</f>
        <v>0</v>
      </c>
      <c r="H22" s="9">
        <f>F22*E22</f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4" t="s">
        <v>17</v>
      </c>
      <c r="D23" s="3">
        <v>35000</v>
      </c>
      <c r="E23" s="2">
        <v>900</v>
      </c>
      <c r="F23" s="2"/>
      <c r="G23" s="8">
        <f>D23*F23</f>
        <v>0</v>
      </c>
      <c r="H23" s="9">
        <f>F23*E23</f>
        <v>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4" t="s">
        <v>56</v>
      </c>
      <c r="D24" s="3">
        <v>38000</v>
      </c>
      <c r="E24" s="2">
        <v>1000</v>
      </c>
      <c r="F24" s="2"/>
      <c r="G24" s="8">
        <f>D24*F24</f>
        <v>0</v>
      </c>
      <c r="H24" s="9">
        <f>F24*E24</f>
        <v>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4"/>
      <c r="D25" s="2"/>
      <c r="E25" s="2"/>
      <c r="F25" s="2"/>
      <c r="G25" s="8"/>
      <c r="H25" s="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4" t="s">
        <v>52</v>
      </c>
      <c r="D26" s="3">
        <v>60000</v>
      </c>
      <c r="E26" s="2">
        <v>222</v>
      </c>
      <c r="F26" s="2"/>
      <c r="G26" s="8">
        <f>D26*F26</f>
        <v>0</v>
      </c>
      <c r="H26" s="9">
        <f>F26*E26</f>
        <v>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4" t="s">
        <v>54</v>
      </c>
      <c r="D27" s="3">
        <v>35000</v>
      </c>
      <c r="E27" s="2">
        <v>200</v>
      </c>
      <c r="F27" s="2"/>
      <c r="G27" s="8">
        <f>D27*F27</f>
        <v>0</v>
      </c>
      <c r="H27" s="9">
        <f>F27*E27</f>
        <v>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4" t="s">
        <v>55</v>
      </c>
      <c r="D28" s="3">
        <v>100000</v>
      </c>
      <c r="E28" s="2">
        <v>180</v>
      </c>
      <c r="F28" s="2"/>
      <c r="G28" s="8">
        <f>D28*F28</f>
        <v>0</v>
      </c>
      <c r="H28" s="9">
        <f>F28*E28</f>
        <v>0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14" t="s">
        <v>39</v>
      </c>
      <c r="D29" s="6" t="s">
        <v>26</v>
      </c>
      <c r="E29" s="6" t="s">
        <v>27</v>
      </c>
      <c r="F29" s="6" t="s">
        <v>28</v>
      </c>
      <c r="G29" s="10" t="s">
        <v>26</v>
      </c>
      <c r="H29" s="7" t="s">
        <v>32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4" t="s">
        <v>51</v>
      </c>
      <c r="D30" s="3">
        <v>1400000</v>
      </c>
      <c r="E30" s="2">
        <v>300</v>
      </c>
      <c r="F30" s="2"/>
      <c r="G30" s="8">
        <f>D30*F30</f>
        <v>0</v>
      </c>
      <c r="H30" s="9">
        <f>F30*E30</f>
        <v>0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19" t="s">
        <v>40</v>
      </c>
      <c r="D31" s="16">
        <v>5000</v>
      </c>
      <c r="E31" s="15">
        <v>125</v>
      </c>
      <c r="F31" s="15"/>
      <c r="G31" s="20">
        <f>D31*F31</f>
        <v>0</v>
      </c>
      <c r="H31" s="21">
        <f>F31*E31</f>
        <v>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ht="15.75" thickBot="1" x14ac:dyDescent="0.3">
      <c r="A32" s="30"/>
      <c r="B32" s="30"/>
      <c r="C32" s="31"/>
      <c r="D32" s="31"/>
      <c r="E32" s="31"/>
      <c r="F32" s="32"/>
      <c r="G32" s="32"/>
      <c r="H32" s="3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15.75" thickBot="1" x14ac:dyDescent="0.3">
      <c r="A33" s="30"/>
      <c r="B33" s="30"/>
      <c r="C33" s="31"/>
      <c r="D33" s="31"/>
      <c r="E33" s="31"/>
      <c r="F33" s="11" t="s">
        <v>30</v>
      </c>
      <c r="G33" s="12">
        <f>SUM(G5:G31)</f>
        <v>0</v>
      </c>
      <c r="H33" s="13">
        <f>SUM(H5:H32)</f>
        <v>0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ht="15.75" thickBot="1" x14ac:dyDescent="0.3">
      <c r="A34" s="30"/>
      <c r="B34" s="30"/>
      <c r="C34" s="31"/>
      <c r="D34" s="31"/>
      <c r="E34" s="31"/>
      <c r="F34" s="31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8" t="s">
        <v>45</v>
      </c>
      <c r="D35" s="39"/>
      <c r="E35" s="40"/>
      <c r="F35" s="31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15.75" thickBot="1" x14ac:dyDescent="0.3">
      <c r="A36" s="30"/>
      <c r="B36" s="30"/>
      <c r="C36" s="41" t="s">
        <v>46</v>
      </c>
      <c r="D36" s="42"/>
      <c r="E36" s="43"/>
      <c r="F36" s="31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</sheetData>
  <mergeCells count="2">
    <mergeCell ref="C35:E35"/>
    <mergeCell ref="C36:E36"/>
  </mergeCells>
  <conditionalFormatting sqref="G33">
    <cfRule type="cellIs" dxfId="11" priority="3" operator="lessThanOrEqual">
      <formula>100000000</formula>
    </cfRule>
    <cfRule type="cellIs" priority="4" operator="lessThanOrEqual">
      <formula>100000000</formula>
    </cfRule>
    <cfRule type="cellIs" dxfId="10" priority="5" operator="greaterThan">
      <formula>100000000</formula>
    </cfRule>
  </conditionalFormatting>
  <conditionalFormatting sqref="H33">
    <cfRule type="cellIs" dxfId="9" priority="1" operator="lessThanOrEqual">
      <formula>120000</formula>
    </cfRule>
    <cfRule type="cellIs" dxfId="8" priority="2" operator="greaterThan">
      <formula>120000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0FDA-2896-4052-9549-8CF0B0A42D52}">
  <dimension ref="A1:P48"/>
  <sheetViews>
    <sheetView tabSelected="1" workbookViewId="0">
      <selection activeCell="D17" sqref="D17"/>
    </sheetView>
  </sheetViews>
  <sheetFormatPr defaultRowHeight="15" x14ac:dyDescent="0.25"/>
  <cols>
    <col min="3" max="3" width="26.71093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9.7109375" bestFit="1" customWidth="1"/>
    <col min="8" max="8" width="16.7109375" bestFit="1" customWidth="1"/>
  </cols>
  <sheetData>
    <row r="1" spans="1:16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7"/>
      <c r="B4" s="27"/>
      <c r="C4" s="5" t="s">
        <v>0</v>
      </c>
      <c r="D4" s="6" t="s">
        <v>1</v>
      </c>
      <c r="E4" s="6" t="s">
        <v>10</v>
      </c>
      <c r="F4" s="6" t="s">
        <v>29</v>
      </c>
      <c r="G4" s="6" t="s">
        <v>31</v>
      </c>
      <c r="H4" s="7" t="s">
        <v>32</v>
      </c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27"/>
      <c r="B5" s="27"/>
      <c r="C5" s="4" t="s">
        <v>7</v>
      </c>
      <c r="D5" s="3">
        <v>190000</v>
      </c>
      <c r="E5" s="2">
        <v>86</v>
      </c>
      <c r="F5" s="2"/>
      <c r="G5" s="8">
        <f>D5*F5</f>
        <v>0</v>
      </c>
      <c r="H5" s="9">
        <f>F5*E5</f>
        <v>0</v>
      </c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27"/>
      <c r="B6" s="27"/>
      <c r="C6" s="4" t="s">
        <v>5</v>
      </c>
      <c r="D6" s="3">
        <v>200000</v>
      </c>
      <c r="E6" s="2">
        <v>86</v>
      </c>
      <c r="F6" s="2"/>
      <c r="G6" s="8">
        <f>D6*F6</f>
        <v>0</v>
      </c>
      <c r="H6" s="9">
        <f>F6*E6</f>
        <v>0</v>
      </c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7"/>
      <c r="B7" s="27"/>
      <c r="C7" s="5" t="s">
        <v>9</v>
      </c>
      <c r="D7" s="6" t="s">
        <v>26</v>
      </c>
      <c r="E7" s="6" t="s">
        <v>27</v>
      </c>
      <c r="F7" s="6" t="s">
        <v>28</v>
      </c>
      <c r="G7" s="10" t="s">
        <v>26</v>
      </c>
      <c r="H7" s="7" t="s">
        <v>32</v>
      </c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7"/>
      <c r="B8" s="27"/>
      <c r="C8" s="4" t="s">
        <v>11</v>
      </c>
      <c r="D8" s="3">
        <v>2000</v>
      </c>
      <c r="E8" s="2">
        <v>241</v>
      </c>
      <c r="F8" s="2"/>
      <c r="G8" s="8">
        <f>D8*F8</f>
        <v>0</v>
      </c>
      <c r="H8" s="9">
        <f>F8*E8</f>
        <v>0</v>
      </c>
      <c r="I8" s="27"/>
      <c r="J8" s="27"/>
      <c r="K8" s="27"/>
      <c r="L8" s="27"/>
      <c r="M8" s="27"/>
      <c r="N8" s="27"/>
      <c r="O8" s="27"/>
      <c r="P8" s="27"/>
    </row>
    <row r="9" spans="1:16" x14ac:dyDescent="0.25">
      <c r="A9" s="27"/>
      <c r="B9" s="27"/>
      <c r="C9" s="4" t="s">
        <v>35</v>
      </c>
      <c r="D9" s="3">
        <v>2300</v>
      </c>
      <c r="E9" s="2">
        <v>258</v>
      </c>
      <c r="F9" s="2"/>
      <c r="G9" s="8">
        <f>D9*F9</f>
        <v>0</v>
      </c>
      <c r="H9" s="9">
        <f>F9*E9</f>
        <v>0</v>
      </c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27"/>
      <c r="B10" s="27"/>
      <c r="C10" s="4" t="s">
        <v>13</v>
      </c>
      <c r="D10" s="3">
        <v>3100</v>
      </c>
      <c r="E10" s="2">
        <v>925</v>
      </c>
      <c r="F10" s="2"/>
      <c r="G10" s="8">
        <f>D10*F10</f>
        <v>0</v>
      </c>
      <c r="H10" s="9">
        <f>F10*E10</f>
        <v>0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27"/>
      <c r="B11" s="27"/>
      <c r="C11" s="4"/>
      <c r="D11" s="2"/>
      <c r="E11" s="2"/>
      <c r="F11" s="2"/>
      <c r="G11" s="8"/>
      <c r="H11" s="9"/>
      <c r="I11" s="27"/>
      <c r="J11" s="27"/>
      <c r="K11" s="27"/>
      <c r="L11" s="27"/>
      <c r="M11" s="27"/>
      <c r="N11" s="27"/>
      <c r="O11" s="27"/>
      <c r="P11" s="27"/>
    </row>
    <row r="12" spans="1:16" x14ac:dyDescent="0.25">
      <c r="A12" s="27"/>
      <c r="B12" s="27"/>
      <c r="C12" s="4" t="s">
        <v>15</v>
      </c>
      <c r="D12" s="3">
        <v>21000</v>
      </c>
      <c r="E12" s="2">
        <v>225</v>
      </c>
      <c r="F12" s="2"/>
      <c r="G12" s="8">
        <f>D12*F12</f>
        <v>0</v>
      </c>
      <c r="H12" s="9">
        <f t="shared" ref="H12:H17" si="0">F12*E12</f>
        <v>0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/>
      <c r="B13" s="27"/>
      <c r="C13" s="4" t="s">
        <v>17</v>
      </c>
      <c r="D13" s="3">
        <v>30000</v>
      </c>
      <c r="E13" s="2">
        <v>900</v>
      </c>
      <c r="F13" s="2"/>
      <c r="G13" s="8">
        <f>D13*F13</f>
        <v>0</v>
      </c>
      <c r="H13" s="9">
        <f t="shared" si="0"/>
        <v>0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27"/>
      <c r="B14" s="27"/>
      <c r="C14" s="4"/>
      <c r="D14" s="2"/>
      <c r="E14" s="2"/>
      <c r="F14" s="2"/>
      <c r="G14" s="8"/>
      <c r="H14" s="9">
        <f t="shared" si="0"/>
        <v>0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A15" s="27"/>
      <c r="B15" s="27"/>
      <c r="C15" s="4" t="s">
        <v>18</v>
      </c>
      <c r="D15" s="3">
        <v>25000</v>
      </c>
      <c r="E15" s="2">
        <v>252</v>
      </c>
      <c r="F15" s="2"/>
      <c r="G15" s="8">
        <f>D15*F15</f>
        <v>0</v>
      </c>
      <c r="H15" s="9">
        <f t="shared" si="0"/>
        <v>0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27"/>
      <c r="B16" s="27"/>
      <c r="C16" s="4" t="s">
        <v>33</v>
      </c>
      <c r="D16" s="3">
        <v>38000</v>
      </c>
      <c r="E16" s="2">
        <v>981</v>
      </c>
      <c r="F16" s="2"/>
      <c r="G16" s="8">
        <f>D16*F16</f>
        <v>0</v>
      </c>
      <c r="H16" s="9">
        <f t="shared" si="0"/>
        <v>0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25">
      <c r="A17" s="27"/>
      <c r="B17" s="27"/>
      <c r="C17" s="4" t="s">
        <v>34</v>
      </c>
      <c r="D17" s="3">
        <v>35000</v>
      </c>
      <c r="E17" s="2">
        <v>900</v>
      </c>
      <c r="F17" s="2"/>
      <c r="G17" s="8">
        <f>D17*F17</f>
        <v>0</v>
      </c>
      <c r="H17" s="9">
        <f t="shared" si="0"/>
        <v>0</v>
      </c>
      <c r="I17" s="27"/>
      <c r="J17" s="27"/>
      <c r="K17" s="27"/>
      <c r="L17" s="27"/>
      <c r="M17" s="27"/>
      <c r="N17" s="27"/>
      <c r="O17" s="27"/>
      <c r="P17" s="27"/>
    </row>
    <row r="18" spans="1:16" x14ac:dyDescent="0.25">
      <c r="A18" s="27"/>
      <c r="B18" s="27"/>
      <c r="C18" s="4"/>
      <c r="D18" s="3"/>
      <c r="E18" s="2"/>
      <c r="F18" s="2"/>
      <c r="G18" s="8"/>
      <c r="H18" s="9"/>
      <c r="I18" s="27"/>
      <c r="J18" s="27"/>
      <c r="K18" s="27"/>
      <c r="L18" s="27"/>
      <c r="M18" s="27"/>
      <c r="N18" s="27"/>
      <c r="O18" s="27"/>
      <c r="P18" s="27"/>
    </row>
    <row r="19" spans="1:16" x14ac:dyDescent="0.25">
      <c r="A19" s="27"/>
      <c r="B19" s="27"/>
      <c r="C19" s="4" t="s">
        <v>36</v>
      </c>
      <c r="D19" s="3">
        <v>30000</v>
      </c>
      <c r="E19" s="2">
        <v>430</v>
      </c>
      <c r="F19" s="2"/>
      <c r="G19" s="8">
        <f>D19*F19</f>
        <v>0</v>
      </c>
      <c r="H19" s="9">
        <f>F19*E19</f>
        <v>0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25">
      <c r="A20" s="27"/>
      <c r="B20" s="27"/>
      <c r="C20" s="4" t="s">
        <v>37</v>
      </c>
      <c r="D20" s="3">
        <v>600000</v>
      </c>
      <c r="E20" s="2">
        <v>415</v>
      </c>
      <c r="F20" s="2"/>
      <c r="G20" s="8">
        <f>D20*F20</f>
        <v>0</v>
      </c>
      <c r="H20" s="9">
        <f>F20*E20</f>
        <v>0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4" t="s">
        <v>61</v>
      </c>
      <c r="D21" s="3">
        <v>80000</v>
      </c>
      <c r="E21" s="2">
        <v>430</v>
      </c>
      <c r="F21" s="2"/>
      <c r="G21" s="8">
        <f>D21*F21</f>
        <v>0</v>
      </c>
      <c r="H21" s="9">
        <f>F21*E21</f>
        <v>0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4" t="s">
        <v>62</v>
      </c>
      <c r="D22" s="3">
        <v>700000</v>
      </c>
      <c r="E22" s="2">
        <v>415</v>
      </c>
      <c r="F22" s="2"/>
      <c r="G22" s="8">
        <f>D22*F22</f>
        <v>0</v>
      </c>
      <c r="H22" s="9">
        <f>F22*E22</f>
        <v>0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4"/>
      <c r="D23" s="2"/>
      <c r="E23" s="2"/>
      <c r="F23" s="2"/>
      <c r="G23" s="8"/>
      <c r="H23" s="9"/>
      <c r="I23" s="27"/>
      <c r="J23" s="27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4" t="s">
        <v>57</v>
      </c>
      <c r="D24" s="3">
        <v>75000</v>
      </c>
      <c r="E24" s="2">
        <v>293</v>
      </c>
      <c r="F24" s="2"/>
      <c r="G24" s="8">
        <f>D24*F24</f>
        <v>0</v>
      </c>
      <c r="H24" s="9">
        <f>F24*E24</f>
        <v>0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4" t="s">
        <v>58</v>
      </c>
      <c r="D25" s="3">
        <v>90000</v>
      </c>
      <c r="E25" s="2">
        <v>306</v>
      </c>
      <c r="F25" s="2"/>
      <c r="G25" s="8">
        <f>D25*F25</f>
        <v>0</v>
      </c>
      <c r="H25" s="9">
        <f>F25*E25</f>
        <v>0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4" t="s">
        <v>59</v>
      </c>
      <c r="D26" s="3">
        <v>37000</v>
      </c>
      <c r="E26" s="2">
        <v>1060</v>
      </c>
      <c r="F26" s="2"/>
      <c r="G26" s="8">
        <f>D26*F26</f>
        <v>0</v>
      </c>
      <c r="H26" s="9">
        <f>F26*E26</f>
        <v>0</v>
      </c>
      <c r="I26" s="27"/>
      <c r="J26" s="27"/>
      <c r="K26" s="27"/>
      <c r="L26" s="27"/>
      <c r="M26" s="27"/>
      <c r="N26" s="27"/>
      <c r="O26" s="27"/>
      <c r="P26" s="27"/>
    </row>
    <row r="27" spans="1:16" x14ac:dyDescent="0.25">
      <c r="A27" s="27"/>
      <c r="B27" s="27"/>
      <c r="C27" s="4" t="s">
        <v>60</v>
      </c>
      <c r="D27" s="3">
        <v>30000</v>
      </c>
      <c r="E27" s="2">
        <v>1060</v>
      </c>
      <c r="F27" s="2"/>
      <c r="G27" s="8">
        <f>D27*F27</f>
        <v>0</v>
      </c>
      <c r="H27" s="9">
        <f>F27*E27</f>
        <v>0</v>
      </c>
      <c r="I27" s="27"/>
      <c r="J27" s="27"/>
      <c r="K27" s="27"/>
      <c r="L27" s="27"/>
      <c r="M27" s="27"/>
      <c r="N27" s="27"/>
      <c r="O27" s="27"/>
      <c r="P27" s="27"/>
    </row>
    <row r="28" spans="1:16" x14ac:dyDescent="0.25">
      <c r="A28" s="27"/>
      <c r="B28" s="27"/>
      <c r="C28" s="4"/>
      <c r="D28" s="2"/>
      <c r="E28" s="2"/>
      <c r="F28" s="2"/>
      <c r="G28" s="8"/>
      <c r="H28" s="9"/>
      <c r="I28" s="27"/>
      <c r="J28" s="27"/>
      <c r="K28" s="27"/>
      <c r="L28" s="27"/>
      <c r="M28" s="27"/>
      <c r="N28" s="27"/>
      <c r="O28" s="27"/>
      <c r="P28" s="27"/>
    </row>
    <row r="29" spans="1:16" x14ac:dyDescent="0.25">
      <c r="A29" s="27"/>
      <c r="B29" s="27"/>
      <c r="C29" s="17" t="s">
        <v>41</v>
      </c>
      <c r="D29" s="3">
        <v>58000</v>
      </c>
      <c r="E29" s="2">
        <v>234</v>
      </c>
      <c r="F29" s="2"/>
      <c r="G29" s="8">
        <f>D29*F29</f>
        <v>0</v>
      </c>
      <c r="H29" s="9">
        <f>F29*E29</f>
        <v>0</v>
      </c>
      <c r="I29" s="27"/>
      <c r="J29" s="27"/>
      <c r="K29" s="27"/>
      <c r="L29" s="27"/>
      <c r="M29" s="27"/>
      <c r="N29" s="27"/>
      <c r="O29" s="27"/>
      <c r="P29" s="27"/>
    </row>
    <row r="30" spans="1:16" x14ac:dyDescent="0.25">
      <c r="A30" s="27"/>
      <c r="B30" s="27"/>
      <c r="C30" s="17" t="s">
        <v>42</v>
      </c>
      <c r="D30" s="3">
        <v>58000</v>
      </c>
      <c r="E30" s="2">
        <v>234</v>
      </c>
      <c r="F30" s="2"/>
      <c r="G30" s="8">
        <f>D30*F30</f>
        <v>0</v>
      </c>
      <c r="H30" s="9">
        <f>F30*E30</f>
        <v>0</v>
      </c>
      <c r="I30" s="27"/>
      <c r="J30" s="27"/>
      <c r="K30" s="27"/>
      <c r="L30" s="27"/>
      <c r="M30" s="27"/>
      <c r="N30" s="27"/>
      <c r="O30" s="27"/>
      <c r="P30" s="27"/>
    </row>
    <row r="31" spans="1:16" x14ac:dyDescent="0.25">
      <c r="A31" s="27"/>
      <c r="B31" s="27"/>
      <c r="C31" s="17" t="s">
        <v>43</v>
      </c>
      <c r="D31" s="3">
        <v>58000</v>
      </c>
      <c r="E31" s="2">
        <v>234</v>
      </c>
      <c r="F31" s="2"/>
      <c r="G31" s="8">
        <f>D31*F31</f>
        <v>0</v>
      </c>
      <c r="H31" s="9">
        <f>F31*E31</f>
        <v>0</v>
      </c>
      <c r="I31" s="34"/>
      <c r="J31" s="27"/>
      <c r="K31" s="27"/>
      <c r="L31" s="27"/>
      <c r="M31" s="27"/>
      <c r="N31" s="27"/>
      <c r="O31" s="27"/>
      <c r="P31" s="27"/>
    </row>
    <row r="32" spans="1:16" x14ac:dyDescent="0.25">
      <c r="A32" s="27"/>
      <c r="B32" s="27"/>
      <c r="C32" s="17" t="s">
        <v>63</v>
      </c>
      <c r="D32" s="3">
        <v>15000</v>
      </c>
      <c r="E32" s="33">
        <v>234</v>
      </c>
      <c r="F32" s="2"/>
      <c r="G32" s="8">
        <f>D32*F32</f>
        <v>0</v>
      </c>
      <c r="H32" s="9">
        <f>F32*E32</f>
        <v>0</v>
      </c>
      <c r="I32" s="27"/>
      <c r="J32" s="27"/>
      <c r="K32" s="27"/>
      <c r="L32" s="27"/>
      <c r="M32" s="27"/>
      <c r="N32" s="27"/>
      <c r="O32" s="27"/>
      <c r="P32" s="27"/>
    </row>
    <row r="33" spans="1:16" x14ac:dyDescent="0.25">
      <c r="A33" s="27"/>
      <c r="B33" s="27"/>
      <c r="C33" s="17" t="s">
        <v>64</v>
      </c>
      <c r="D33" s="3">
        <v>15000</v>
      </c>
      <c r="E33" s="2">
        <v>234</v>
      </c>
      <c r="F33" s="2"/>
      <c r="G33" s="8">
        <f>D33*F33</f>
        <v>0</v>
      </c>
      <c r="H33" s="9">
        <f>F33*E33</f>
        <v>0</v>
      </c>
      <c r="I33" s="34"/>
      <c r="J33" s="27"/>
      <c r="K33" s="27"/>
      <c r="L33" s="27"/>
      <c r="M33" s="27"/>
      <c r="N33" s="27"/>
      <c r="O33" s="27"/>
      <c r="P33" s="27"/>
    </row>
    <row r="34" spans="1:16" x14ac:dyDescent="0.25">
      <c r="A34" s="27"/>
      <c r="B34" s="27"/>
      <c r="C34" s="14" t="s">
        <v>39</v>
      </c>
      <c r="D34" s="6" t="s">
        <v>26</v>
      </c>
      <c r="E34" s="6" t="s">
        <v>27</v>
      </c>
      <c r="F34" s="6" t="s">
        <v>28</v>
      </c>
      <c r="G34" s="10" t="s">
        <v>26</v>
      </c>
      <c r="H34" s="7" t="s">
        <v>32</v>
      </c>
      <c r="I34" s="27"/>
      <c r="J34" s="27"/>
      <c r="K34" s="27"/>
      <c r="L34" s="27"/>
      <c r="M34" s="27"/>
      <c r="N34" s="27"/>
      <c r="O34" s="27"/>
      <c r="P34" s="27"/>
    </row>
    <row r="35" spans="1:16" x14ac:dyDescent="0.25">
      <c r="A35" s="27"/>
      <c r="B35" s="27"/>
      <c r="C35" s="4" t="s">
        <v>38</v>
      </c>
      <c r="D35" s="3">
        <v>1400000</v>
      </c>
      <c r="E35" s="2">
        <v>300</v>
      </c>
      <c r="F35" s="2"/>
      <c r="G35" s="8">
        <f>D35*F35</f>
        <v>0</v>
      </c>
      <c r="H35" s="9">
        <f>F35*E35</f>
        <v>0</v>
      </c>
      <c r="I35" s="27"/>
      <c r="J35" s="27"/>
      <c r="K35" s="27"/>
      <c r="L35" s="27"/>
      <c r="M35" s="27"/>
      <c r="N35" s="27"/>
      <c r="O35" s="27"/>
      <c r="P35" s="27"/>
    </row>
    <row r="36" spans="1:16" x14ac:dyDescent="0.25">
      <c r="A36" s="27"/>
      <c r="B36" s="27"/>
      <c r="C36" s="4" t="s">
        <v>66</v>
      </c>
      <c r="D36" s="3">
        <v>900000</v>
      </c>
      <c r="E36" s="2">
        <v>305</v>
      </c>
      <c r="F36" s="2"/>
      <c r="G36" s="8">
        <f>D36*F36</f>
        <v>0</v>
      </c>
      <c r="H36" s="9">
        <f>F36*E36</f>
        <v>0</v>
      </c>
      <c r="I36" s="27"/>
      <c r="J36" s="27"/>
      <c r="K36" s="27"/>
      <c r="L36" s="27"/>
      <c r="M36" s="27"/>
      <c r="N36" s="27"/>
      <c r="O36" s="27"/>
      <c r="P36" s="27"/>
    </row>
    <row r="37" spans="1:16" x14ac:dyDescent="0.25">
      <c r="A37" s="27"/>
      <c r="B37" s="27"/>
      <c r="C37" s="4" t="s">
        <v>65</v>
      </c>
      <c r="D37" s="3">
        <v>800000</v>
      </c>
      <c r="E37" s="2">
        <v>215</v>
      </c>
      <c r="F37" s="2"/>
      <c r="G37" s="8">
        <f>D37*F37</f>
        <v>0</v>
      </c>
      <c r="H37" s="9">
        <f>F37*E37</f>
        <v>0</v>
      </c>
      <c r="I37" s="27"/>
      <c r="J37" s="27"/>
      <c r="K37" s="27"/>
      <c r="L37" s="27"/>
      <c r="M37" s="27"/>
      <c r="N37" s="27"/>
      <c r="O37" s="27"/>
      <c r="P37" s="27"/>
    </row>
    <row r="38" spans="1:16" x14ac:dyDescent="0.25">
      <c r="A38" s="27"/>
      <c r="B38" s="27"/>
      <c r="C38" s="19" t="s">
        <v>40</v>
      </c>
      <c r="D38" s="16">
        <v>5000</v>
      </c>
      <c r="E38" s="15">
        <v>125</v>
      </c>
      <c r="F38" s="15"/>
      <c r="G38" s="8">
        <f>D38*F38</f>
        <v>0</v>
      </c>
      <c r="H38" s="9">
        <f>F38*E38</f>
        <v>0</v>
      </c>
      <c r="I38" s="27"/>
      <c r="J38" s="27"/>
      <c r="K38" s="27"/>
      <c r="L38" s="27"/>
      <c r="M38" s="27"/>
      <c r="N38" s="27"/>
      <c r="O38" s="27"/>
      <c r="P38" s="27"/>
    </row>
    <row r="39" spans="1:16" ht="15.75" thickBot="1" x14ac:dyDescent="0.3">
      <c r="A39" s="27"/>
      <c r="B39" s="27"/>
      <c r="C39" s="28"/>
      <c r="D39" s="28"/>
      <c r="E39" s="28"/>
      <c r="F39" s="29"/>
      <c r="G39" s="29"/>
      <c r="H39" s="29"/>
      <c r="I39" s="27"/>
      <c r="J39" s="27"/>
      <c r="K39" s="27"/>
      <c r="L39" s="27"/>
      <c r="M39" s="27"/>
      <c r="N39" s="27"/>
      <c r="O39" s="27"/>
      <c r="P39" s="27"/>
    </row>
    <row r="40" spans="1:16" ht="15.75" thickBot="1" x14ac:dyDescent="0.3">
      <c r="A40" s="27"/>
      <c r="B40" s="27"/>
      <c r="C40" s="28"/>
      <c r="D40" s="28"/>
      <c r="E40" s="28"/>
      <c r="F40" s="11" t="s">
        <v>30</v>
      </c>
      <c r="G40" s="12">
        <f>SUM(G5:G39)</f>
        <v>0</v>
      </c>
      <c r="H40" s="13">
        <f>SUM(H5:H39)</f>
        <v>0</v>
      </c>
      <c r="I40" s="27"/>
      <c r="J40" s="27"/>
      <c r="K40" s="27"/>
      <c r="L40" s="27"/>
      <c r="M40" s="27"/>
      <c r="N40" s="27"/>
      <c r="O40" s="27"/>
      <c r="P40" s="27"/>
    </row>
    <row r="41" spans="1:16" ht="15.75" thickBot="1" x14ac:dyDescent="0.3">
      <c r="A41" s="27"/>
      <c r="B41" s="27"/>
      <c r="C41" s="28"/>
      <c r="D41" s="28"/>
      <c r="E41" s="28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</row>
    <row r="42" spans="1:16" x14ac:dyDescent="0.25">
      <c r="A42" s="27"/>
      <c r="B42" s="27"/>
      <c r="C42" s="38" t="s">
        <v>45</v>
      </c>
      <c r="D42" s="39"/>
      <c r="E42" s="40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</row>
    <row r="43" spans="1:16" ht="15.75" thickBot="1" x14ac:dyDescent="0.3">
      <c r="A43" s="27"/>
      <c r="B43" s="27"/>
      <c r="C43" s="41" t="s">
        <v>46</v>
      </c>
      <c r="D43" s="42"/>
      <c r="E43" s="43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</row>
    <row r="44" spans="1:16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6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</sheetData>
  <mergeCells count="2">
    <mergeCell ref="C42:E42"/>
    <mergeCell ref="C43:E43"/>
  </mergeCells>
  <conditionalFormatting sqref="G40">
    <cfRule type="cellIs" dxfId="7" priority="3" operator="lessThanOrEqual">
      <formula>100000000</formula>
    </cfRule>
    <cfRule type="cellIs" priority="4" operator="lessThanOrEqual">
      <formula>100000000</formula>
    </cfRule>
    <cfRule type="cellIs" dxfId="6" priority="5" operator="greaterThan">
      <formula>100000000</formula>
    </cfRule>
  </conditionalFormatting>
  <conditionalFormatting sqref="H40">
    <cfRule type="cellIs" dxfId="5" priority="1" operator="lessThanOrEqual">
      <formula>120000</formula>
    </cfRule>
    <cfRule type="cellIs" dxfId="4" priority="2" operator="greaterThan">
      <formula>120000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219-C75F-49AB-9CDC-B5D2F344271F}">
  <dimension ref="A1:P34"/>
  <sheetViews>
    <sheetView workbookViewId="0">
      <selection activeCell="F40" sqref="F40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19.5703125" bestFit="1" customWidth="1"/>
    <col min="7" max="7" width="9.7109375" bestFit="1" customWidth="1"/>
    <col min="8" max="8" width="16.7109375" bestFit="1" customWidth="1"/>
  </cols>
  <sheetData>
    <row r="1" spans="1:1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35"/>
      <c r="B4" s="35"/>
      <c r="C4" s="5" t="s">
        <v>9</v>
      </c>
      <c r="D4" s="6" t="s">
        <v>26</v>
      </c>
      <c r="E4" s="6" t="s">
        <v>27</v>
      </c>
      <c r="F4" s="6" t="s">
        <v>28</v>
      </c>
      <c r="G4" s="10" t="s">
        <v>26</v>
      </c>
      <c r="H4" s="7" t="s">
        <v>32</v>
      </c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35"/>
      <c r="B5" s="35"/>
      <c r="C5" s="4" t="s">
        <v>67</v>
      </c>
      <c r="D5" s="3">
        <v>254700</v>
      </c>
      <c r="E5" s="2">
        <v>330</v>
      </c>
      <c r="F5" s="2"/>
      <c r="G5" s="8">
        <f>D5*F5</f>
        <v>0</v>
      </c>
      <c r="H5" s="9">
        <f>F5*E5</f>
        <v>0</v>
      </c>
      <c r="I5" s="35"/>
      <c r="J5" s="35"/>
      <c r="K5" s="35"/>
      <c r="L5" s="35"/>
      <c r="M5" s="35"/>
      <c r="N5" s="35"/>
      <c r="O5" s="35"/>
      <c r="P5" s="35"/>
    </row>
    <row r="6" spans="1:16" x14ac:dyDescent="0.25">
      <c r="A6" s="35"/>
      <c r="B6" s="35"/>
      <c r="C6" s="4"/>
      <c r="D6" s="3"/>
      <c r="E6" s="2"/>
      <c r="F6" s="2"/>
      <c r="G6" s="8"/>
      <c r="H6" s="9"/>
      <c r="I6" s="35"/>
      <c r="J6" s="35"/>
      <c r="K6" s="35"/>
      <c r="L6" s="35"/>
      <c r="M6" s="35"/>
      <c r="N6" s="35"/>
      <c r="O6" s="35"/>
      <c r="P6" s="35"/>
    </row>
    <row r="7" spans="1:16" x14ac:dyDescent="0.25">
      <c r="A7" s="35"/>
      <c r="B7" s="35"/>
      <c r="C7" s="4" t="s">
        <v>68</v>
      </c>
      <c r="D7" s="3">
        <v>80000</v>
      </c>
      <c r="E7" s="2">
        <v>300</v>
      </c>
      <c r="F7" s="2"/>
      <c r="G7" s="8">
        <f>D7*F7</f>
        <v>0</v>
      </c>
      <c r="H7" s="9">
        <f>F7*E7</f>
        <v>0</v>
      </c>
      <c r="I7" s="35"/>
      <c r="J7" s="35"/>
      <c r="K7" s="35"/>
      <c r="L7" s="35"/>
      <c r="M7" s="35"/>
      <c r="N7" s="35"/>
      <c r="O7" s="35"/>
      <c r="P7" s="35"/>
    </row>
    <row r="8" spans="1:16" x14ac:dyDescent="0.25">
      <c r="A8" s="35"/>
      <c r="B8" s="35"/>
      <c r="C8" s="4"/>
      <c r="D8" s="3"/>
      <c r="E8" s="2"/>
      <c r="F8" s="2"/>
      <c r="G8" s="8">
        <f>D8*F8</f>
        <v>0</v>
      </c>
      <c r="H8" s="9">
        <f>F8*E8</f>
        <v>0</v>
      </c>
      <c r="I8" s="35"/>
      <c r="J8" s="35"/>
      <c r="K8" s="35"/>
      <c r="L8" s="35"/>
      <c r="M8" s="35"/>
      <c r="N8" s="35"/>
      <c r="O8" s="35"/>
      <c r="P8" s="35"/>
    </row>
    <row r="9" spans="1:16" x14ac:dyDescent="0.25">
      <c r="A9" s="35"/>
      <c r="B9" s="35"/>
      <c r="C9" s="4" t="s">
        <v>69</v>
      </c>
      <c r="D9" s="3">
        <v>2000</v>
      </c>
      <c r="E9" s="2">
        <v>250</v>
      </c>
      <c r="F9" s="2"/>
      <c r="G9" s="8">
        <f>D9*F9</f>
        <v>0</v>
      </c>
      <c r="H9" s="9">
        <f>F9*E9</f>
        <v>0</v>
      </c>
      <c r="I9" s="35"/>
      <c r="J9" s="35"/>
      <c r="K9" s="35"/>
      <c r="L9" s="35"/>
      <c r="M9" s="35"/>
      <c r="N9" s="35"/>
      <c r="O9" s="35"/>
      <c r="P9" s="35"/>
    </row>
    <row r="10" spans="1:16" x14ac:dyDescent="0.25">
      <c r="A10" s="35"/>
      <c r="B10" s="35"/>
      <c r="C10" s="4" t="s">
        <v>70</v>
      </c>
      <c r="D10" s="3">
        <v>2800</v>
      </c>
      <c r="E10" s="2">
        <v>500</v>
      </c>
      <c r="F10" s="2"/>
      <c r="G10" s="8">
        <f>D10*F10</f>
        <v>0</v>
      </c>
      <c r="H10" s="9">
        <f>F10*E10</f>
        <v>0</v>
      </c>
      <c r="I10" s="35"/>
      <c r="J10" s="35"/>
      <c r="K10" s="35"/>
      <c r="L10" s="35"/>
      <c r="M10" s="35"/>
      <c r="N10" s="35"/>
      <c r="O10" s="35"/>
      <c r="P10" s="35"/>
    </row>
    <row r="11" spans="1:16" x14ac:dyDescent="0.25">
      <c r="A11" s="35"/>
      <c r="B11" s="35"/>
      <c r="C11" s="4" t="s">
        <v>71</v>
      </c>
      <c r="D11" s="3">
        <v>15000</v>
      </c>
      <c r="E11" s="2">
        <v>120</v>
      </c>
      <c r="F11" s="2"/>
      <c r="G11" s="8">
        <f>D11*F11</f>
        <v>0</v>
      </c>
      <c r="H11" s="9">
        <f>F11*E11</f>
        <v>0</v>
      </c>
      <c r="I11" s="35"/>
      <c r="J11" s="35"/>
      <c r="K11" s="35"/>
      <c r="L11" s="35"/>
      <c r="M11" s="35"/>
      <c r="N11" s="35"/>
      <c r="O11" s="35"/>
      <c r="P11" s="35"/>
    </row>
    <row r="12" spans="1:16" x14ac:dyDescent="0.25">
      <c r="A12" s="35"/>
      <c r="B12" s="35"/>
      <c r="C12" s="4"/>
      <c r="D12" s="2"/>
      <c r="E12" s="2"/>
      <c r="F12" s="2"/>
      <c r="G12" s="8"/>
      <c r="H12" s="9"/>
      <c r="I12" s="35"/>
      <c r="J12" s="35"/>
      <c r="K12" s="35"/>
      <c r="L12" s="35"/>
      <c r="M12" s="35"/>
      <c r="N12" s="35"/>
      <c r="O12" s="35"/>
      <c r="P12" s="35"/>
    </row>
    <row r="13" spans="1:16" x14ac:dyDescent="0.25">
      <c r="A13" s="35"/>
      <c r="B13" s="35"/>
      <c r="C13" s="4" t="s">
        <v>72</v>
      </c>
      <c r="D13" s="3">
        <v>58000</v>
      </c>
      <c r="E13" s="2">
        <v>500</v>
      </c>
      <c r="F13" s="2"/>
      <c r="G13" s="8">
        <f>D13*F13</f>
        <v>0</v>
      </c>
      <c r="H13" s="9">
        <f>F13*E13</f>
        <v>0</v>
      </c>
      <c r="I13" s="35"/>
      <c r="J13" s="35"/>
      <c r="K13" s="35"/>
      <c r="L13" s="35"/>
      <c r="M13" s="35"/>
      <c r="N13" s="35"/>
      <c r="O13" s="35"/>
      <c r="P13" s="35"/>
    </row>
    <row r="14" spans="1:16" x14ac:dyDescent="0.25">
      <c r="A14" s="35"/>
      <c r="B14" s="35"/>
      <c r="C14" s="4" t="s">
        <v>73</v>
      </c>
      <c r="D14" s="3">
        <v>58000</v>
      </c>
      <c r="E14" s="2">
        <v>340</v>
      </c>
      <c r="F14" s="2"/>
      <c r="G14" s="8">
        <f>D14*F14</f>
        <v>0</v>
      </c>
      <c r="H14" s="9">
        <f>F14*E14</f>
        <v>0</v>
      </c>
      <c r="I14" s="35"/>
      <c r="J14" s="35"/>
      <c r="K14" s="35"/>
      <c r="L14" s="35"/>
      <c r="M14" s="35"/>
      <c r="N14" s="35"/>
      <c r="O14" s="35"/>
      <c r="P14" s="35"/>
    </row>
    <row r="15" spans="1:16" x14ac:dyDescent="0.25">
      <c r="A15" s="35"/>
      <c r="B15" s="35"/>
      <c r="C15" s="4" t="s">
        <v>74</v>
      </c>
      <c r="D15" s="3">
        <v>58000</v>
      </c>
      <c r="E15" s="2">
        <v>340</v>
      </c>
      <c r="F15" s="2"/>
      <c r="G15" s="8">
        <f>D15*F15</f>
        <v>0</v>
      </c>
      <c r="H15" s="9">
        <f>F15*E15</f>
        <v>0</v>
      </c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A16" s="35"/>
      <c r="B16" s="35"/>
      <c r="C16" s="4" t="s">
        <v>75</v>
      </c>
      <c r="D16" s="3">
        <v>58000</v>
      </c>
      <c r="E16" s="33">
        <v>360</v>
      </c>
      <c r="F16" s="2"/>
      <c r="G16" s="8">
        <f>D16*F16</f>
        <v>0</v>
      </c>
      <c r="H16" s="9">
        <f>F16*E16</f>
        <v>0</v>
      </c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5"/>
      <c r="B17" s="35"/>
      <c r="C17" s="4" t="s">
        <v>76</v>
      </c>
      <c r="D17" s="3">
        <v>58000</v>
      </c>
      <c r="E17" s="18">
        <v>300</v>
      </c>
      <c r="F17" s="2"/>
      <c r="G17" s="8">
        <f>D17*F17</f>
        <v>0</v>
      </c>
      <c r="H17" s="9">
        <f>F17*E17</f>
        <v>0</v>
      </c>
      <c r="I17" s="35"/>
      <c r="J17" s="35"/>
      <c r="K17" s="35"/>
      <c r="L17" s="35"/>
      <c r="M17" s="35"/>
      <c r="N17" s="35"/>
      <c r="O17" s="35"/>
      <c r="P17" s="35"/>
    </row>
    <row r="18" spans="1:16" x14ac:dyDescent="0.25">
      <c r="A18" s="35"/>
      <c r="B18" s="35"/>
      <c r="C18" s="14" t="s">
        <v>39</v>
      </c>
      <c r="D18" s="6" t="s">
        <v>26</v>
      </c>
      <c r="E18" s="6" t="s">
        <v>27</v>
      </c>
      <c r="F18" s="6" t="s">
        <v>28</v>
      </c>
      <c r="G18" s="10" t="s">
        <v>26</v>
      </c>
      <c r="H18" s="7" t="s">
        <v>32</v>
      </c>
      <c r="I18" s="35"/>
      <c r="J18" s="35"/>
      <c r="K18" s="35"/>
      <c r="L18" s="35"/>
      <c r="M18" s="35"/>
      <c r="N18" s="35"/>
      <c r="O18" s="35"/>
      <c r="P18" s="35"/>
    </row>
    <row r="19" spans="1:16" x14ac:dyDescent="0.25">
      <c r="A19" s="35"/>
      <c r="B19" s="35"/>
      <c r="C19" s="4" t="s">
        <v>77</v>
      </c>
      <c r="D19" s="3">
        <v>100000</v>
      </c>
      <c r="E19" s="2">
        <v>219</v>
      </c>
      <c r="F19" s="2"/>
      <c r="G19" s="8">
        <f>D19*F19</f>
        <v>0</v>
      </c>
      <c r="H19" s="9">
        <f>F19*E19</f>
        <v>0</v>
      </c>
      <c r="I19" s="35"/>
      <c r="J19" s="35"/>
      <c r="K19" s="35"/>
      <c r="L19" s="35"/>
      <c r="M19" s="35"/>
      <c r="N19" s="35"/>
      <c r="O19" s="35"/>
      <c r="P19" s="35"/>
    </row>
    <row r="20" spans="1:16" x14ac:dyDescent="0.25">
      <c r="A20" s="35"/>
      <c r="B20" s="35"/>
      <c r="C20" s="19" t="s">
        <v>40</v>
      </c>
      <c r="D20" s="16">
        <v>5000</v>
      </c>
      <c r="E20" s="15">
        <v>125</v>
      </c>
      <c r="F20" s="15"/>
      <c r="G20" s="20">
        <f>D20*F20</f>
        <v>0</v>
      </c>
      <c r="H20" s="21">
        <f>F20*E20</f>
        <v>0</v>
      </c>
      <c r="I20" s="35"/>
      <c r="J20" s="35"/>
      <c r="K20" s="35"/>
      <c r="L20" s="35"/>
      <c r="M20" s="35"/>
      <c r="N20" s="35"/>
      <c r="O20" s="35"/>
      <c r="P20" s="35"/>
    </row>
    <row r="21" spans="1:16" ht="15.75" thickBot="1" x14ac:dyDescent="0.3">
      <c r="A21" s="35"/>
      <c r="B21" s="35"/>
      <c r="C21" s="36"/>
      <c r="D21" s="36"/>
      <c r="E21" s="36"/>
      <c r="F21" s="37"/>
      <c r="G21" s="37"/>
      <c r="H21" s="37"/>
      <c r="I21" s="35"/>
      <c r="J21" s="35"/>
      <c r="K21" s="35"/>
      <c r="L21" s="35"/>
      <c r="M21" s="35"/>
      <c r="N21" s="35"/>
      <c r="O21" s="35"/>
      <c r="P21" s="35"/>
    </row>
    <row r="22" spans="1:16" ht="15.75" thickBot="1" x14ac:dyDescent="0.3">
      <c r="A22" s="35"/>
      <c r="B22" s="35"/>
      <c r="C22" s="36"/>
      <c r="D22" s="36"/>
      <c r="E22" s="36"/>
      <c r="F22" s="11" t="s">
        <v>30</v>
      </c>
      <c r="G22" s="12">
        <f>SUM(G5:G21)</f>
        <v>0</v>
      </c>
      <c r="H22" s="13">
        <f>SUM(H5:H21)</f>
        <v>0</v>
      </c>
      <c r="I22" s="35"/>
      <c r="J22" s="35"/>
      <c r="K22" s="35"/>
      <c r="L22" s="35"/>
      <c r="M22" s="35"/>
      <c r="N22" s="35"/>
      <c r="O22" s="35"/>
      <c r="P22" s="35"/>
    </row>
    <row r="23" spans="1:16" ht="15.75" thickBot="1" x14ac:dyDescent="0.3">
      <c r="A23" s="35"/>
      <c r="B23" s="35"/>
      <c r="C23" s="36"/>
      <c r="D23" s="36"/>
      <c r="E23" s="36"/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</row>
    <row r="24" spans="1:16" x14ac:dyDescent="0.25">
      <c r="A24" s="35"/>
      <c r="B24" s="35"/>
      <c r="C24" s="38" t="s">
        <v>78</v>
      </c>
      <c r="D24" s="39"/>
      <c r="E24" s="40"/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</row>
    <row r="25" spans="1:16" ht="15.75" thickBot="1" x14ac:dyDescent="0.3">
      <c r="A25" s="35"/>
      <c r="B25" s="35"/>
      <c r="C25" s="41" t="s">
        <v>79</v>
      </c>
      <c r="D25" s="42"/>
      <c r="E25" s="43"/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">
    <mergeCell ref="C24:E24"/>
    <mergeCell ref="C25:E25"/>
  </mergeCells>
  <conditionalFormatting sqref="G22">
    <cfRule type="cellIs" dxfId="3" priority="3" operator="lessThanOrEqual">
      <formula>50000000</formula>
    </cfRule>
    <cfRule type="cellIs" dxfId="2" priority="5" operator="greaterThan">
      <formula>50000000</formula>
    </cfRule>
  </conditionalFormatting>
  <conditionalFormatting sqref="H22">
    <cfRule type="cellIs" dxfId="1" priority="1" operator="lessThanOrEqual">
      <formula>60000</formula>
    </cfRule>
    <cfRule type="cellIs" dxfId="0" priority="2" operator="greaterThan">
      <formula>60000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F-18C</vt:lpstr>
      <vt:lpstr>F-16C</vt:lpstr>
      <vt:lpstr>F-14B</vt:lpstr>
      <vt:lpstr>A-10C</vt:lpstr>
      <vt:lpstr>Ka-50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kapadia</dc:creator>
  <cp:lastModifiedBy>karl kapadia</cp:lastModifiedBy>
  <dcterms:created xsi:type="dcterms:W3CDTF">2020-05-16T18:14:57Z</dcterms:created>
  <dcterms:modified xsi:type="dcterms:W3CDTF">2020-05-28T19:59:50Z</dcterms:modified>
</cp:coreProperties>
</file>