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H12" i="1"/>
  <c r="H13" i="1"/>
  <c r="H14" i="1"/>
  <c r="H15" i="1"/>
  <c r="H16" i="1"/>
  <c r="H17" i="1"/>
  <c r="H18" i="1"/>
  <c r="G11" i="1"/>
  <c r="G12" i="1"/>
  <c r="G13" i="1"/>
  <c r="G14" i="1"/>
  <c r="G15" i="1"/>
  <c r="G16" i="1"/>
  <c r="G17" i="1"/>
  <c r="G18" i="1"/>
  <c r="F11" i="1"/>
  <c r="F12" i="1"/>
  <c r="F13" i="1"/>
  <c r="F14" i="1"/>
  <c r="F15" i="1"/>
  <c r="F16" i="1"/>
  <c r="F17" i="1"/>
  <c r="F18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A9" i="1"/>
  <c r="A7" i="1"/>
  <c r="A8" i="1"/>
  <c r="A4" i="1"/>
  <c r="A5" i="1"/>
  <c r="A6" i="1" s="1"/>
  <c r="A3" i="1"/>
  <c r="I2" i="1"/>
  <c r="H2" i="1"/>
  <c r="G2" i="1"/>
  <c r="F2" i="1"/>
  <c r="I17" i="1" l="1"/>
  <c r="I15" i="1"/>
  <c r="I13" i="1"/>
  <c r="I18" i="1"/>
  <c r="I16" i="1"/>
  <c r="I14" i="1"/>
  <c r="I12" i="1"/>
</calcChain>
</file>

<file path=xl/sharedStrings.xml><?xml version="1.0" encoding="utf-8"?>
<sst xmlns="http://schemas.openxmlformats.org/spreadsheetml/2006/main" count="9" uniqueCount="9">
  <si>
    <t>a</t>
    <phoneticPr fontId="2" type="noConversion"/>
  </si>
  <si>
    <t>b</t>
    <phoneticPr fontId="2" type="noConversion"/>
  </si>
  <si>
    <t>晶圆直径d</t>
    <phoneticPr fontId="2" type="noConversion"/>
  </si>
  <si>
    <t>晶片数/晶圆</t>
    <phoneticPr fontId="2" type="noConversion"/>
  </si>
  <si>
    <t>晶片成品率</t>
    <phoneticPr fontId="2" type="noConversion"/>
  </si>
  <si>
    <t>晶片成本</t>
    <phoneticPr fontId="2" type="noConversion"/>
  </si>
  <si>
    <t>晶片面积</t>
    <phoneticPr fontId="2" type="noConversion"/>
  </si>
  <si>
    <t>晶圆成本</t>
    <phoneticPr fontId="2" type="noConversion"/>
  </si>
  <si>
    <t>单位面积晶圆成本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</si>
</sst>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0.71542989676339275</c:v>
                </c:pt>
                <c:pt idx="1">
                  <c:v>1.9310692001855581</c:v>
                </c:pt>
                <c:pt idx="2">
                  <c:v>3.8187662278633301</c:v>
                </c:pt>
                <c:pt idx="3">
                  <c:v>6.5910000000000011</c:v>
                </c:pt>
                <c:pt idx="4">
                  <c:v>10.50165091463572</c:v>
                </c:pt>
                <c:pt idx="5">
                  <c:v>15.849776397387108</c:v>
                </c:pt>
                <c:pt idx="6">
                  <c:v>22.983826720852647</c:v>
                </c:pt>
                <c:pt idx="7">
                  <c:v>32.306095853844241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5-4011-8CF4-0C2ACEFF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50096"/>
        <c:axId val="447050752"/>
      </c:scatterChart>
      <c:valAx>
        <c:axId val="4470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0752"/>
        <c:crosses val="autoZero"/>
        <c:crossBetween val="midCat"/>
      </c:valAx>
      <c:valAx>
        <c:axId val="4470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Sheet1!$I$11:$I$18</c:f>
              <c:numCache>
                <c:formatCode>General</c:formatCode>
                <c:ptCount val="8"/>
                <c:pt idx="0">
                  <c:v>1.3078962053571426</c:v>
                </c:pt>
                <c:pt idx="1">
                  <c:v>5.5894813560211078</c:v>
                </c:pt>
                <c:pt idx="2">
                  <c:v>15.904898908218778</c:v>
                </c:pt>
                <c:pt idx="3">
                  <c:v>36.923076923076927</c:v>
                </c:pt>
                <c:pt idx="4">
                  <c:v>75.296858576244745</c:v>
                </c:pt>
                <c:pt idx="5">
                  <c:v>140.05904652276737</c:v>
                </c:pt>
                <c:pt idx="6">
                  <c:v>243.03775192854209</c:v>
                </c:pt>
                <c:pt idx="7">
                  <c:v>399.2910406740391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87A-BAE9-CC9C8C49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48528"/>
        <c:axId val="436245904"/>
      </c:scatterChart>
      <c:valAx>
        <c:axId val="4362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45904"/>
        <c:crosses val="autoZero"/>
        <c:crossBetween val="midCat"/>
      </c:valAx>
      <c:valAx>
        <c:axId val="436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2</xdr:row>
      <xdr:rowOff>4762</xdr:rowOff>
    </xdr:from>
    <xdr:to>
      <xdr:col>16</xdr:col>
      <xdr:colOff>42862</xdr:colOff>
      <xdr:row>17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E4FC3E-7A1B-4B1D-80CB-C3C6D566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6</xdr:row>
      <xdr:rowOff>80962</xdr:rowOff>
    </xdr:from>
    <xdr:to>
      <xdr:col>7</xdr:col>
      <xdr:colOff>133350</xdr:colOff>
      <xdr:row>21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BAEA8F-44FC-45F6-A6F2-833A4936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workbookViewId="0">
      <selection activeCell="I11" activeCellId="1" sqref="A11:A18 I11:I18"/>
    </sheetView>
  </sheetViews>
  <sheetFormatPr defaultRowHeight="14.25" x14ac:dyDescent="0.2"/>
  <cols>
    <col min="1" max="4" width="9" style="1"/>
    <col min="5" max="5" width="17" style="1" customWidth="1"/>
    <col min="6" max="6" width="13" style="1" customWidth="1"/>
    <col min="7" max="7" width="10.875" style="1" customWidth="1"/>
    <col min="9" max="16384" width="9" style="1"/>
  </cols>
  <sheetData>
    <row r="1" spans="1: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4</v>
      </c>
      <c r="H1" s="1" t="s">
        <v>7</v>
      </c>
      <c r="I1" s="1" t="s">
        <v>5</v>
      </c>
    </row>
    <row r="2" spans="1:9" x14ac:dyDescent="0.2">
      <c r="A2" s="1">
        <v>0.5</v>
      </c>
      <c r="B2" s="1">
        <v>4</v>
      </c>
      <c r="C2" s="1">
        <v>0.6</v>
      </c>
      <c r="D2" s="1">
        <v>30</v>
      </c>
      <c r="E2" s="1">
        <v>1</v>
      </c>
      <c r="F2" s="1">
        <f>(3.1415926*(D2/2)*(D2/2)/A2)-(3.1415926*D2/(SQRT(2*A2)))</f>
        <v>1319.4688920000001</v>
      </c>
      <c r="G2" s="1">
        <f>(1+C2*A2/B2)^-B2</f>
        <v>0.7488005297763749</v>
      </c>
      <c r="H2">
        <f>3.1415926*(D2/2)^2*E2</f>
        <v>706.85833500000001</v>
      </c>
      <c r="I2" s="1">
        <f>H2/(G2*F2)</f>
        <v>0.71542989676339275</v>
      </c>
    </row>
    <row r="3" spans="1:9" x14ac:dyDescent="0.2">
      <c r="A3" s="1">
        <f>A2+0.5</f>
        <v>1</v>
      </c>
      <c r="B3" s="1">
        <v>4</v>
      </c>
      <c r="C3" s="1">
        <v>0.6</v>
      </c>
      <c r="D3" s="1">
        <v>30</v>
      </c>
      <c r="E3" s="1">
        <v>1</v>
      </c>
      <c r="F3" s="1">
        <f t="shared" ref="F3:F18" si="0">(3.1415926*(D3/2)*(D3/2)/A3)-(3.1415926*D3/(SQRT(2*A3)))</f>
        <v>640.21509206443568</v>
      </c>
      <c r="G3" s="1">
        <f t="shared" ref="G3:G18" si="1">(1+C3*A3/B3)^-B3</f>
        <v>0.57175324559303342</v>
      </c>
      <c r="H3">
        <f t="shared" ref="H3:H18" si="2">3.1415926*(D3/2)^2*E3</f>
        <v>706.85833500000001</v>
      </c>
      <c r="I3" s="1">
        <f t="shared" ref="I3:I18" si="3">H3/(G3*F3)</f>
        <v>1.9310692001855581</v>
      </c>
    </row>
    <row r="4" spans="1:9" x14ac:dyDescent="0.2">
      <c r="A4" s="1">
        <f t="shared" ref="A4:A8" si="4">A3+0.5</f>
        <v>1.5</v>
      </c>
      <c r="B4" s="1">
        <v>4</v>
      </c>
      <c r="C4" s="1">
        <v>0.6</v>
      </c>
      <c r="D4" s="1">
        <v>30</v>
      </c>
      <c r="E4" s="1">
        <v>1</v>
      </c>
      <c r="F4" s="1">
        <f t="shared" si="0"/>
        <v>416.82491000117591</v>
      </c>
      <c r="G4" s="1">
        <f t="shared" si="1"/>
        <v>0.44407430542702153</v>
      </c>
      <c r="H4">
        <f t="shared" si="2"/>
        <v>706.85833500000001</v>
      </c>
      <c r="I4" s="1">
        <f t="shared" si="3"/>
        <v>3.8187662278633301</v>
      </c>
    </row>
    <row r="5" spans="1:9" x14ac:dyDescent="0.2">
      <c r="A5" s="1">
        <f t="shared" si="4"/>
        <v>2</v>
      </c>
      <c r="B5" s="1">
        <v>4</v>
      </c>
      <c r="C5" s="1">
        <v>0.6</v>
      </c>
      <c r="D5" s="1">
        <v>30</v>
      </c>
      <c r="E5" s="1">
        <v>1</v>
      </c>
      <c r="F5" s="1">
        <f t="shared" si="0"/>
        <v>306.30527849999999</v>
      </c>
      <c r="G5" s="1">
        <f t="shared" si="1"/>
        <v>0.35012779664577565</v>
      </c>
      <c r="H5">
        <f t="shared" si="2"/>
        <v>706.85833500000001</v>
      </c>
      <c r="I5" s="1">
        <f t="shared" si="3"/>
        <v>6.5910000000000011</v>
      </c>
    </row>
    <row r="6" spans="1:9" x14ac:dyDescent="0.2">
      <c r="A6" s="1">
        <f t="shared" si="4"/>
        <v>2.5</v>
      </c>
      <c r="B6" s="1">
        <v>4</v>
      </c>
      <c r="C6" s="1">
        <v>0.6</v>
      </c>
      <c r="D6" s="1">
        <v>30</v>
      </c>
      <c r="E6" s="1">
        <v>1</v>
      </c>
      <c r="F6" s="1">
        <f t="shared" si="0"/>
        <v>240.59444633273819</v>
      </c>
      <c r="G6" s="1">
        <f t="shared" si="1"/>
        <v>0.27976231131753293</v>
      </c>
      <c r="H6">
        <f t="shared" si="2"/>
        <v>706.85833500000001</v>
      </c>
      <c r="I6" s="1">
        <f t="shared" si="3"/>
        <v>10.50165091463572</v>
      </c>
    </row>
    <row r="7" spans="1:9" x14ac:dyDescent="0.2">
      <c r="A7" s="1">
        <f>A6+0.5</f>
        <v>3</v>
      </c>
      <c r="B7" s="1">
        <v>4</v>
      </c>
      <c r="C7" s="1">
        <v>0.6</v>
      </c>
      <c r="D7" s="1">
        <v>30</v>
      </c>
      <c r="E7" s="1">
        <v>1</v>
      </c>
      <c r="F7" s="1">
        <f t="shared" si="0"/>
        <v>197.14295075148232</v>
      </c>
      <c r="G7" s="1">
        <f t="shared" si="1"/>
        <v>0.22621843369184244</v>
      </c>
      <c r="H7">
        <f t="shared" si="2"/>
        <v>706.85833500000001</v>
      </c>
      <c r="I7" s="1">
        <f t="shared" si="3"/>
        <v>15.849776397387108</v>
      </c>
    </row>
    <row r="8" spans="1:9" x14ac:dyDescent="0.2">
      <c r="A8" s="1">
        <f t="shared" si="4"/>
        <v>3.5</v>
      </c>
      <c r="B8" s="1">
        <v>4</v>
      </c>
      <c r="C8" s="1">
        <v>0.6</v>
      </c>
      <c r="D8" s="1">
        <v>30</v>
      </c>
      <c r="E8" s="1">
        <v>1</v>
      </c>
      <c r="F8" s="1">
        <f t="shared" si="0"/>
        <v>166.33721254165363</v>
      </c>
      <c r="G8" s="1">
        <f t="shared" si="1"/>
        <v>0.18489306644500689</v>
      </c>
      <c r="H8">
        <f t="shared" si="2"/>
        <v>706.85833500000001</v>
      </c>
      <c r="I8" s="1">
        <f t="shared" si="3"/>
        <v>22.983826720852647</v>
      </c>
    </row>
    <row r="9" spans="1:9" x14ac:dyDescent="0.2">
      <c r="A9" s="1">
        <f>A8+0.5</f>
        <v>4</v>
      </c>
      <c r="B9" s="1">
        <v>4</v>
      </c>
      <c r="C9" s="1">
        <v>0.6</v>
      </c>
      <c r="D9" s="1">
        <v>30</v>
      </c>
      <c r="E9" s="1">
        <v>1</v>
      </c>
      <c r="F9" s="1">
        <f t="shared" si="0"/>
        <v>143.39296228221787</v>
      </c>
      <c r="G9" s="1">
        <f t="shared" si="1"/>
        <v>0.15258789062499994</v>
      </c>
      <c r="H9">
        <f t="shared" si="2"/>
        <v>706.85833500000001</v>
      </c>
      <c r="I9" s="1">
        <f t="shared" si="3"/>
        <v>32.306095853844241</v>
      </c>
    </row>
    <row r="11" spans="1:9" x14ac:dyDescent="0.2">
      <c r="A11" s="1">
        <v>0.5</v>
      </c>
      <c r="B11" s="1">
        <v>4</v>
      </c>
      <c r="C11" s="1">
        <v>2</v>
      </c>
      <c r="D11" s="1">
        <v>30</v>
      </c>
      <c r="E11" s="1">
        <v>1</v>
      </c>
      <c r="F11" s="1">
        <f t="shared" si="0"/>
        <v>1319.4688920000001</v>
      </c>
      <c r="G11" s="1">
        <f t="shared" si="1"/>
        <v>0.40960000000000002</v>
      </c>
      <c r="H11">
        <f t="shared" si="2"/>
        <v>706.85833500000001</v>
      </c>
      <c r="I11" s="1">
        <f t="shared" si="3"/>
        <v>1.3078962053571426</v>
      </c>
    </row>
    <row r="12" spans="1:9" x14ac:dyDescent="0.2">
      <c r="A12" s="1">
        <v>1</v>
      </c>
      <c r="B12" s="1">
        <v>4</v>
      </c>
      <c r="C12" s="1">
        <v>2</v>
      </c>
      <c r="D12" s="1">
        <v>30</v>
      </c>
      <c r="E12" s="1">
        <v>1</v>
      </c>
      <c r="F12" s="1">
        <f t="shared" si="0"/>
        <v>640.21509206443568</v>
      </c>
      <c r="G12" s="1">
        <f t="shared" si="1"/>
        <v>0.19753086419753085</v>
      </c>
      <c r="H12">
        <f t="shared" si="2"/>
        <v>706.85833500000001</v>
      </c>
      <c r="I12" s="1">
        <f t="shared" si="3"/>
        <v>5.5894813560211078</v>
      </c>
    </row>
    <row r="13" spans="1:9" x14ac:dyDescent="0.2">
      <c r="A13" s="1">
        <v>1.5</v>
      </c>
      <c r="B13" s="1">
        <v>4</v>
      </c>
      <c r="C13" s="1">
        <v>2</v>
      </c>
      <c r="D13" s="1">
        <v>30</v>
      </c>
      <c r="E13" s="1">
        <v>1</v>
      </c>
      <c r="F13" s="1">
        <f t="shared" si="0"/>
        <v>416.82491000117591</v>
      </c>
      <c r="G13" s="1">
        <f t="shared" si="1"/>
        <v>0.10662224073302791</v>
      </c>
      <c r="H13">
        <f t="shared" si="2"/>
        <v>706.85833500000001</v>
      </c>
      <c r="I13" s="1">
        <f t="shared" si="3"/>
        <v>15.904898908218778</v>
      </c>
    </row>
    <row r="14" spans="1:9" x14ac:dyDescent="0.2">
      <c r="A14" s="1">
        <v>2</v>
      </c>
      <c r="B14" s="1">
        <v>4</v>
      </c>
      <c r="C14" s="1">
        <v>2</v>
      </c>
      <c r="D14" s="1">
        <v>30</v>
      </c>
      <c r="E14" s="1">
        <v>1</v>
      </c>
      <c r="F14" s="1">
        <f t="shared" si="0"/>
        <v>306.30527849999999</v>
      </c>
      <c r="G14" s="1">
        <f t="shared" si="1"/>
        <v>6.25E-2</v>
      </c>
      <c r="H14">
        <f t="shared" si="2"/>
        <v>706.85833500000001</v>
      </c>
      <c r="I14" s="1">
        <f t="shared" si="3"/>
        <v>36.923076923076927</v>
      </c>
    </row>
    <row r="15" spans="1:9" x14ac:dyDescent="0.2">
      <c r="A15" s="1">
        <v>2.5</v>
      </c>
      <c r="B15" s="1">
        <v>4</v>
      </c>
      <c r="C15" s="1">
        <v>2</v>
      </c>
      <c r="D15" s="1">
        <v>30</v>
      </c>
      <c r="E15" s="1">
        <v>1</v>
      </c>
      <c r="F15" s="1">
        <f t="shared" si="0"/>
        <v>240.59444633273819</v>
      </c>
      <c r="G15" s="1">
        <f t="shared" si="1"/>
        <v>3.9018442310623382E-2</v>
      </c>
      <c r="H15">
        <f t="shared" si="2"/>
        <v>706.85833500000001</v>
      </c>
      <c r="I15" s="1">
        <f t="shared" si="3"/>
        <v>75.296858576244745</v>
      </c>
    </row>
    <row r="16" spans="1:9" x14ac:dyDescent="0.2">
      <c r="A16" s="1">
        <v>3</v>
      </c>
      <c r="B16" s="1">
        <v>4</v>
      </c>
      <c r="C16" s="1">
        <v>2</v>
      </c>
      <c r="D16" s="1">
        <v>30</v>
      </c>
      <c r="E16" s="1">
        <v>1</v>
      </c>
      <c r="F16" s="1">
        <f t="shared" si="0"/>
        <v>197.14295075148232</v>
      </c>
      <c r="G16" s="1">
        <f t="shared" si="1"/>
        <v>2.5600000000000001E-2</v>
      </c>
      <c r="H16">
        <f t="shared" si="2"/>
        <v>706.85833500000001</v>
      </c>
      <c r="I16" s="1">
        <f t="shared" si="3"/>
        <v>140.05904652276737</v>
      </c>
    </row>
    <row r="17" spans="1:9" x14ac:dyDescent="0.2">
      <c r="A17" s="1">
        <v>3.5</v>
      </c>
      <c r="B17" s="1">
        <v>4</v>
      </c>
      <c r="C17" s="1">
        <v>2</v>
      </c>
      <c r="D17" s="1">
        <v>30</v>
      </c>
      <c r="E17" s="1">
        <v>1</v>
      </c>
      <c r="F17" s="1">
        <f t="shared" si="0"/>
        <v>166.33721254165363</v>
      </c>
      <c r="G17" s="1">
        <f t="shared" si="1"/>
        <v>1.7485144457345808E-2</v>
      </c>
      <c r="H17">
        <f t="shared" si="2"/>
        <v>706.85833500000001</v>
      </c>
      <c r="I17" s="1">
        <f t="shared" si="3"/>
        <v>243.03775192854209</v>
      </c>
    </row>
    <row r="18" spans="1:9" x14ac:dyDescent="0.2">
      <c r="A18" s="1">
        <v>4</v>
      </c>
      <c r="B18" s="1">
        <v>4</v>
      </c>
      <c r="C18" s="1">
        <v>2</v>
      </c>
      <c r="D18" s="1">
        <v>30</v>
      </c>
      <c r="E18" s="1">
        <v>1</v>
      </c>
      <c r="F18" s="1">
        <f t="shared" si="0"/>
        <v>143.39296228221787</v>
      </c>
      <c r="G18" s="1">
        <f t="shared" si="1"/>
        <v>1.2345679012345678E-2</v>
      </c>
      <c r="H18">
        <f t="shared" si="2"/>
        <v>706.85833500000001</v>
      </c>
      <c r="I18" s="1">
        <f t="shared" si="3"/>
        <v>399.2910406740391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2017-10-07T09:15:43Z</dcterms:modified>
</cp:coreProperties>
</file>