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 yWindow="2568" windowWidth="20256" windowHeight="8352" tabRatio="695"/>
  </bookViews>
  <sheets>
    <sheet name="Storage and Bandwidth" sheetId="10" r:id="rId1"/>
  </sheets>
  <definedNames>
    <definedName name="_xlnm.Print_Area" localSheetId="0">'Storage and Bandwidth'!$A$2:$F$44</definedName>
  </definedNames>
  <calcPr calcId="125725"/>
</workbook>
</file>

<file path=xl/calcChain.xml><?xml version="1.0" encoding="utf-8"?>
<calcChain xmlns="http://schemas.openxmlformats.org/spreadsheetml/2006/main">
  <c r="D9" i="10"/>
  <c r="P34"/>
  <c r="P33"/>
  <c r="P32"/>
  <c r="P29"/>
  <c r="P28"/>
  <c r="P27"/>
  <c r="P24"/>
  <c r="P23"/>
  <c r="P22"/>
  <c r="V17"/>
  <c r="U17"/>
  <c r="T17"/>
  <c r="S17"/>
  <c r="R17"/>
  <c r="Q17"/>
  <c r="V16"/>
  <c r="U16"/>
  <c r="T16"/>
  <c r="S16"/>
  <c r="R16"/>
  <c r="Q16"/>
  <c r="V15"/>
  <c r="U15"/>
  <c r="T15"/>
  <c r="S15"/>
  <c r="R15"/>
  <c r="U14"/>
  <c r="V13" s="1"/>
  <c r="T13"/>
  <c r="S13"/>
  <c r="R13"/>
  <c r="V12"/>
  <c r="U12"/>
  <c r="T12"/>
  <c r="S12"/>
  <c r="R12"/>
  <c r="Q12"/>
  <c r="V11"/>
  <c r="U11"/>
  <c r="T11"/>
  <c r="S11"/>
  <c r="R11"/>
  <c r="Q11"/>
  <c r="V10"/>
  <c r="U10"/>
  <c r="T10"/>
  <c r="S10"/>
  <c r="R10"/>
  <c r="U9"/>
  <c r="V8" s="1"/>
  <c r="T8"/>
  <c r="S8"/>
  <c r="R8"/>
  <c r="V7"/>
  <c r="U7"/>
  <c r="T7"/>
  <c r="S7"/>
  <c r="R7"/>
  <c r="R6"/>
  <c r="S6"/>
  <c r="T6"/>
  <c r="U6"/>
  <c r="V6"/>
  <c r="V5"/>
  <c r="T3"/>
  <c r="S3"/>
  <c r="R3"/>
  <c r="U4"/>
  <c r="V3" s="1"/>
  <c r="U5"/>
  <c r="T5"/>
  <c r="S5"/>
  <c r="R5"/>
  <c r="Q7"/>
  <c r="Q6"/>
  <c r="B8"/>
  <c r="O34"/>
  <c r="O33"/>
  <c r="O32"/>
  <c r="O29"/>
  <c r="O28"/>
  <c r="O27"/>
  <c r="O24"/>
  <c r="O23"/>
  <c r="O22"/>
  <c r="N34"/>
  <c r="N33"/>
  <c r="N32"/>
  <c r="N29"/>
  <c r="N28"/>
  <c r="N27"/>
  <c r="N24"/>
  <c r="N23"/>
  <c r="N22"/>
  <c r="M34"/>
  <c r="M33"/>
  <c r="M32"/>
  <c r="M29"/>
  <c r="M28"/>
  <c r="M27"/>
  <c r="M24"/>
  <c r="M23"/>
  <c r="M22"/>
  <c r="L34"/>
  <c r="L33"/>
  <c r="L32"/>
  <c r="L29"/>
  <c r="L28"/>
  <c r="L27"/>
  <c r="L24"/>
  <c r="L23"/>
  <c r="L22"/>
  <c r="K34"/>
  <c r="K33"/>
  <c r="K32"/>
  <c r="K29"/>
  <c r="K28"/>
  <c r="K27"/>
  <c r="K24"/>
  <c r="K23"/>
  <c r="K22"/>
  <c r="J34"/>
  <c r="J33"/>
  <c r="J32"/>
  <c r="J29"/>
  <c r="J28"/>
  <c r="J27"/>
  <c r="J24"/>
  <c r="J23"/>
  <c r="J22"/>
  <c r="D20" l="1"/>
  <c r="D22"/>
  <c r="W7"/>
  <c r="W16"/>
  <c r="W17"/>
  <c r="W6"/>
  <c r="U8"/>
  <c r="U13"/>
  <c r="U3"/>
  <c r="W11"/>
  <c r="W12"/>
</calcChain>
</file>

<file path=xl/sharedStrings.xml><?xml version="1.0" encoding="utf-8"?>
<sst xmlns="http://schemas.openxmlformats.org/spreadsheetml/2006/main" count="111" uniqueCount="52">
  <si>
    <t>Low Comp</t>
  </si>
  <si>
    <t>Med Comp</t>
  </si>
  <si>
    <t>High Comp</t>
  </si>
  <si>
    <t>8MP</t>
  </si>
  <si>
    <t>AV3130</t>
  </si>
  <si>
    <t>AV5100</t>
  </si>
  <si>
    <t>AV3100</t>
  </si>
  <si>
    <t>AV2100</t>
  </si>
  <si>
    <t>AV1300</t>
  </si>
  <si>
    <t>Quiet (kB)</t>
  </si>
  <si>
    <t>Medium (kB)</t>
  </si>
  <si>
    <t>% Motion Activity</t>
  </si>
  <si>
    <t>% Motion Detection Activity:</t>
  </si>
  <si>
    <t>Numbers of Days of Storage:</t>
  </si>
  <si>
    <t>Detail of Image:</t>
  </si>
  <si>
    <t>Busy (Outdoor, Trees &amp; Grass)</t>
  </si>
  <si>
    <t>Medium (Parking Lot/Atrium)</t>
  </si>
  <si>
    <t>Busy (kB)</t>
  </si>
  <si>
    <t>Quiet (Office environment)</t>
  </si>
  <si>
    <t>Hard Drive Requirements</t>
  </si>
  <si>
    <t>Detail of Image</t>
  </si>
  <si>
    <t>Bandwidth per camera:</t>
  </si>
  <si>
    <t>Hard Drive per camera:</t>
  </si>
  <si>
    <t>Compression</t>
  </si>
  <si>
    <t>File Size Data in kB</t>
  </si>
  <si>
    <t>Camera Selection</t>
  </si>
  <si>
    <t>Camera Resulution:</t>
  </si>
  <si>
    <t>1.3MP (1280x1024)</t>
  </si>
  <si>
    <t>3MP (2048x1536)</t>
  </si>
  <si>
    <t>5MP (2596x1944)</t>
  </si>
  <si>
    <t>8MP (6400x1200)</t>
  </si>
  <si>
    <t>AV313x (2048x1536/1280x1024)</t>
  </si>
  <si>
    <t>H.264 or MJPEG:</t>
  </si>
  <si>
    <t>Quality</t>
  </si>
  <si>
    <t>H.264</t>
  </si>
  <si>
    <t>MJPEG</t>
  </si>
  <si>
    <t>Compression Setting:</t>
  </si>
  <si>
    <t>Max Compression (Lowest Quality)</t>
  </si>
  <si>
    <t>Min Compression (Highest Quality)</t>
  </si>
  <si>
    <t>Med Compression (Medium Quality)</t>
  </si>
  <si>
    <t>Storage and Bandwidth Calculator</t>
  </si>
  <si>
    <t>Arecont Vision    425 E. Colorado St, 7th Floor, Glendale, CA 91205    +1.818.937.0700</t>
  </si>
  <si>
    <t>**  This is for estimating purposes.  Actual results may vary.  **</t>
  </si>
  <si>
    <t>** Increased motion activitiy causes H.264 file sizes to increase **</t>
  </si>
  <si>
    <t>Number of Cameras:</t>
  </si>
  <si>
    <t>10MP (3648x2752)</t>
  </si>
  <si>
    <t>10MP</t>
  </si>
  <si>
    <t>avg</t>
  </si>
  <si>
    <t>2MP (1600x1200, 1920x1080)</t>
  </si>
  <si>
    <t>Updated: 2010.09.28</t>
  </si>
  <si>
    <t>Arecont Vision</t>
  </si>
  <si>
    <t>Notes:</t>
  </si>
</sst>
</file>

<file path=xl/styles.xml><?xml version="1.0" encoding="utf-8"?>
<styleSheet xmlns="http://schemas.openxmlformats.org/spreadsheetml/2006/main">
  <numFmts count="5">
    <numFmt numFmtId="44" formatCode="_(&quot;$&quot;* #,##0.00_);_(&quot;$&quot;* \(#,##0.00\);_(&quot;$&quot;* &quot;-&quot;??_);_(@_)"/>
    <numFmt numFmtId="164" formatCode="###,###,###&quot; GB of Storage&quot;"/>
    <numFmt numFmtId="165" formatCode="#%&quot; motion activity in 24 hr day&quot;"/>
    <numFmt numFmtId="166" formatCode="#&quot; days&quot;"/>
    <numFmt numFmtId="167" formatCode="#0.00&quot; Mbps&quot;"/>
  </numFmts>
  <fonts count="13">
    <font>
      <sz val="11"/>
      <color theme="1"/>
      <name val="Calibri"/>
      <family val="2"/>
      <scheme val="minor"/>
    </font>
    <font>
      <sz val="11"/>
      <color theme="1"/>
      <name val="Calibri"/>
      <family val="2"/>
      <scheme val="minor"/>
    </font>
    <font>
      <sz val="10"/>
      <name val="Arial"/>
      <family val="2"/>
    </font>
    <font>
      <sz val="12"/>
      <name val="Century Gothic"/>
      <family val="2"/>
    </font>
    <font>
      <b/>
      <sz val="12"/>
      <name val="Century Gothic"/>
      <family val="2"/>
    </font>
    <font>
      <sz val="12"/>
      <color indexed="10"/>
      <name val="Century Gothic"/>
      <family val="2"/>
    </font>
    <font>
      <i/>
      <sz val="12"/>
      <color rgb="FFFF0000"/>
      <name val="Century Gothic"/>
      <family val="2"/>
    </font>
    <font>
      <i/>
      <sz val="12"/>
      <name val="Century Gothic"/>
      <family val="2"/>
    </font>
    <font>
      <sz val="12"/>
      <color indexed="18"/>
      <name val="Century Gothic"/>
      <family val="2"/>
    </font>
    <font>
      <b/>
      <sz val="11"/>
      <name val="Century Gothic"/>
      <family val="2"/>
    </font>
    <font>
      <b/>
      <sz val="24"/>
      <name val="Century Gothic"/>
      <family val="2"/>
    </font>
    <font>
      <b/>
      <sz val="12"/>
      <color rgb="FFFF0000"/>
      <name val="Century Gothic"/>
      <family val="2"/>
    </font>
    <font>
      <b/>
      <sz val="48"/>
      <name val="Century Gothic"/>
      <family val="2"/>
    </font>
  </fonts>
  <fills count="6">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249977111117893"/>
        <bgColor indexed="64"/>
      </patternFill>
    </fill>
  </fills>
  <borders count="28">
    <border>
      <left/>
      <right/>
      <top/>
      <bottom/>
      <diagonal/>
    </border>
    <border>
      <left style="thin">
        <color rgb="FFB2B2B2"/>
      </left>
      <right style="thin">
        <color rgb="FFB2B2B2"/>
      </right>
      <top style="thin">
        <color rgb="FFB2B2B2"/>
      </top>
      <bottom style="thin">
        <color rgb="FFB2B2B2"/>
      </bottom>
      <diagonal/>
    </border>
    <border>
      <left style="hair">
        <color indexed="64"/>
      </left>
      <right style="hair">
        <color indexed="64"/>
      </right>
      <top style="hair">
        <color indexed="64"/>
      </top>
      <bottom style="double">
        <color indexed="64"/>
      </bottom>
      <diagonal/>
    </border>
    <border>
      <left style="thin">
        <color indexed="64"/>
      </left>
      <right/>
      <top/>
      <bottom style="double">
        <color indexed="64"/>
      </bottom>
      <diagonal/>
    </border>
    <border>
      <left style="double">
        <color indexed="64"/>
      </left>
      <right/>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style="double">
        <color indexed="64"/>
      </left>
      <right/>
      <top/>
      <bottom/>
      <diagonal/>
    </border>
    <border>
      <left style="hair">
        <color indexed="64"/>
      </left>
      <right style="hair">
        <color indexed="64"/>
      </right>
      <top style="thin">
        <color indexed="64"/>
      </top>
      <bottom style="hair">
        <color indexed="64"/>
      </bottom>
      <diagonal/>
    </border>
    <border>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double">
        <color indexed="64"/>
      </right>
      <top/>
      <bottom/>
      <diagonal/>
    </border>
    <border>
      <left style="hair">
        <color indexed="64"/>
      </left>
      <right style="hair">
        <color indexed="64"/>
      </right>
      <top style="hair">
        <color indexed="64"/>
      </top>
      <bottom style="thin">
        <color indexed="64"/>
      </bottom>
      <diagonal/>
    </border>
    <border>
      <left style="thin">
        <color indexed="64"/>
      </left>
      <right/>
      <top/>
      <bottom style="thin">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style="double">
        <color indexed="64"/>
      </top>
      <bottom/>
      <diagonal/>
    </border>
    <border>
      <left style="double">
        <color indexed="64"/>
      </left>
      <right/>
      <top style="double">
        <color indexed="64"/>
      </top>
      <bottom/>
      <diagonal/>
    </border>
    <border>
      <left style="hair">
        <color indexed="64"/>
      </left>
      <right/>
      <top style="thin">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5">
    <xf numFmtId="0" fontId="0" fillId="0" borderId="0"/>
    <xf numFmtId="44" fontId="1" fillId="0" borderId="0" applyFont="0" applyFill="0" applyBorder="0" applyAlignment="0" applyProtection="0"/>
    <xf numFmtId="0" fontId="1" fillId="2" borderId="1" applyNumberFormat="0" applyFont="0" applyAlignment="0" applyProtection="0"/>
    <xf numFmtId="0" fontId="2" fillId="0" borderId="0"/>
    <xf numFmtId="9" fontId="2" fillId="0" borderId="0" applyFont="0" applyFill="0" applyBorder="0" applyAlignment="0" applyProtection="0"/>
  </cellStyleXfs>
  <cellXfs count="64">
    <xf numFmtId="0" fontId="0" fillId="0" borderId="0" xfId="0"/>
    <xf numFmtId="0" fontId="3" fillId="3" borderId="0" xfId="3" applyFont="1" applyFill="1" applyBorder="1" applyProtection="1">
      <protection hidden="1"/>
    </xf>
    <xf numFmtId="1" fontId="3" fillId="3" borderId="0" xfId="3" applyNumberFormat="1" applyFont="1" applyFill="1" applyProtection="1">
      <protection hidden="1"/>
    </xf>
    <xf numFmtId="0" fontId="3" fillId="3" borderId="0" xfId="3" applyFont="1" applyFill="1" applyProtection="1">
      <protection hidden="1"/>
    </xf>
    <xf numFmtId="0" fontId="4" fillId="3" borderId="19" xfId="3" applyFont="1" applyFill="1" applyBorder="1" applyProtection="1">
      <protection hidden="1"/>
    </xf>
    <xf numFmtId="0" fontId="4" fillId="3" borderId="18" xfId="3" applyFont="1" applyFill="1" applyBorder="1" applyProtection="1">
      <protection hidden="1"/>
    </xf>
    <xf numFmtId="0" fontId="3" fillId="3" borderId="18" xfId="3" applyFont="1" applyFill="1" applyBorder="1" applyProtection="1">
      <protection hidden="1"/>
    </xf>
    <xf numFmtId="1" fontId="3" fillId="3" borderId="18" xfId="3" applyNumberFormat="1" applyFont="1" applyFill="1" applyBorder="1" applyProtection="1">
      <protection hidden="1"/>
    </xf>
    <xf numFmtId="0" fontId="3" fillId="3" borderId="0" xfId="3" applyFont="1" applyFill="1" applyBorder="1" applyAlignment="1" applyProtection="1">
      <alignment horizontal="right" wrapText="1"/>
      <protection hidden="1"/>
    </xf>
    <xf numFmtId="0" fontId="3" fillId="3" borderId="7" xfId="3" applyFont="1" applyFill="1" applyBorder="1" applyProtection="1">
      <protection hidden="1"/>
    </xf>
    <xf numFmtId="0" fontId="5" fillId="3" borderId="11" xfId="3" applyFont="1" applyFill="1" applyBorder="1" applyProtection="1">
      <protection hidden="1"/>
    </xf>
    <xf numFmtId="1" fontId="3" fillId="3" borderId="10" xfId="3" applyNumberFormat="1" applyFont="1" applyFill="1" applyBorder="1" applyAlignment="1" applyProtection="1">
      <alignment horizontal="center"/>
      <protection hidden="1"/>
    </xf>
    <xf numFmtId="1" fontId="3" fillId="3" borderId="9" xfId="3" applyNumberFormat="1" applyFont="1" applyFill="1" applyBorder="1" applyAlignment="1" applyProtection="1">
      <alignment horizontal="center"/>
      <protection hidden="1"/>
    </xf>
    <xf numFmtId="0" fontId="6" fillId="3" borderId="0" xfId="3" applyFont="1" applyFill="1" applyBorder="1" applyAlignment="1" applyProtection="1">
      <alignment horizontal="right" vertical="top"/>
      <protection hidden="1"/>
    </xf>
    <xf numFmtId="0" fontId="3" fillId="3" borderId="6" xfId="3" applyFont="1" applyFill="1" applyBorder="1" applyProtection="1">
      <protection hidden="1"/>
    </xf>
    <xf numFmtId="1" fontId="3" fillId="3" borderId="8" xfId="3" applyNumberFormat="1" applyFont="1" applyFill="1" applyBorder="1" applyProtection="1">
      <protection hidden="1"/>
    </xf>
    <xf numFmtId="1" fontId="3" fillId="3" borderId="5" xfId="3" applyNumberFormat="1" applyFont="1" applyFill="1" applyBorder="1" applyProtection="1">
      <protection hidden="1"/>
    </xf>
    <xf numFmtId="0" fontId="7" fillId="3" borderId="0" xfId="3" applyFont="1" applyFill="1" applyBorder="1" applyAlignment="1" applyProtection="1">
      <alignment horizontal="right" vertical="top"/>
      <protection hidden="1"/>
    </xf>
    <xf numFmtId="0" fontId="3" fillId="3" borderId="14" xfId="3" applyFont="1" applyFill="1" applyBorder="1" applyProtection="1">
      <protection hidden="1"/>
    </xf>
    <xf numFmtId="1" fontId="3" fillId="3" borderId="13" xfId="3" applyNumberFormat="1" applyFont="1" applyFill="1" applyBorder="1" applyProtection="1">
      <protection hidden="1"/>
    </xf>
    <xf numFmtId="1" fontId="3" fillId="3" borderId="0" xfId="3" applyNumberFormat="1" applyFont="1" applyFill="1" applyBorder="1" applyProtection="1">
      <protection hidden="1"/>
    </xf>
    <xf numFmtId="0" fontId="3" fillId="3" borderId="12" xfId="3" applyFont="1" applyFill="1" applyBorder="1" applyProtection="1">
      <protection hidden="1"/>
    </xf>
    <xf numFmtId="0" fontId="3" fillId="3" borderId="0" xfId="3" applyFont="1" applyFill="1" applyBorder="1" applyAlignment="1" applyProtection="1">
      <alignment horizontal="left"/>
      <protection hidden="1"/>
    </xf>
    <xf numFmtId="0" fontId="4" fillId="3" borderId="7" xfId="3" applyFont="1" applyFill="1" applyBorder="1" applyProtection="1">
      <protection hidden="1"/>
    </xf>
    <xf numFmtId="164" fontId="3" fillId="3" borderId="0" xfId="3" applyNumberFormat="1" applyFont="1" applyFill="1" applyBorder="1" applyAlignment="1" applyProtection="1">
      <alignment horizontal="left"/>
      <protection hidden="1"/>
    </xf>
    <xf numFmtId="1" fontId="3" fillId="3" borderId="0" xfId="4" applyNumberFormat="1" applyFont="1" applyFill="1" applyBorder="1" applyProtection="1">
      <protection hidden="1"/>
    </xf>
    <xf numFmtId="167" fontId="3" fillId="3" borderId="0" xfId="3" applyNumberFormat="1" applyFont="1" applyFill="1" applyBorder="1" applyAlignment="1" applyProtection="1">
      <alignment horizontal="left"/>
      <protection hidden="1"/>
    </xf>
    <xf numFmtId="0" fontId="4" fillId="3" borderId="0" xfId="3" applyFont="1" applyFill="1" applyBorder="1" applyProtection="1">
      <protection hidden="1"/>
    </xf>
    <xf numFmtId="0" fontId="8" fillId="3" borderId="0" xfId="3" applyFont="1" applyFill="1" applyBorder="1" applyAlignment="1" applyProtection="1">
      <alignment horizontal="right"/>
      <protection hidden="1"/>
    </xf>
    <xf numFmtId="0" fontId="3" fillId="3" borderId="15" xfId="3" applyFont="1" applyFill="1" applyBorder="1" applyProtection="1">
      <protection hidden="1"/>
    </xf>
    <xf numFmtId="0" fontId="4" fillId="3" borderId="7" xfId="3" applyFont="1" applyFill="1" applyBorder="1" applyAlignment="1" applyProtection="1">
      <alignment horizontal="left"/>
      <protection hidden="1"/>
    </xf>
    <xf numFmtId="9" fontId="3" fillId="3" borderId="7" xfId="4" applyFont="1" applyFill="1" applyBorder="1" applyAlignment="1" applyProtection="1">
      <alignment horizontal="left"/>
      <protection hidden="1"/>
    </xf>
    <xf numFmtId="0" fontId="3" fillId="3" borderId="3" xfId="3" applyFont="1" applyFill="1" applyBorder="1" applyProtection="1">
      <protection hidden="1"/>
    </xf>
    <xf numFmtId="1" fontId="3" fillId="3" borderId="2" xfId="3" applyNumberFormat="1" applyFont="1" applyFill="1" applyBorder="1" applyProtection="1">
      <protection hidden="1"/>
    </xf>
    <xf numFmtId="0" fontId="3" fillId="3" borderId="4" xfId="3" applyFont="1" applyFill="1" applyBorder="1" applyProtection="1">
      <protection hidden="1"/>
    </xf>
    <xf numFmtId="0" fontId="3" fillId="4" borderId="0" xfId="3" applyFont="1" applyFill="1" applyBorder="1" applyAlignment="1" applyProtection="1">
      <alignment horizontal="left"/>
      <protection locked="0" hidden="1"/>
    </xf>
    <xf numFmtId="166" fontId="3" fillId="4" borderId="0" xfId="3" applyNumberFormat="1" applyFont="1" applyFill="1" applyBorder="1" applyAlignment="1" applyProtection="1">
      <alignment horizontal="left"/>
      <protection locked="0" hidden="1"/>
    </xf>
    <xf numFmtId="165" fontId="3" fillId="4" borderId="0" xfId="4" applyNumberFormat="1" applyFont="1" applyFill="1" applyBorder="1" applyAlignment="1" applyProtection="1">
      <alignment horizontal="left"/>
      <protection locked="0" hidden="1"/>
    </xf>
    <xf numFmtId="164" fontId="3" fillId="5" borderId="0" xfId="3" applyNumberFormat="1" applyFont="1" applyFill="1" applyBorder="1" applyAlignment="1" applyProtection="1">
      <alignment horizontal="left"/>
      <protection hidden="1"/>
    </xf>
    <xf numFmtId="167" fontId="3" fillId="5" borderId="0" xfId="3" applyNumberFormat="1" applyFont="1" applyFill="1" applyBorder="1" applyAlignment="1" applyProtection="1">
      <alignment horizontal="left"/>
      <protection hidden="1"/>
    </xf>
    <xf numFmtId="0" fontId="3" fillId="3" borderId="17" xfId="3" applyFont="1" applyFill="1" applyBorder="1" applyProtection="1">
      <protection hidden="1"/>
    </xf>
    <xf numFmtId="0" fontId="3" fillId="3" borderId="16" xfId="3" applyFont="1" applyFill="1" applyBorder="1" applyProtection="1">
      <protection hidden="1"/>
    </xf>
    <xf numFmtId="0" fontId="3" fillId="4" borderId="0" xfId="3" applyFont="1" applyFill="1" applyBorder="1" applyAlignment="1" applyProtection="1">
      <alignment horizontal="left" vertical="top"/>
      <protection locked="0" hidden="1"/>
    </xf>
    <xf numFmtId="0" fontId="3" fillId="3" borderId="20" xfId="3" applyFont="1" applyFill="1" applyBorder="1" applyProtection="1">
      <protection hidden="1"/>
    </xf>
    <xf numFmtId="0" fontId="3" fillId="3" borderId="21" xfId="3" applyFont="1" applyFill="1" applyBorder="1" applyProtection="1">
      <protection hidden="1"/>
    </xf>
    <xf numFmtId="0" fontId="3" fillId="3" borderId="22" xfId="3" applyFont="1" applyFill="1" applyBorder="1" applyProtection="1">
      <protection hidden="1"/>
    </xf>
    <xf numFmtId="0" fontId="3" fillId="3" borderId="17" xfId="3" applyFont="1" applyFill="1" applyBorder="1" applyAlignment="1" applyProtection="1">
      <alignment horizontal="center"/>
      <protection hidden="1"/>
    </xf>
    <xf numFmtId="0" fontId="3" fillId="3" borderId="0" xfId="3" applyFont="1" applyFill="1" applyBorder="1" applyAlignment="1" applyProtection="1">
      <alignment horizontal="center"/>
      <protection hidden="1"/>
    </xf>
    <xf numFmtId="0" fontId="3" fillId="3" borderId="16" xfId="3" applyFont="1" applyFill="1" applyBorder="1" applyAlignment="1" applyProtection="1">
      <alignment horizontal="center"/>
      <protection hidden="1"/>
    </xf>
    <xf numFmtId="0" fontId="3" fillId="3" borderId="23" xfId="3" applyFont="1" applyFill="1" applyBorder="1" applyProtection="1">
      <protection hidden="1"/>
    </xf>
    <xf numFmtId="0" fontId="3" fillId="3" borderId="24" xfId="3" applyFont="1" applyFill="1" applyBorder="1" applyProtection="1">
      <protection hidden="1"/>
    </xf>
    <xf numFmtId="0" fontId="3" fillId="3" borderId="25" xfId="3" applyFont="1" applyFill="1" applyBorder="1" applyProtection="1">
      <protection hidden="1"/>
    </xf>
    <xf numFmtId="0" fontId="3" fillId="3" borderId="26" xfId="3" applyFont="1" applyFill="1" applyBorder="1" applyProtection="1">
      <protection hidden="1"/>
    </xf>
    <xf numFmtId="0" fontId="3" fillId="3" borderId="27" xfId="3" applyFont="1" applyFill="1" applyBorder="1" applyProtection="1">
      <protection hidden="1"/>
    </xf>
    <xf numFmtId="0" fontId="11" fillId="3" borderId="0" xfId="3" applyFont="1" applyFill="1" applyBorder="1" applyAlignment="1" applyProtection="1">
      <alignment vertical="center" textRotation="255"/>
      <protection hidden="1"/>
    </xf>
    <xf numFmtId="0" fontId="3" fillId="3" borderId="24" xfId="3" applyFont="1" applyFill="1" applyBorder="1" applyAlignment="1" applyProtection="1">
      <alignment horizontal="right" wrapText="1"/>
      <protection hidden="1"/>
    </xf>
    <xf numFmtId="0" fontId="3" fillId="3" borderId="24" xfId="3" applyFont="1" applyFill="1" applyBorder="1" applyAlignment="1" applyProtection="1">
      <alignment horizontal="left"/>
      <protection hidden="1"/>
    </xf>
    <xf numFmtId="0" fontId="6" fillId="3" borderId="0" xfId="3" applyFont="1" applyFill="1" applyBorder="1" applyAlignment="1" applyProtection="1">
      <alignment horizontal="right"/>
      <protection hidden="1"/>
    </xf>
    <xf numFmtId="0" fontId="9" fillId="3" borderId="0" xfId="3" applyFont="1" applyFill="1" applyBorder="1" applyAlignment="1" applyProtection="1">
      <alignment horizontal="center"/>
      <protection hidden="1"/>
    </xf>
    <xf numFmtId="0" fontId="10" fillId="3" borderId="24" xfId="3" applyFont="1" applyFill="1" applyBorder="1" applyAlignment="1" applyProtection="1">
      <alignment horizontal="center" vertical="center" wrapText="1"/>
      <protection hidden="1"/>
    </xf>
    <xf numFmtId="0" fontId="12" fillId="3" borderId="0" xfId="3" applyFont="1" applyFill="1" applyBorder="1" applyAlignment="1" applyProtection="1">
      <alignment horizontal="center"/>
      <protection hidden="1"/>
    </xf>
    <xf numFmtId="0" fontId="7" fillId="3" borderId="0" xfId="3" applyFont="1" applyFill="1" applyBorder="1" applyAlignment="1" applyProtection="1">
      <alignment horizontal="center"/>
      <protection hidden="1"/>
    </xf>
    <xf numFmtId="0" fontId="7" fillId="3" borderId="24" xfId="3" applyFont="1" applyFill="1" applyBorder="1" applyAlignment="1" applyProtection="1">
      <alignment horizontal="center"/>
      <protection hidden="1"/>
    </xf>
    <xf numFmtId="0" fontId="4" fillId="3" borderId="0" xfId="3" applyFont="1" applyFill="1" applyBorder="1" applyAlignment="1" applyProtection="1">
      <alignment horizontal="left" wrapText="1"/>
      <protection hidden="1"/>
    </xf>
  </cellXfs>
  <cellStyles count="5">
    <cellStyle name="Currency 2" xfId="1"/>
    <cellStyle name="Normal" xfId="0" builtinId="0"/>
    <cellStyle name="Normal 2" xfId="3"/>
    <cellStyle name="Note 2" xfId="2"/>
    <cellStyle name="Percent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AE58"/>
  <sheetViews>
    <sheetView showGridLines="0" showRowColHeaders="0" tabSelected="1" zoomScale="85" zoomScaleNormal="85" zoomScaleSheetLayoutView="87" workbookViewId="0">
      <selection activeCell="D18" sqref="D18"/>
    </sheetView>
  </sheetViews>
  <sheetFormatPr defaultColWidth="0" defaultRowHeight="15" zeroHeight="1"/>
  <cols>
    <col min="1" max="1" width="4.33203125" style="1" customWidth="1"/>
    <col min="2" max="2" width="38.6640625" style="8" customWidth="1"/>
    <col min="3" max="3" width="1.6640625" style="1" customWidth="1"/>
    <col min="4" max="4" width="42.44140625" style="22" customWidth="1"/>
    <col min="5" max="5" width="4.33203125" style="1" customWidth="1"/>
    <col min="6" max="6" width="0.109375" style="1" customWidth="1"/>
    <col min="7" max="7" width="9.88671875" style="2" hidden="1" customWidth="1"/>
    <col min="8" max="8" width="39.5546875" style="2" hidden="1" customWidth="1"/>
    <col min="9" max="9" width="29.33203125" style="2" hidden="1" customWidth="1"/>
    <col min="10" max="15" width="8.77734375" style="3" hidden="1" customWidth="1"/>
    <col min="16" max="16" width="8.88671875" style="3" hidden="1" customWidth="1"/>
    <col min="17" max="31" width="8.21875" style="3" hidden="1" customWidth="1"/>
    <col min="32" max="16384" width="21.88671875" style="3" hidden="1"/>
  </cols>
  <sheetData>
    <row r="1" spans="1:23" ht="49.8" customHeight="1">
      <c r="A1" s="60" t="s">
        <v>50</v>
      </c>
      <c r="B1" s="60"/>
      <c r="C1" s="60"/>
      <c r="D1" s="60"/>
      <c r="E1" s="60"/>
    </row>
    <row r="2" spans="1:23" ht="30" thickBot="1">
      <c r="A2" s="59" t="s">
        <v>40</v>
      </c>
      <c r="B2" s="59"/>
      <c r="C2" s="59"/>
      <c r="D2" s="59"/>
      <c r="E2" s="59"/>
    </row>
    <row r="3" spans="1:23" ht="15.6" customHeight="1" thickTop="1">
      <c r="A3" s="54"/>
      <c r="E3" s="54"/>
      <c r="H3" s="4" t="s">
        <v>25</v>
      </c>
      <c r="I3" s="5" t="s">
        <v>24</v>
      </c>
      <c r="J3" s="7"/>
      <c r="K3" s="7"/>
      <c r="L3" s="7"/>
      <c r="M3" s="7"/>
      <c r="N3" s="6"/>
      <c r="O3" s="6"/>
      <c r="P3" s="6"/>
      <c r="Q3" s="44"/>
      <c r="R3" s="29">
        <f>R4/Q4</f>
        <v>1.4615384615384615</v>
      </c>
      <c r="S3" s="29">
        <f>S4/R4</f>
        <v>1.5789473684210527</v>
      </c>
      <c r="T3" s="29">
        <f>T4/S4</f>
        <v>1.6666666666666667</v>
      </c>
      <c r="U3" s="29">
        <f>U4/T4</f>
        <v>1.52</v>
      </c>
      <c r="V3" s="29">
        <f>V4/U4</f>
        <v>1.3157894736842106</v>
      </c>
      <c r="W3" s="45"/>
    </row>
    <row r="4" spans="1:23" ht="15" customHeight="1">
      <c r="A4" s="54"/>
      <c r="B4" s="8" t="s">
        <v>26</v>
      </c>
      <c r="D4" s="35" t="s">
        <v>28</v>
      </c>
      <c r="E4" s="54"/>
      <c r="H4" s="9" t="s">
        <v>27</v>
      </c>
      <c r="I4" s="10" t="s">
        <v>17</v>
      </c>
      <c r="J4" s="11" t="s">
        <v>8</v>
      </c>
      <c r="K4" s="11" t="s">
        <v>7</v>
      </c>
      <c r="L4" s="11" t="s">
        <v>6</v>
      </c>
      <c r="M4" s="11" t="s">
        <v>5</v>
      </c>
      <c r="N4" s="11" t="s">
        <v>4</v>
      </c>
      <c r="O4" s="11" t="s">
        <v>3</v>
      </c>
      <c r="P4" s="11" t="s">
        <v>46</v>
      </c>
      <c r="Q4" s="46">
        <v>1.3</v>
      </c>
      <c r="R4" s="47">
        <v>1.9</v>
      </c>
      <c r="S4" s="47">
        <v>3</v>
      </c>
      <c r="T4" s="47">
        <v>5</v>
      </c>
      <c r="U4" s="47">
        <f>1.9*4</f>
        <v>7.6</v>
      </c>
      <c r="V4" s="47">
        <v>10</v>
      </c>
      <c r="W4" s="48" t="s">
        <v>47</v>
      </c>
    </row>
    <row r="5" spans="1:23">
      <c r="A5" s="54"/>
      <c r="E5" s="54"/>
      <c r="H5" s="9" t="s">
        <v>48</v>
      </c>
      <c r="I5" s="14" t="s">
        <v>2</v>
      </c>
      <c r="J5" s="15">
        <v>100</v>
      </c>
      <c r="K5" s="15">
        <v>128</v>
      </c>
      <c r="L5" s="15">
        <v>202</v>
      </c>
      <c r="M5" s="15">
        <v>299</v>
      </c>
      <c r="N5" s="15">
        <v>168</v>
      </c>
      <c r="O5" s="15">
        <v>512</v>
      </c>
      <c r="P5" s="43">
        <v>775</v>
      </c>
      <c r="Q5" s="40"/>
      <c r="R5" s="1">
        <f t="shared" ref="R5:T7" si="0">K5/J5</f>
        <v>1.28</v>
      </c>
      <c r="S5" s="1">
        <f t="shared" si="0"/>
        <v>1.578125</v>
      </c>
      <c r="T5" s="1">
        <f t="shared" si="0"/>
        <v>1.4801980198019802</v>
      </c>
      <c r="U5" s="1">
        <f>O5/M5</f>
        <v>1.7123745819397993</v>
      </c>
      <c r="V5" s="1">
        <f>P5/O5</f>
        <v>1.513671875</v>
      </c>
      <c r="W5" s="41"/>
    </row>
    <row r="6" spans="1:23">
      <c r="A6" s="54"/>
      <c r="B6" s="8" t="s">
        <v>32</v>
      </c>
      <c r="D6" s="42" t="s">
        <v>34</v>
      </c>
      <c r="E6" s="54"/>
      <c r="H6" s="9" t="s">
        <v>28</v>
      </c>
      <c r="I6" s="14" t="s">
        <v>1</v>
      </c>
      <c r="J6" s="16">
        <v>139</v>
      </c>
      <c r="K6" s="16">
        <v>176</v>
      </c>
      <c r="L6" s="16">
        <v>278</v>
      </c>
      <c r="M6" s="16">
        <v>411</v>
      </c>
      <c r="N6" s="16">
        <v>232</v>
      </c>
      <c r="O6" s="16">
        <v>704</v>
      </c>
      <c r="P6" s="52">
        <v>1070</v>
      </c>
      <c r="Q6" s="40">
        <f>J6/J5</f>
        <v>1.39</v>
      </c>
      <c r="R6" s="1">
        <f t="shared" si="0"/>
        <v>1.2661870503597121</v>
      </c>
      <c r="S6" s="1">
        <f t="shared" si="0"/>
        <v>1.5795454545454546</v>
      </c>
      <c r="T6" s="1">
        <f t="shared" si="0"/>
        <v>1.4784172661870503</v>
      </c>
      <c r="U6" s="1">
        <f>O6/M6</f>
        <v>1.7128953771289537</v>
      </c>
      <c r="V6" s="1">
        <f>P6/O6</f>
        <v>1.5198863636363635</v>
      </c>
      <c r="W6" s="41">
        <f>AVERAGE(Q6:U6)</f>
        <v>1.4854090296442342</v>
      </c>
    </row>
    <row r="7" spans="1:23" ht="15.6" thickBot="1">
      <c r="A7" s="54"/>
      <c r="D7" s="17"/>
      <c r="E7" s="54"/>
      <c r="H7" s="9" t="s">
        <v>29</v>
      </c>
      <c r="I7" s="18" t="s">
        <v>0</v>
      </c>
      <c r="J7" s="19">
        <v>227</v>
      </c>
      <c r="K7" s="19">
        <v>293</v>
      </c>
      <c r="L7" s="19">
        <v>463</v>
      </c>
      <c r="M7" s="19">
        <v>685</v>
      </c>
      <c r="N7" s="19">
        <v>384</v>
      </c>
      <c r="O7" s="19">
        <v>1172</v>
      </c>
      <c r="P7" s="53">
        <v>1775</v>
      </c>
      <c r="Q7" s="40">
        <f>J7/J6</f>
        <v>1.6330935251798562</v>
      </c>
      <c r="R7" s="1">
        <f t="shared" si="0"/>
        <v>1.2907488986784141</v>
      </c>
      <c r="S7" s="1">
        <f t="shared" si="0"/>
        <v>1.5802047781569966</v>
      </c>
      <c r="T7" s="1">
        <f t="shared" si="0"/>
        <v>1.4794816414686824</v>
      </c>
      <c r="U7" s="1">
        <f>O7/M7</f>
        <v>1.710948905109489</v>
      </c>
      <c r="V7" s="1">
        <f>P7/O7</f>
        <v>1.514505119453925</v>
      </c>
      <c r="W7" s="41">
        <f>AVERAGE(Q7:U7)</f>
        <v>1.5388955497186876</v>
      </c>
    </row>
    <row r="8" spans="1:23">
      <c r="A8" s="54"/>
      <c r="B8" s="8" t="str">
        <f>IF(D4=H8,"Images per second PER SENSOR:","Images per second:")</f>
        <v>Images per second:</v>
      </c>
      <c r="D8" s="35">
        <v>5</v>
      </c>
      <c r="E8" s="54"/>
      <c r="H8" s="9" t="s">
        <v>30</v>
      </c>
      <c r="I8" s="1"/>
      <c r="J8" s="20"/>
      <c r="K8" s="20"/>
      <c r="L8" s="20"/>
      <c r="M8" s="20"/>
      <c r="N8" s="1"/>
      <c r="O8" s="1"/>
      <c r="P8" s="1"/>
      <c r="Q8" s="44"/>
      <c r="R8" s="29">
        <f>R9/Q9</f>
        <v>1.4615384615384615</v>
      </c>
      <c r="S8" s="29">
        <f>S9/R9</f>
        <v>1.5789473684210527</v>
      </c>
      <c r="T8" s="29">
        <f>T9/S9</f>
        <v>1.6666666666666667</v>
      </c>
      <c r="U8" s="29">
        <f>U9/T9</f>
        <v>1.52</v>
      </c>
      <c r="V8" s="29">
        <f>V9/U9</f>
        <v>1.3157894736842106</v>
      </c>
      <c r="W8" s="45"/>
    </row>
    <row r="9" spans="1:23">
      <c r="A9" s="54"/>
      <c r="D9" s="13" t="str">
        <f>IF(D4=H4,"max frame rate for 1.3MP = 32fps",IF(D4=H5,"max frame rate for 1600x1200 = 24fps; 1920x1080 = 30fps",IF(D4=H6,"max frame rate for 3MP = 15fps",IF(D4=H7,"max frame rate for 5MP = 9fps",IF(D4=H10,"max frame rate for AV3130 = 15fps",IF(D4=H8,"max frame rate for AV8 Series = 5.5fps per sensor (22fps per camera)",IF(D4=H9,"max frame rate for AV10005 = 6fps"," ")))))))</f>
        <v>max frame rate for 3MP = 15fps</v>
      </c>
      <c r="E9" s="54"/>
      <c r="H9" s="9" t="s">
        <v>45</v>
      </c>
      <c r="I9" s="10" t="s">
        <v>10</v>
      </c>
      <c r="J9" s="11" t="s">
        <v>8</v>
      </c>
      <c r="K9" s="11" t="s">
        <v>7</v>
      </c>
      <c r="L9" s="11" t="s">
        <v>6</v>
      </c>
      <c r="M9" s="11" t="s">
        <v>5</v>
      </c>
      <c r="N9" s="11" t="s">
        <v>4</v>
      </c>
      <c r="O9" s="11" t="s">
        <v>3</v>
      </c>
      <c r="P9" s="11" t="s">
        <v>46</v>
      </c>
      <c r="Q9" s="46">
        <v>1.3</v>
      </c>
      <c r="R9" s="47">
        <v>1.9</v>
      </c>
      <c r="S9" s="47">
        <v>3</v>
      </c>
      <c r="T9" s="47">
        <v>5</v>
      </c>
      <c r="U9" s="47">
        <f>1.9*4</f>
        <v>7.6</v>
      </c>
      <c r="V9" s="47">
        <v>10</v>
      </c>
      <c r="W9" s="48" t="s">
        <v>47</v>
      </c>
    </row>
    <row r="10" spans="1:23">
      <c r="A10" s="54"/>
      <c r="B10" s="8" t="s">
        <v>36</v>
      </c>
      <c r="D10" s="35" t="s">
        <v>39</v>
      </c>
      <c r="E10" s="54"/>
      <c r="H10" s="9" t="s">
        <v>31</v>
      </c>
      <c r="I10" s="14" t="s">
        <v>2</v>
      </c>
      <c r="J10" s="15">
        <v>84.5</v>
      </c>
      <c r="K10" s="15">
        <v>112.5</v>
      </c>
      <c r="L10" s="15">
        <v>175</v>
      </c>
      <c r="M10" s="15">
        <v>259.02</v>
      </c>
      <c r="N10" s="15">
        <v>145</v>
      </c>
      <c r="O10" s="15">
        <v>450</v>
      </c>
      <c r="P10" s="43">
        <v>680</v>
      </c>
      <c r="Q10" s="40"/>
      <c r="R10" s="1">
        <f t="shared" ref="R10:T12" si="1">K10/J10</f>
        <v>1.331360946745562</v>
      </c>
      <c r="S10" s="1">
        <f t="shared" si="1"/>
        <v>1.5555555555555556</v>
      </c>
      <c r="T10" s="1">
        <f t="shared" si="1"/>
        <v>1.4801142857142857</v>
      </c>
      <c r="U10" s="1">
        <f>O10/M10</f>
        <v>1.7373175816539264</v>
      </c>
      <c r="V10" s="1">
        <f>P10/O10</f>
        <v>1.5111111111111111</v>
      </c>
      <c r="W10" s="41"/>
    </row>
    <row r="11" spans="1:23">
      <c r="A11" s="54"/>
      <c r="E11" s="54"/>
      <c r="H11" s="9"/>
      <c r="I11" s="14" t="s">
        <v>1</v>
      </c>
      <c r="J11" s="16">
        <v>118</v>
      </c>
      <c r="K11" s="16">
        <v>155</v>
      </c>
      <c r="L11" s="16">
        <v>241.5</v>
      </c>
      <c r="M11" s="16">
        <v>357.2</v>
      </c>
      <c r="N11" s="16">
        <v>200</v>
      </c>
      <c r="O11" s="16">
        <v>620</v>
      </c>
      <c r="P11" s="52">
        <v>932</v>
      </c>
      <c r="Q11" s="40">
        <f>J11/J10</f>
        <v>1.3964497041420119</v>
      </c>
      <c r="R11" s="1">
        <f t="shared" si="1"/>
        <v>1.3135593220338984</v>
      </c>
      <c r="S11" s="1">
        <f t="shared" si="1"/>
        <v>1.5580645161290323</v>
      </c>
      <c r="T11" s="1">
        <f t="shared" si="1"/>
        <v>1.4790890269151138</v>
      </c>
      <c r="U11" s="1">
        <f>O11/M11</f>
        <v>1.7357222844344906</v>
      </c>
      <c r="V11" s="1">
        <f>P11/O11</f>
        <v>1.5032258064516129</v>
      </c>
      <c r="W11" s="41">
        <f>AVERAGE(Q11:U11)</f>
        <v>1.4965769707309093</v>
      </c>
    </row>
    <row r="12" spans="1:23" ht="15.6" thickBot="1">
      <c r="A12" s="54"/>
      <c r="B12" s="8" t="s">
        <v>14</v>
      </c>
      <c r="D12" s="35" t="s">
        <v>16</v>
      </c>
      <c r="E12" s="54"/>
      <c r="H12" s="23" t="s">
        <v>23</v>
      </c>
      <c r="I12" s="18" t="s">
        <v>0</v>
      </c>
      <c r="J12" s="19">
        <v>196</v>
      </c>
      <c r="K12" s="19">
        <v>263</v>
      </c>
      <c r="L12" s="19">
        <v>416</v>
      </c>
      <c r="M12" s="19">
        <v>615.55999999999995</v>
      </c>
      <c r="N12" s="19">
        <v>343</v>
      </c>
      <c r="O12" s="19">
        <v>1052</v>
      </c>
      <c r="P12" s="53">
        <v>1580</v>
      </c>
      <c r="Q12" s="40">
        <f>J12/J11</f>
        <v>1.6610169491525424</v>
      </c>
      <c r="R12" s="1">
        <f t="shared" si="1"/>
        <v>1.3418367346938775</v>
      </c>
      <c r="S12" s="1">
        <f t="shared" si="1"/>
        <v>1.5817490494296578</v>
      </c>
      <c r="T12" s="1">
        <f t="shared" si="1"/>
        <v>1.4797115384615382</v>
      </c>
      <c r="U12" s="1">
        <f>O12/M12</f>
        <v>1.7090129313145754</v>
      </c>
      <c r="V12" s="1">
        <f>P12/O12</f>
        <v>1.5019011406844107</v>
      </c>
      <c r="W12" s="41">
        <f>AVERAGE(Q12:U12)</f>
        <v>1.5546654406104383</v>
      </c>
    </row>
    <row r="13" spans="1:23">
      <c r="A13" s="54"/>
      <c r="E13" s="54"/>
      <c r="H13" s="9" t="s">
        <v>34</v>
      </c>
      <c r="I13" s="1"/>
      <c r="J13" s="20"/>
      <c r="K13" s="20"/>
      <c r="L13" s="20"/>
      <c r="M13" s="20"/>
      <c r="N13" s="1"/>
      <c r="O13" s="1"/>
      <c r="P13" s="1"/>
      <c r="Q13" s="44"/>
      <c r="R13" s="29">
        <f>R14/Q14</f>
        <v>1.4615384615384615</v>
      </c>
      <c r="S13" s="29">
        <f>S14/R14</f>
        <v>1.5789473684210527</v>
      </c>
      <c r="T13" s="29">
        <f>T14/S14</f>
        <v>1.6666666666666667</v>
      </c>
      <c r="U13" s="29">
        <f>U14/T14</f>
        <v>1.52</v>
      </c>
      <c r="V13" s="29">
        <f>V14/U14</f>
        <v>1.3157894736842106</v>
      </c>
      <c r="W13" s="45"/>
    </row>
    <row r="14" spans="1:23">
      <c r="A14" s="54"/>
      <c r="B14" s="8" t="s">
        <v>13</v>
      </c>
      <c r="D14" s="36">
        <v>14</v>
      </c>
      <c r="E14" s="54"/>
      <c r="H14" s="9" t="s">
        <v>35</v>
      </c>
      <c r="I14" s="10" t="s">
        <v>9</v>
      </c>
      <c r="J14" s="11" t="s">
        <v>8</v>
      </c>
      <c r="K14" s="11" t="s">
        <v>7</v>
      </c>
      <c r="L14" s="11" t="s">
        <v>6</v>
      </c>
      <c r="M14" s="11" t="s">
        <v>5</v>
      </c>
      <c r="N14" s="11" t="s">
        <v>4</v>
      </c>
      <c r="O14" s="11" t="s">
        <v>3</v>
      </c>
      <c r="P14" s="11" t="s">
        <v>46</v>
      </c>
      <c r="Q14" s="46">
        <v>1.3</v>
      </c>
      <c r="R14" s="47">
        <v>1.9</v>
      </c>
      <c r="S14" s="47">
        <v>3</v>
      </c>
      <c r="T14" s="47">
        <v>5</v>
      </c>
      <c r="U14" s="47">
        <f>1.9*4</f>
        <v>7.6</v>
      </c>
      <c r="V14" s="47">
        <v>10</v>
      </c>
      <c r="W14" s="48" t="s">
        <v>47</v>
      </c>
    </row>
    <row r="15" spans="1:23">
      <c r="A15" s="54"/>
      <c r="E15" s="54"/>
      <c r="H15" s="9"/>
      <c r="I15" s="14" t="s">
        <v>2</v>
      </c>
      <c r="J15" s="15">
        <v>69</v>
      </c>
      <c r="K15" s="15">
        <v>97</v>
      </c>
      <c r="L15" s="15">
        <v>148</v>
      </c>
      <c r="M15" s="15">
        <v>219.04</v>
      </c>
      <c r="N15" s="15">
        <v>122</v>
      </c>
      <c r="O15" s="15">
        <v>388</v>
      </c>
      <c r="P15" s="43">
        <v>585</v>
      </c>
      <c r="Q15" s="40"/>
      <c r="R15" s="1">
        <f t="shared" ref="R15:T17" si="2">K15/J15</f>
        <v>1.4057971014492754</v>
      </c>
      <c r="S15" s="1">
        <f t="shared" si="2"/>
        <v>1.5257731958762886</v>
      </c>
      <c r="T15" s="1">
        <f t="shared" si="2"/>
        <v>1.48</v>
      </c>
      <c r="U15" s="1">
        <f>O15/M15</f>
        <v>1.7713659605551497</v>
      </c>
      <c r="V15" s="1">
        <f>P15/O15</f>
        <v>1.5077319587628866</v>
      </c>
      <c r="W15" s="41"/>
    </row>
    <row r="16" spans="1:23">
      <c r="A16" s="54"/>
      <c r="B16" s="8" t="s">
        <v>12</v>
      </c>
      <c r="D16" s="37">
        <v>0.5</v>
      </c>
      <c r="E16" s="54"/>
      <c r="H16" s="23" t="s">
        <v>33</v>
      </c>
      <c r="I16" s="14" t="s">
        <v>1</v>
      </c>
      <c r="J16" s="16">
        <v>97</v>
      </c>
      <c r="K16" s="16">
        <v>134</v>
      </c>
      <c r="L16" s="16">
        <v>205</v>
      </c>
      <c r="M16" s="16">
        <v>303.39999999999998</v>
      </c>
      <c r="N16" s="16">
        <v>169</v>
      </c>
      <c r="O16" s="16">
        <v>536</v>
      </c>
      <c r="P16" s="52">
        <v>805</v>
      </c>
      <c r="Q16" s="40">
        <f>J16/J15</f>
        <v>1.4057971014492754</v>
      </c>
      <c r="R16" s="1">
        <f t="shared" si="2"/>
        <v>1.3814432989690721</v>
      </c>
      <c r="S16" s="1">
        <f t="shared" si="2"/>
        <v>1.5298507462686568</v>
      </c>
      <c r="T16" s="1">
        <f t="shared" si="2"/>
        <v>1.48</v>
      </c>
      <c r="U16" s="1">
        <f>O16/M16</f>
        <v>1.7666446934739619</v>
      </c>
      <c r="V16" s="1">
        <f>P16/O16</f>
        <v>1.5018656716417911</v>
      </c>
      <c r="W16" s="41">
        <f>AVERAGE(Q16:U16)</f>
        <v>1.5127471680321931</v>
      </c>
    </row>
    <row r="17" spans="1:23" ht="15.6" thickBot="1">
      <c r="A17" s="54"/>
      <c r="E17" s="54"/>
      <c r="H17" s="9" t="s">
        <v>37</v>
      </c>
      <c r="I17" s="18" t="s">
        <v>0</v>
      </c>
      <c r="J17" s="19">
        <v>165</v>
      </c>
      <c r="K17" s="19">
        <v>233</v>
      </c>
      <c r="L17" s="19">
        <v>369</v>
      </c>
      <c r="M17" s="19">
        <v>546.12</v>
      </c>
      <c r="N17" s="19">
        <v>301</v>
      </c>
      <c r="O17" s="19">
        <v>932</v>
      </c>
      <c r="P17" s="53">
        <v>1402</v>
      </c>
      <c r="Q17" s="49">
        <f>J17/J16</f>
        <v>1.7010309278350515</v>
      </c>
      <c r="R17" s="50">
        <f t="shared" si="2"/>
        <v>1.4121212121212121</v>
      </c>
      <c r="S17" s="50">
        <f t="shared" si="2"/>
        <v>1.5836909871244635</v>
      </c>
      <c r="T17" s="50">
        <f t="shared" si="2"/>
        <v>1.48</v>
      </c>
      <c r="U17" s="50">
        <f>O17/M17</f>
        <v>1.7065846334139017</v>
      </c>
      <c r="V17" s="50">
        <f>P17/O17</f>
        <v>1.5042918454935623</v>
      </c>
      <c r="W17" s="51">
        <f>AVERAGE(Q17:U17)</f>
        <v>1.576685552098926</v>
      </c>
    </row>
    <row r="18" spans="1:23">
      <c r="A18" s="54"/>
      <c r="B18" s="8" t="s">
        <v>44</v>
      </c>
      <c r="D18" s="35">
        <v>1</v>
      </c>
      <c r="E18" s="54"/>
      <c r="H18" s="9" t="s">
        <v>39</v>
      </c>
      <c r="I18" s="1"/>
      <c r="J18" s="20"/>
      <c r="K18" s="20"/>
      <c r="L18" s="20"/>
      <c r="M18" s="20"/>
      <c r="N18" s="20"/>
      <c r="O18" s="20"/>
      <c r="P18" s="21"/>
    </row>
    <row r="19" spans="1:23">
      <c r="A19" s="54"/>
      <c r="E19" s="54"/>
      <c r="H19" s="9" t="s">
        <v>38</v>
      </c>
      <c r="I19" s="1"/>
      <c r="J19" s="25"/>
      <c r="K19" s="25"/>
      <c r="L19" s="25"/>
      <c r="M19" s="25"/>
      <c r="N19" s="1"/>
      <c r="O19" s="1"/>
      <c r="P19" s="21"/>
    </row>
    <row r="20" spans="1:23">
      <c r="A20" s="54"/>
      <c r="B20" s="8" t="s">
        <v>22</v>
      </c>
      <c r="D20" s="38">
        <f>IF(D6=H14,(SUM(J22:P24,J32:P34,J27:P29)*D8*60*60*24*D14)/1000/1000*D16*D18,IF(D6=H13,IF(D10=H17,(SUM(J22:P24,J32:P34,J27:P29)*D8*60*60*24*D14)/1000/1000*D16/8*D18,IF(D10=H18,(SUM(J22:P24,J32:P34,J27:P29)*D8*60*60*24*D14)/1000/1000*D16/6*D18,IF(D10=H19,(SUM(J22:P24,J32:P34,J27:P29)*D8*60*60*24*D14)/1000/1000*D16/4*D18,"error")))))</f>
        <v>121.71600000000001</v>
      </c>
      <c r="E20" s="54"/>
      <c r="H20" s="9"/>
      <c r="I20" s="27" t="s">
        <v>19</v>
      </c>
      <c r="J20" s="25"/>
      <c r="K20" s="25"/>
      <c r="L20" s="25"/>
      <c r="M20" s="25"/>
      <c r="N20" s="1"/>
      <c r="O20" s="1"/>
      <c r="P20" s="21"/>
    </row>
    <row r="21" spans="1:23">
      <c r="A21" s="54"/>
      <c r="D21" s="24"/>
      <c r="E21" s="54"/>
      <c r="H21" s="9"/>
      <c r="I21" s="10" t="s">
        <v>17</v>
      </c>
      <c r="J21" s="11" t="s">
        <v>8</v>
      </c>
      <c r="K21" s="11" t="s">
        <v>7</v>
      </c>
      <c r="L21" s="11" t="s">
        <v>6</v>
      </c>
      <c r="M21" s="11" t="s">
        <v>5</v>
      </c>
      <c r="N21" s="11" t="s">
        <v>4</v>
      </c>
      <c r="O21" s="11" t="s">
        <v>3</v>
      </c>
      <c r="P21" s="12" t="s">
        <v>46</v>
      </c>
    </row>
    <row r="22" spans="1:23">
      <c r="A22" s="54"/>
      <c r="B22" s="8" t="s">
        <v>21</v>
      </c>
      <c r="D22" s="39">
        <f>IF(D6=H14,SUM(J22:P24,J32:P34,J27:P29)*D8*8/1000*D18,IF(D6=H13,IF(D10=H17,SUM(J22:P24,J32:P34,J27:P29)*D8*8/1000/8*D18,IF(D10=H18,SUM(J22:P24,J32:P34,J27:P29)*D8*8/1000/6*D18,IF(D10=H19,SUM(J22:P24,J32:P34,J27:P29)*D8*8/1000/4*D18,"error")))))</f>
        <v>1.61</v>
      </c>
      <c r="E22" s="54"/>
      <c r="H22" s="23" t="s">
        <v>20</v>
      </c>
      <c r="I22" s="14" t="s">
        <v>2</v>
      </c>
      <c r="J22" s="15">
        <f>IF($D$4=$H$4,IF($D$12=$H$25,IF($D$10=$H$17,J5,0),0),0)</f>
        <v>0</v>
      </c>
      <c r="K22" s="15">
        <f>IF($D$4=$H$5,IF($D$12=$H$25,IF($D$10=$H$17,K5,0),0),0)</f>
        <v>0</v>
      </c>
      <c r="L22" s="15">
        <f>IF($D$4=$H$6,IF($D$12=$H$25,IF($D$10=$H$17,L5,0),0),0)</f>
        <v>0</v>
      </c>
      <c r="M22" s="15">
        <f>IF($D$4=$H$7,IF($D$12=$H$25,IF($D$10=$H$17,M5,0),0),0)</f>
        <v>0</v>
      </c>
      <c r="N22" s="15">
        <f>IF($D$4=$H$10,IF($D$12=$H$25,IF($D$10=$H$17,N5,0),0),0)</f>
        <v>0</v>
      </c>
      <c r="O22" s="15">
        <f>IF($D$4=$H$8,IF($D$12=$H$25,IF($D$10=$H$17,O5,0),0),0)</f>
        <v>0</v>
      </c>
      <c r="P22" s="15">
        <f>IF($D$4=$H$9,IF($D$12=$H$25,IF($D$10=$H$17,P5,0),0),0)</f>
        <v>0</v>
      </c>
    </row>
    <row r="23" spans="1:23">
      <c r="A23" s="54"/>
      <c r="D23" s="26"/>
      <c r="E23" s="54"/>
      <c r="H23" s="9" t="s">
        <v>18</v>
      </c>
      <c r="I23" s="14" t="s">
        <v>1</v>
      </c>
      <c r="J23" s="16">
        <f>IF($D$4=$H$4,IF($D$12=$H$25,IF($D$10=$H$18,J6,0),0),0)</f>
        <v>0</v>
      </c>
      <c r="K23" s="16">
        <f>IF($D$4=$H$5,IF($D$12=$H$25,IF($D$10=$H$18,K6,0),0),0)</f>
        <v>0</v>
      </c>
      <c r="L23" s="16">
        <f>IF($D$4=$H$6,IF($D$12=$H$25,IF($D$10=$H$18,L6,0),0),0)</f>
        <v>0</v>
      </c>
      <c r="M23" s="16">
        <f>IF($D$4=$H$7,IF($D$12=$H$25,IF($D$10=$H$18,M6,0),0),0)</f>
        <v>0</v>
      </c>
      <c r="N23" s="16">
        <f>IF($D$4=$H$10,IF($D$12=$H$25,IF($D$10=$H$18,N6,0),0),0)</f>
        <v>0</v>
      </c>
      <c r="O23" s="16">
        <f>IF($D$4=$H$8,IF($D$12=$H$25,IF($D$10=$H$18,O6,0),0),0)</f>
        <v>0</v>
      </c>
      <c r="P23" s="16">
        <f>IF($D$4=$H$9,IF($D$12=$H$25,IF($D$10=$H$18,P6,0),0),0)</f>
        <v>0</v>
      </c>
    </row>
    <row r="24" spans="1:23" ht="15" customHeight="1" thickBot="1">
      <c r="A24" s="50"/>
      <c r="B24" s="55"/>
      <c r="C24" s="50"/>
      <c r="D24" s="56"/>
      <c r="E24" s="50"/>
      <c r="H24" s="9" t="s">
        <v>16</v>
      </c>
      <c r="I24" s="18" t="s">
        <v>0</v>
      </c>
      <c r="J24" s="19">
        <f>IF($D$4=$H$4,IF($D$12=$H$25,IF($D$10=$H$19,J7,0),0),0)</f>
        <v>0</v>
      </c>
      <c r="K24" s="19">
        <f>IF($D$4=$H$5,IF($D$12=$H$25,IF($D$10=$H$19,K7,0),0),0)</f>
        <v>0</v>
      </c>
      <c r="L24" s="19">
        <f>IF($D$4=$H$6,IF($D$12=$H$25,IF($D$10=$H$19,L7,0),0),0)</f>
        <v>0</v>
      </c>
      <c r="M24" s="19">
        <f>IF($D$4=$H$7,IF($D$12=$H$25,IF($D$10=$H$19,M7,0),0),0)</f>
        <v>0</v>
      </c>
      <c r="N24" s="19">
        <f>IF($D$4=$H$10,IF($D$12=$H$25,IF($D$10=$H$19,N7,0),0),0)</f>
        <v>0</v>
      </c>
      <c r="O24" s="19">
        <f>IF($D$4=$H$8,IF($D$12=$H$25,IF($D$10=$H$19,O7,0),0),0)</f>
        <v>0</v>
      </c>
      <c r="P24" s="19">
        <f>IF($D$4=$H$9,IF($D$12=$H$25,IF($D$10=$H$19,P7,0),0),0)</f>
        <v>0</v>
      </c>
    </row>
    <row r="25" spans="1:23" ht="15" customHeight="1">
      <c r="A25" s="27"/>
      <c r="B25" s="63" t="s">
        <v>51</v>
      </c>
      <c r="H25" s="9" t="s">
        <v>15</v>
      </c>
      <c r="I25" s="1"/>
      <c r="J25" s="20"/>
      <c r="K25" s="20"/>
      <c r="L25" s="20"/>
      <c r="M25" s="20"/>
      <c r="N25" s="1"/>
      <c r="O25" s="1"/>
      <c r="P25" s="21"/>
    </row>
    <row r="26" spans="1:23" ht="15" customHeight="1">
      <c r="A26" s="61" t="s">
        <v>43</v>
      </c>
      <c r="B26" s="61"/>
      <c r="C26" s="61"/>
      <c r="D26" s="61"/>
      <c r="E26" s="61"/>
      <c r="H26" s="9"/>
      <c r="I26" s="10" t="s">
        <v>10</v>
      </c>
      <c r="J26" s="11" t="s">
        <v>8</v>
      </c>
      <c r="K26" s="11" t="s">
        <v>7</v>
      </c>
      <c r="L26" s="11" t="s">
        <v>6</v>
      </c>
      <c r="M26" s="11" t="s">
        <v>5</v>
      </c>
      <c r="N26" s="11" t="s">
        <v>4</v>
      </c>
      <c r="O26" s="11" t="s">
        <v>3</v>
      </c>
      <c r="P26" s="12" t="s">
        <v>46</v>
      </c>
    </row>
    <row r="27" spans="1:23" ht="15.6" thickBot="1">
      <c r="A27" s="62" t="s">
        <v>42</v>
      </c>
      <c r="B27" s="62"/>
      <c r="C27" s="62"/>
      <c r="D27" s="62"/>
      <c r="E27" s="62"/>
      <c r="H27" s="9"/>
      <c r="I27" s="14" t="s">
        <v>2</v>
      </c>
      <c r="J27" s="15">
        <f>IF($D$4=$H$4,IF($D$12=$H$24,IF($D$10=$H$17,J10,0),0),0)</f>
        <v>0</v>
      </c>
      <c r="K27" s="15">
        <f>IF($D$4=$H$5,IF($D$12=$H$24,IF($D$10=$H$17,K10,0),0),0)</f>
        <v>0</v>
      </c>
      <c r="L27" s="15">
        <f>IF($D$4=$H$6,IF($D$12=$H$24,IF($D$10=$H$17,L10,0),0),0)</f>
        <v>0</v>
      </c>
      <c r="M27" s="15">
        <f>IF($D$4=$H$7,IF($D$12=$H$24,IF($D$10=$H$17,M10,0),0),0)</f>
        <v>0</v>
      </c>
      <c r="N27" s="15">
        <f>IF($D$4=$H$10,IF($D$12=$H$24,IF($D$10=$H$17,N10,0),0),0)</f>
        <v>0</v>
      </c>
      <c r="O27" s="15">
        <f>IF($D$4=$H$8,IF($D$12=$H$24,IF($D$10=$H$17,O10,0),0),0)</f>
        <v>0</v>
      </c>
      <c r="P27" s="15">
        <f>IF($D$4=$H$9,IF($D$12=$H$24,IF($D$10=$H$17,P10,0),0),0)</f>
        <v>0</v>
      </c>
    </row>
    <row r="28" spans="1:23">
      <c r="D28" s="26"/>
      <c r="H28" s="30" t="s">
        <v>11</v>
      </c>
      <c r="I28" s="14" t="s">
        <v>1</v>
      </c>
      <c r="J28" s="16">
        <f>IF($D$4=$H$4,IF($D$12=$H$24,IF($D$10=$H$18,J11,0),0),0)</f>
        <v>0</v>
      </c>
      <c r="K28" s="16">
        <f>IF($D$4=$H$5,IF($D$12=$H$24,IF($D$10=$H$18,K11,0),0),0)</f>
        <v>0</v>
      </c>
      <c r="L28" s="16">
        <f>IF($D$4=$H$6,IF($D$12=$H$24,IF($D$10=$H$18,L11,0),0),0)</f>
        <v>241.5</v>
      </c>
      <c r="M28" s="16">
        <f>IF($D$4=$H$7,IF($D$12=$H$24,IF($D$10=$H$18,M11,0),0),0)</f>
        <v>0</v>
      </c>
      <c r="N28" s="16">
        <f>IF($D$4=$H$10,IF($D$12=$H$24,IF($D$10=$H$18,N11,0),0),0)</f>
        <v>0</v>
      </c>
      <c r="O28" s="16">
        <f>IF($D$4=$H$8,IF($D$12=$H$24,IF($D$10=$H$18,O11,0),0),0)</f>
        <v>0</v>
      </c>
      <c r="P28" s="16">
        <f>IF($D$4=$H$9,IF($D$12=$H$24,IF($D$10=$H$18,P11,0),0),0)</f>
        <v>0</v>
      </c>
    </row>
    <row r="29" spans="1:23">
      <c r="A29" s="58" t="s">
        <v>41</v>
      </c>
      <c r="B29" s="58"/>
      <c r="C29" s="58"/>
      <c r="D29" s="58"/>
      <c r="E29" s="58"/>
      <c r="H29" s="31">
        <v>0.25</v>
      </c>
      <c r="I29" s="18" t="s">
        <v>0</v>
      </c>
      <c r="J29" s="19">
        <f>IF($D$4=$H$4,IF($D$12=$H$24,IF($D$10=$H$19,J12,0),0),0)</f>
        <v>0</v>
      </c>
      <c r="K29" s="19">
        <f>IF($D$4=$H$5,IF($D$12=$H$24,IF($D$10=$H$19,K12,0),0),0)</f>
        <v>0</v>
      </c>
      <c r="L29" s="19">
        <f>IF($D$4=$H$6,IF($D$12=$H$24,IF($D$10=$H$19,L12,0),0),0)</f>
        <v>0</v>
      </c>
      <c r="M29" s="19">
        <f>IF($D$4=$H$7,IF($D$12=$H$24,IF($D$10=$H$19,M12,0),0),0)</f>
        <v>0</v>
      </c>
      <c r="N29" s="19">
        <f>IF($D$4=$H$10,IF($D$12=$H$24,IF($D$10=$H$19,N12,0),0),0)</f>
        <v>0</v>
      </c>
      <c r="O29" s="19">
        <f>IF($D$4=$H$8,IF($D$12=$H$24,IF($D$10=$H$19,O12,0),0),0)</f>
        <v>0</v>
      </c>
      <c r="P29" s="19">
        <f>IF($D$4=$H$9,IF($D$12=$H$24,IF($D$10=$H$19,P12,0),0),0)</f>
        <v>0</v>
      </c>
    </row>
    <row r="30" spans="1:23">
      <c r="D30" s="28"/>
      <c r="E30" s="57" t="s">
        <v>49</v>
      </c>
      <c r="H30" s="31">
        <v>0.5</v>
      </c>
      <c r="I30" s="1"/>
      <c r="J30" s="20"/>
      <c r="K30" s="20"/>
      <c r="L30" s="20"/>
      <c r="M30" s="20"/>
      <c r="N30" s="1"/>
      <c r="O30" s="1"/>
      <c r="P30" s="21"/>
    </row>
    <row r="31" spans="1:23" hidden="1">
      <c r="H31" s="31">
        <v>0.75</v>
      </c>
      <c r="I31" s="10" t="s">
        <v>9</v>
      </c>
      <c r="J31" s="11" t="s">
        <v>8</v>
      </c>
      <c r="K31" s="11" t="s">
        <v>7</v>
      </c>
      <c r="L31" s="11" t="s">
        <v>6</v>
      </c>
      <c r="M31" s="11" t="s">
        <v>5</v>
      </c>
      <c r="N31" s="11" t="s">
        <v>4</v>
      </c>
      <c r="O31" s="11" t="s">
        <v>3</v>
      </c>
      <c r="P31" s="12" t="s">
        <v>46</v>
      </c>
    </row>
    <row r="32" spans="1:23" hidden="1">
      <c r="H32" s="31">
        <v>1</v>
      </c>
      <c r="I32" s="14" t="s">
        <v>2</v>
      </c>
      <c r="J32" s="15">
        <f>IF($D$4=$H$4,IF($D$12=$H$23,IF($D$10=$H$17,J15,0),0),0)</f>
        <v>0</v>
      </c>
      <c r="K32" s="15">
        <f>IF($D$4=$H$5,IF($D$12=$H$23,IF($D$10=$H$17,K15,0),0),0)</f>
        <v>0</v>
      </c>
      <c r="L32" s="15">
        <f>IF($D$4=$H$6,IF($D$12=$H$23,IF($D$10=$H$17,L15,0),0),0)</f>
        <v>0</v>
      </c>
      <c r="M32" s="15">
        <f>IF($D$4=$H$7,IF($D$12=$H$23,IF($D$10=$H$17,M15,0),0),0)</f>
        <v>0</v>
      </c>
      <c r="N32" s="15">
        <f>IF($D$4=$H$10,IF($D$12=$H$23,IF($D$10=$H$17,N15,0),0),0)</f>
        <v>0</v>
      </c>
      <c r="O32" s="15">
        <f>IF($D$4=$H$8,IF($D$12=$H$23,IF($D$10=$H$17,O15,0),0),0)</f>
        <v>0</v>
      </c>
      <c r="P32" s="15">
        <f>IF($D$4=$H$9,IF($D$12=$H$23,IF($D$10=$H$17,P15,0),0),0)</f>
        <v>0</v>
      </c>
    </row>
    <row r="33" spans="1:16" ht="16.2" hidden="1" customHeight="1">
      <c r="H33" s="9"/>
      <c r="I33" s="14" t="s">
        <v>1</v>
      </c>
      <c r="J33" s="16">
        <f>IF($D$4=$H$4,IF($D$12=$H$23,IF($D$10=$H$18,J16,0),0),0)</f>
        <v>0</v>
      </c>
      <c r="K33" s="16">
        <f>IF($D$4=$H$5,IF($D$12=$H$23,IF($D$10=$H$18,K16,0),0),0)</f>
        <v>0</v>
      </c>
      <c r="L33" s="16">
        <f>IF($D$4=$H$6,IF($D$12=$H$23,IF($D$10=$H$18,L16,0),0),0)</f>
        <v>0</v>
      </c>
      <c r="M33" s="16">
        <f>IF($D$4=$H$7,IF($D$12=$H$23,IF($D$10=$H$18,M16,0),0),0)</f>
        <v>0</v>
      </c>
      <c r="N33" s="16">
        <f>IF($D$4=$H$10,IF($D$12=$H$23,IF($D$10=$H$18,N16,0),0),0)</f>
        <v>0</v>
      </c>
      <c r="O33" s="16">
        <f>IF($D$4=$H$8,IF($D$12=$H$23,IF($D$10=$H$18,O16,0),0),0)</f>
        <v>0</v>
      </c>
      <c r="P33" s="16">
        <f>IF($D$4=$H$9,IF($D$12=$H$23,IF($D$10=$H$18,P16,0),0),0)</f>
        <v>0</v>
      </c>
    </row>
    <row r="34" spans="1:16" ht="15.6" hidden="1" thickBot="1">
      <c r="A34" s="3"/>
      <c r="B34" s="3"/>
      <c r="C34" s="3"/>
      <c r="D34" s="3"/>
      <c r="E34" s="3"/>
      <c r="H34" s="34"/>
      <c r="I34" s="32" t="s">
        <v>0</v>
      </c>
      <c r="J34" s="33">
        <f>IF($D$4=$H$4,IF($D$12=$H$23,IF($D$10=$H$19,J17,0),0),0)</f>
        <v>0</v>
      </c>
      <c r="K34" s="33">
        <f>IF($D$4=$H$5,IF($D$12=$H$23,IF($D$10=$H$19,K17,0),0),0)</f>
        <v>0</v>
      </c>
      <c r="L34" s="33">
        <f>IF($D$4=$H$6,IF($D$12=$H$23,IF($D$10=$H$19,L17,0),0),0)</f>
        <v>0</v>
      </c>
      <c r="M34" s="33">
        <f>IF($D$4=$H$7,IF($D$12=$H$23,IF($D$10=$H$19,M17,0),0),0)</f>
        <v>0</v>
      </c>
      <c r="N34" s="33">
        <f>IF($D$4=$H$10,IF($D$12=$H$23,IF($D$10=$H$19,N17,0),0),0)</f>
        <v>0</v>
      </c>
      <c r="O34" s="33">
        <f>IF($D$4=$H$8,IF($D$12=$H$23,IF($D$10=$H$19,O17,0),0),0)</f>
        <v>0</v>
      </c>
      <c r="P34" s="33">
        <f>IF($D$4=$H$9,IF($D$12=$H$23,IF($D$10=$H$19,P17,0),0),0)</f>
        <v>0</v>
      </c>
    </row>
    <row r="35" spans="1:16" hidden="1">
      <c r="A35" s="3"/>
      <c r="B35" s="3"/>
      <c r="C35" s="3"/>
      <c r="D35" s="3"/>
      <c r="E35" s="3"/>
    </row>
    <row r="36" spans="1:16" ht="15" hidden="1" customHeight="1">
      <c r="A36" s="3"/>
      <c r="B36" s="3"/>
      <c r="C36" s="3"/>
      <c r="D36" s="3"/>
      <c r="E36" s="3"/>
    </row>
    <row r="37" spans="1:16" hidden="1">
      <c r="A37" s="3"/>
      <c r="B37" s="3"/>
      <c r="C37" s="3"/>
      <c r="D37" s="3"/>
      <c r="E37" s="3"/>
    </row>
    <row r="38" spans="1:16" hidden="1">
      <c r="A38" s="3"/>
      <c r="B38" s="3"/>
      <c r="C38" s="3"/>
      <c r="D38" s="3"/>
      <c r="E38" s="3"/>
    </row>
    <row r="39" spans="1:16" hidden="1">
      <c r="A39" s="3"/>
      <c r="B39" s="3"/>
      <c r="C39" s="3"/>
      <c r="D39" s="3"/>
      <c r="E39" s="3"/>
    </row>
    <row r="40" spans="1:16" ht="15" hidden="1" customHeight="1">
      <c r="A40" s="3"/>
      <c r="B40" s="3"/>
      <c r="C40" s="3"/>
      <c r="D40" s="3"/>
      <c r="E40" s="3"/>
    </row>
    <row r="41" spans="1:16" hidden="1">
      <c r="A41" s="3"/>
      <c r="B41" s="3"/>
      <c r="C41" s="3"/>
      <c r="D41" s="3"/>
      <c r="E41" s="3"/>
    </row>
    <row r="42" spans="1:16" hidden="1">
      <c r="A42" s="3"/>
      <c r="B42" s="3"/>
      <c r="C42" s="3"/>
      <c r="D42" s="3"/>
      <c r="E42" s="3"/>
    </row>
    <row r="43" spans="1:16" hidden="1">
      <c r="A43" s="3"/>
      <c r="B43" s="3"/>
      <c r="C43" s="3"/>
      <c r="D43" s="3"/>
      <c r="E43" s="3"/>
      <c r="F43" s="3"/>
      <c r="G43" s="3"/>
    </row>
    <row r="44" spans="1:16" hidden="1">
      <c r="A44" s="3"/>
      <c r="B44" s="3"/>
      <c r="C44" s="3"/>
      <c r="D44" s="3"/>
      <c r="E44" s="3"/>
      <c r="F44" s="3"/>
      <c r="G44" s="3"/>
    </row>
    <row r="45" spans="1:16" hidden="1">
      <c r="A45" s="3"/>
      <c r="B45" s="3"/>
      <c r="C45" s="3"/>
      <c r="D45" s="3"/>
      <c r="E45" s="3"/>
      <c r="F45" s="3"/>
      <c r="G45" s="3"/>
      <c r="H45" s="3"/>
    </row>
    <row r="46" spans="1:16" hidden="1">
      <c r="A46" s="3"/>
      <c r="B46" s="3"/>
      <c r="C46" s="3"/>
      <c r="D46" s="3"/>
      <c r="E46" s="3"/>
      <c r="F46" s="3"/>
      <c r="G46" s="3"/>
      <c r="H46" s="3"/>
      <c r="I46" s="3"/>
    </row>
    <row r="47" spans="1:16" hidden="1">
      <c r="A47" s="3"/>
      <c r="B47" s="3"/>
      <c r="C47" s="3"/>
      <c r="D47" s="3"/>
      <c r="E47" s="3"/>
      <c r="F47" s="3"/>
      <c r="G47" s="3"/>
      <c r="I47" s="3"/>
    </row>
    <row r="48" spans="1:16" hidden="1">
      <c r="A48" s="3"/>
      <c r="B48" s="3"/>
      <c r="C48" s="3"/>
      <c r="D48" s="3"/>
      <c r="E48" s="3"/>
      <c r="F48" s="3"/>
      <c r="G48" s="3"/>
    </row>
    <row r="49" spans="1:7" hidden="1">
      <c r="A49" s="3"/>
      <c r="B49" s="3"/>
      <c r="C49" s="3"/>
      <c r="D49" s="3"/>
      <c r="E49" s="3"/>
      <c r="F49" s="3"/>
      <c r="G49" s="3"/>
    </row>
    <row r="50" spans="1:7" hidden="1">
      <c r="F50" s="3"/>
      <c r="G50" s="3"/>
    </row>
    <row r="51" spans="1:7" hidden="1">
      <c r="F51" s="3"/>
      <c r="G51" s="3"/>
    </row>
    <row r="52" spans="1:7" hidden="1">
      <c r="F52" s="3"/>
      <c r="G52" s="3"/>
    </row>
    <row r="53" spans="1:7" hidden="1">
      <c r="F53" s="3"/>
      <c r="G53" s="3"/>
    </row>
    <row r="54" spans="1:7" hidden="1">
      <c r="F54" s="3"/>
      <c r="G54" s="3"/>
    </row>
    <row r="55" spans="1:7" hidden="1">
      <c r="F55" s="3"/>
      <c r="G55" s="3"/>
    </row>
    <row r="56" spans="1:7" hidden="1">
      <c r="F56" s="3"/>
      <c r="G56" s="3"/>
    </row>
    <row r="57" spans="1:7" hidden="1">
      <c r="A57" s="3"/>
      <c r="B57" s="3"/>
      <c r="C57" s="3"/>
      <c r="D57" s="3"/>
      <c r="E57" s="3"/>
      <c r="F57" s="3"/>
      <c r="G57" s="3"/>
    </row>
    <row r="58" spans="1:7" hidden="1">
      <c r="A58" s="3"/>
      <c r="B58" s="3"/>
      <c r="C58" s="3"/>
      <c r="D58" s="3"/>
      <c r="E58" s="3"/>
      <c r="F58" s="3"/>
      <c r="G58" s="3"/>
    </row>
  </sheetData>
  <sheetProtection password="FB44" sheet="1" objects="1" scenarios="1" selectLockedCells="1"/>
  <mergeCells count="5">
    <mergeCell ref="A29:E29"/>
    <mergeCell ref="A2:E2"/>
    <mergeCell ref="A27:E27"/>
    <mergeCell ref="A26:E26"/>
    <mergeCell ref="A1:E1"/>
  </mergeCells>
  <dataValidations count="10">
    <dataValidation type="list" allowBlank="1" showErrorMessage="1" promptTitle="Select a lens" prompt="Select a lens from this drop down menu" sqref="IL10 SH10 ACD10 ALZ10 AVV10 BFR10 BPN10 BZJ10 CJF10 CTB10 DCX10 DMT10 DWP10 EGL10 EQH10 FAD10 FJZ10 FTV10 GDR10 GNN10 GXJ10 HHF10 HRB10 IAX10 IKT10 IUP10 JEL10 JOH10 JYD10 KHZ10 KRV10 LBR10 LLN10 LVJ10 MFF10 MPB10 MYX10 NIT10 NSP10 OCL10 OMH10 OWD10 PFZ10 PPV10 PZR10 QJN10 QTJ10 RDF10 RNB10 RWX10 SGT10 SQP10 TAL10 TKH10 TUD10 UDZ10 UNV10 UXR10 VHN10 VRJ10 WBF10 WLB10 WUX10 IL65555 SH65555 ACD65555 ALZ65555 AVV65555 BFR65555 BPN65555 BZJ65555 CJF65555 CTB65555 DCX65555 DMT65555 DWP65555 EGL65555 EQH65555 FAD65555 FJZ65555 FTV65555 GDR65555 GNN65555 GXJ65555 HHF65555 HRB65555 IAX65555 IKT65555 IUP65555 JEL65555 JOH65555 JYD65555 KHZ65555 KRV65555 LBR65555 LLN65555 LVJ65555 MFF65555 MPB65555 MYX65555 NIT65555 NSP65555 OCL65555 OMH65555 OWD65555 PFZ65555 PPV65555 PZR65555 QJN65555 QTJ65555 RDF65555 RNB65555 RWX65555 SGT65555 SQP65555 TAL65555 TKH65555 TUD65555 UDZ65555 UNV65555 UXR65555 VHN65555 VRJ65555 WBF65555 WLB65555 WUX65555 IL131091 SH131091 ACD131091 ALZ131091 AVV131091 BFR131091 BPN131091 BZJ131091 CJF131091 CTB131091 DCX131091 DMT131091 DWP131091 EGL131091 EQH131091 FAD131091 FJZ131091 FTV131091 GDR131091 GNN131091 GXJ131091 HHF131091 HRB131091 IAX131091 IKT131091 IUP131091 JEL131091 JOH131091 JYD131091 KHZ131091 KRV131091 LBR131091 LLN131091 LVJ131091 MFF131091 MPB131091 MYX131091 NIT131091 NSP131091 OCL131091 OMH131091 OWD131091 PFZ131091 PPV131091 PZR131091 QJN131091 QTJ131091 RDF131091 RNB131091 RWX131091 SGT131091 SQP131091 TAL131091 TKH131091 TUD131091 UDZ131091 UNV131091 UXR131091 VHN131091 VRJ131091 WBF131091 WLB131091 WUX131091 IL196627 SH196627 ACD196627 ALZ196627 AVV196627 BFR196627 BPN196627 BZJ196627 CJF196627 CTB196627 DCX196627 DMT196627 DWP196627 EGL196627 EQH196627 FAD196627 FJZ196627 FTV196627 GDR196627 GNN196627 GXJ196627 HHF196627 HRB196627 IAX196627 IKT196627 IUP196627 JEL196627 JOH196627 JYD196627 KHZ196627 KRV196627 LBR196627 LLN196627 LVJ196627 MFF196627 MPB196627 MYX196627 NIT196627 NSP196627 OCL196627 OMH196627 OWD196627 PFZ196627 PPV196627 PZR196627 QJN196627 QTJ196627 RDF196627 RNB196627 RWX196627 SGT196627 SQP196627 TAL196627 TKH196627 TUD196627 UDZ196627 UNV196627 UXR196627 VHN196627 VRJ196627 WBF196627 WLB196627 WUX196627 IL262163 SH262163 ACD262163 ALZ262163 AVV262163 BFR262163 BPN262163 BZJ262163 CJF262163 CTB262163 DCX262163 DMT262163 DWP262163 EGL262163 EQH262163 FAD262163 FJZ262163 FTV262163 GDR262163 GNN262163 GXJ262163 HHF262163 HRB262163 IAX262163 IKT262163 IUP262163 JEL262163 JOH262163 JYD262163 KHZ262163 KRV262163 LBR262163 LLN262163 LVJ262163 MFF262163 MPB262163 MYX262163 NIT262163 NSP262163 OCL262163 OMH262163 OWD262163 PFZ262163 PPV262163 PZR262163 QJN262163 QTJ262163 RDF262163 RNB262163 RWX262163 SGT262163 SQP262163 TAL262163 TKH262163 TUD262163 UDZ262163 UNV262163 UXR262163 VHN262163 VRJ262163 WBF262163 WLB262163 WUX262163 IL327699 SH327699 ACD327699 ALZ327699 AVV327699 BFR327699 BPN327699 BZJ327699 CJF327699 CTB327699 DCX327699 DMT327699 DWP327699 EGL327699 EQH327699 FAD327699 FJZ327699 FTV327699 GDR327699 GNN327699 GXJ327699 HHF327699 HRB327699 IAX327699 IKT327699 IUP327699 JEL327699 JOH327699 JYD327699 KHZ327699 KRV327699 LBR327699 LLN327699 LVJ327699 MFF327699 MPB327699 MYX327699 NIT327699 NSP327699 OCL327699 OMH327699 OWD327699 PFZ327699 PPV327699 PZR327699 QJN327699 QTJ327699 RDF327699 RNB327699 RWX327699 SGT327699 SQP327699 TAL327699 TKH327699 TUD327699 UDZ327699 UNV327699 UXR327699 VHN327699 VRJ327699 WBF327699 WLB327699 WUX327699 IL393235 SH393235 ACD393235 ALZ393235 AVV393235 BFR393235 BPN393235 BZJ393235 CJF393235 CTB393235 DCX393235 DMT393235 DWP393235 EGL393235 EQH393235 FAD393235 FJZ393235 FTV393235 GDR393235 GNN393235 GXJ393235 HHF393235 HRB393235 IAX393235 IKT393235 IUP393235 JEL393235 JOH393235 JYD393235 KHZ393235 KRV393235 LBR393235 LLN393235 LVJ393235 MFF393235 MPB393235 MYX393235 NIT393235 NSP393235 OCL393235 OMH393235 OWD393235 PFZ393235 PPV393235 PZR393235 QJN393235 QTJ393235 RDF393235 RNB393235 RWX393235 SGT393235 SQP393235 TAL393235 TKH393235 TUD393235 UDZ393235 UNV393235 UXR393235 VHN393235 VRJ393235 WBF393235 WLB393235 WUX393235 IL458771 SH458771 ACD458771 ALZ458771 AVV458771 BFR458771 BPN458771 BZJ458771 CJF458771 CTB458771 DCX458771 DMT458771 DWP458771 EGL458771 EQH458771 FAD458771 FJZ458771 FTV458771 GDR458771 GNN458771 GXJ458771 HHF458771 HRB458771 IAX458771 IKT458771 IUP458771 JEL458771 JOH458771 JYD458771 KHZ458771 KRV458771 LBR458771 LLN458771 LVJ458771 MFF458771 MPB458771 MYX458771 NIT458771 NSP458771 OCL458771 OMH458771 OWD458771 PFZ458771 PPV458771 PZR458771 QJN458771 QTJ458771 RDF458771 RNB458771 RWX458771 SGT458771 SQP458771 TAL458771 TKH458771 TUD458771 UDZ458771 UNV458771 UXR458771 VHN458771 VRJ458771 WBF458771 WLB458771 WUX458771 IL524307 SH524307 ACD524307 ALZ524307 AVV524307 BFR524307 BPN524307 BZJ524307 CJF524307 CTB524307 DCX524307 DMT524307 DWP524307 EGL524307 EQH524307 FAD524307 FJZ524307 FTV524307 GDR524307 GNN524307 GXJ524307 HHF524307 HRB524307 IAX524307 IKT524307 IUP524307 JEL524307 JOH524307 JYD524307 KHZ524307 KRV524307 LBR524307 LLN524307 LVJ524307 MFF524307 MPB524307 MYX524307 NIT524307 NSP524307 OCL524307 OMH524307 OWD524307 PFZ524307 PPV524307 PZR524307 QJN524307 QTJ524307 RDF524307 RNB524307 RWX524307 SGT524307 SQP524307 TAL524307 TKH524307 TUD524307 UDZ524307 UNV524307 UXR524307 VHN524307 VRJ524307 WBF524307 WLB524307 WUX524307 IL589843 SH589843 ACD589843 ALZ589843 AVV589843 BFR589843 BPN589843 BZJ589843 CJF589843 CTB589843 DCX589843 DMT589843 DWP589843 EGL589843 EQH589843 FAD589843 FJZ589843 FTV589843 GDR589843 GNN589843 GXJ589843 HHF589843 HRB589843 IAX589843 IKT589843 IUP589843 JEL589843 JOH589843 JYD589843 KHZ589843 KRV589843 LBR589843 LLN589843 LVJ589843 MFF589843 MPB589843 MYX589843 NIT589843 NSP589843 OCL589843 OMH589843 OWD589843 PFZ589843 PPV589843 PZR589843 QJN589843 QTJ589843 RDF589843 RNB589843 RWX589843 SGT589843 SQP589843 TAL589843 TKH589843 TUD589843 UDZ589843 UNV589843 UXR589843 VHN589843 VRJ589843 WBF589843 WLB589843 WUX589843 IL655379 SH655379 ACD655379 ALZ655379 AVV655379 BFR655379 BPN655379 BZJ655379 CJF655379 CTB655379 DCX655379 DMT655379 DWP655379 EGL655379 EQH655379 FAD655379 FJZ655379 FTV655379 GDR655379 GNN655379 GXJ655379 HHF655379 HRB655379 IAX655379 IKT655379 IUP655379 JEL655379 JOH655379 JYD655379 KHZ655379 KRV655379 LBR655379 LLN655379 LVJ655379 MFF655379 MPB655379 MYX655379 NIT655379 NSP655379 OCL655379 OMH655379 OWD655379 PFZ655379 PPV655379 PZR655379 QJN655379 QTJ655379 RDF655379 RNB655379 RWX655379 SGT655379 SQP655379 TAL655379 TKH655379 TUD655379 UDZ655379 UNV655379 UXR655379 VHN655379 VRJ655379 WBF655379 WLB655379 WUX655379 IL720915 SH720915 ACD720915 ALZ720915 AVV720915 BFR720915 BPN720915 BZJ720915 CJF720915 CTB720915 DCX720915 DMT720915 DWP720915 EGL720915 EQH720915 FAD720915 FJZ720915 FTV720915 GDR720915 GNN720915 GXJ720915 HHF720915 HRB720915 IAX720915 IKT720915 IUP720915 JEL720915 JOH720915 JYD720915 KHZ720915 KRV720915 LBR720915 LLN720915 LVJ720915 MFF720915 MPB720915 MYX720915 NIT720915 NSP720915 OCL720915 OMH720915 OWD720915 PFZ720915 PPV720915 PZR720915 QJN720915 QTJ720915 RDF720915 RNB720915 RWX720915 SGT720915 SQP720915 TAL720915 TKH720915 TUD720915 UDZ720915 UNV720915 UXR720915 VHN720915 VRJ720915 WBF720915 WLB720915 WUX720915 IL786451 SH786451 ACD786451 ALZ786451 AVV786451 BFR786451 BPN786451 BZJ786451 CJF786451 CTB786451 DCX786451 DMT786451 DWP786451 EGL786451 EQH786451 FAD786451 FJZ786451 FTV786451 GDR786451 GNN786451 GXJ786451 HHF786451 HRB786451 IAX786451 IKT786451 IUP786451 JEL786451 JOH786451 JYD786451 KHZ786451 KRV786451 LBR786451 LLN786451 LVJ786451 MFF786451 MPB786451 MYX786451 NIT786451 NSP786451 OCL786451 OMH786451 OWD786451 PFZ786451 PPV786451 PZR786451 QJN786451 QTJ786451 RDF786451 RNB786451 RWX786451 SGT786451 SQP786451 TAL786451 TKH786451 TUD786451 UDZ786451 UNV786451 UXR786451 VHN786451 VRJ786451 WBF786451 WLB786451 WUX786451 IL851987 SH851987 ACD851987 ALZ851987 AVV851987 BFR851987 BPN851987 BZJ851987 CJF851987 CTB851987 DCX851987 DMT851987 DWP851987 EGL851987 EQH851987 FAD851987 FJZ851987 FTV851987 GDR851987 GNN851987 GXJ851987 HHF851987 HRB851987 IAX851987 IKT851987 IUP851987 JEL851987 JOH851987 JYD851987 KHZ851987 KRV851987 LBR851987 LLN851987 LVJ851987 MFF851987 MPB851987 MYX851987 NIT851987 NSP851987 OCL851987 OMH851987 OWD851987 PFZ851987 PPV851987 PZR851987 QJN851987 QTJ851987 RDF851987 RNB851987 RWX851987 SGT851987 SQP851987 TAL851987 TKH851987 TUD851987 UDZ851987 UNV851987 UXR851987 VHN851987 VRJ851987 WBF851987 WLB851987 WUX851987 IL917523 SH917523 ACD917523 ALZ917523 AVV917523 BFR917523 BPN917523 BZJ917523 CJF917523 CTB917523 DCX917523 DMT917523 DWP917523 EGL917523 EQH917523 FAD917523 FJZ917523 FTV917523 GDR917523 GNN917523 GXJ917523 HHF917523 HRB917523 IAX917523 IKT917523 IUP917523 JEL917523 JOH917523 JYD917523 KHZ917523 KRV917523 LBR917523 LLN917523 LVJ917523 MFF917523 MPB917523 MYX917523 NIT917523 NSP917523 OCL917523 OMH917523 OWD917523 PFZ917523 PPV917523 PZR917523 QJN917523 QTJ917523 RDF917523 RNB917523 RWX917523 SGT917523 SQP917523 TAL917523 TKH917523 TUD917523 UDZ917523 UNV917523 UXR917523 VHN917523 VRJ917523 WBF917523 WLB917523 WUX917523 IL983059 SH983059 ACD983059 ALZ983059 AVV983059 BFR983059 BPN983059 BZJ983059 CJF983059 CTB983059 DCX983059 DMT983059 DWP983059 EGL983059 EQH983059 FAD983059 FJZ983059 FTV983059 GDR983059 GNN983059 GXJ983059 HHF983059 HRB983059 IAX983059 IKT983059 IUP983059 JEL983059 JOH983059 JYD983059 KHZ983059 KRV983059 LBR983059 LLN983059 LVJ983059 MFF983059 MPB983059 MYX983059 NIT983059 NSP983059 OCL983059 OMH983059 OWD983059 PFZ983059 PPV983059 PZR983059 QJN983059 QTJ983059 RDF983059 RNB983059 RWX983059 SGT983059 SQP983059 TAL983059 TKH983059 TUD983059 UDZ983059 UNV983059 UXR983059 VHN983059 VRJ983059 WBF983059 WLB983059 WUX983059">
      <formula1>#REF!</formula1>
    </dataValidation>
    <dataValidation type="list" allowBlank="1" showErrorMessage="1" promptTitle="Pick a camera" prompt="Select a camera model from this drop down menu" sqref="IM7 SI7 ACE7 AMA7 AVW7 BFS7 BPO7 BZK7 CJG7 CTC7 DCY7 DMU7 DWQ7 EGM7 EQI7 FAE7 FKA7 FTW7 GDS7 GNO7 GXK7 HHG7 HRC7 IAY7 IKU7 IUQ7 JEM7 JOI7 JYE7 KIA7 KRW7 LBS7 LLO7 LVK7 MFG7 MPC7 MYY7 NIU7 NSQ7 OCM7 OMI7 OWE7 PGA7 PPW7 PZS7 QJO7 QTK7 RDG7 RNC7 RWY7 SGU7 SQQ7 TAM7 TKI7 TUE7 UEA7 UNW7 UXS7 VHO7 VRK7 WBG7 WLC7 WUY7 IM65552 SI65552 ACE65552 AMA65552 AVW65552 BFS65552 BPO65552 BZK65552 CJG65552 CTC65552 DCY65552 DMU65552 DWQ65552 EGM65552 EQI65552 FAE65552 FKA65552 FTW65552 GDS65552 GNO65552 GXK65552 HHG65552 HRC65552 IAY65552 IKU65552 IUQ65552 JEM65552 JOI65552 JYE65552 KIA65552 KRW65552 LBS65552 LLO65552 LVK65552 MFG65552 MPC65552 MYY65552 NIU65552 NSQ65552 OCM65552 OMI65552 OWE65552 PGA65552 PPW65552 PZS65552 QJO65552 QTK65552 RDG65552 RNC65552 RWY65552 SGU65552 SQQ65552 TAM65552 TKI65552 TUE65552 UEA65552 UNW65552 UXS65552 VHO65552 VRK65552 WBG65552 WLC65552 WUY65552 IM131088 SI131088 ACE131088 AMA131088 AVW131088 BFS131088 BPO131088 BZK131088 CJG131088 CTC131088 DCY131088 DMU131088 DWQ131088 EGM131088 EQI131088 FAE131088 FKA131088 FTW131088 GDS131088 GNO131088 GXK131088 HHG131088 HRC131088 IAY131088 IKU131088 IUQ131088 JEM131088 JOI131088 JYE131088 KIA131088 KRW131088 LBS131088 LLO131088 LVK131088 MFG131088 MPC131088 MYY131088 NIU131088 NSQ131088 OCM131088 OMI131088 OWE131088 PGA131088 PPW131088 PZS131088 QJO131088 QTK131088 RDG131088 RNC131088 RWY131088 SGU131088 SQQ131088 TAM131088 TKI131088 TUE131088 UEA131088 UNW131088 UXS131088 VHO131088 VRK131088 WBG131088 WLC131088 WUY131088 IM196624 SI196624 ACE196624 AMA196624 AVW196624 BFS196624 BPO196624 BZK196624 CJG196624 CTC196624 DCY196624 DMU196624 DWQ196624 EGM196624 EQI196624 FAE196624 FKA196624 FTW196624 GDS196624 GNO196624 GXK196624 HHG196624 HRC196624 IAY196624 IKU196624 IUQ196624 JEM196624 JOI196624 JYE196624 KIA196624 KRW196624 LBS196624 LLO196624 LVK196624 MFG196624 MPC196624 MYY196624 NIU196624 NSQ196624 OCM196624 OMI196624 OWE196624 PGA196624 PPW196624 PZS196624 QJO196624 QTK196624 RDG196624 RNC196624 RWY196624 SGU196624 SQQ196624 TAM196624 TKI196624 TUE196624 UEA196624 UNW196624 UXS196624 VHO196624 VRK196624 WBG196624 WLC196624 WUY196624 IM262160 SI262160 ACE262160 AMA262160 AVW262160 BFS262160 BPO262160 BZK262160 CJG262160 CTC262160 DCY262160 DMU262160 DWQ262160 EGM262160 EQI262160 FAE262160 FKA262160 FTW262160 GDS262160 GNO262160 GXK262160 HHG262160 HRC262160 IAY262160 IKU262160 IUQ262160 JEM262160 JOI262160 JYE262160 KIA262160 KRW262160 LBS262160 LLO262160 LVK262160 MFG262160 MPC262160 MYY262160 NIU262160 NSQ262160 OCM262160 OMI262160 OWE262160 PGA262160 PPW262160 PZS262160 QJO262160 QTK262160 RDG262160 RNC262160 RWY262160 SGU262160 SQQ262160 TAM262160 TKI262160 TUE262160 UEA262160 UNW262160 UXS262160 VHO262160 VRK262160 WBG262160 WLC262160 WUY262160 IM327696 SI327696 ACE327696 AMA327696 AVW327696 BFS327696 BPO327696 BZK327696 CJG327696 CTC327696 DCY327696 DMU327696 DWQ327696 EGM327696 EQI327696 FAE327696 FKA327696 FTW327696 GDS327696 GNO327696 GXK327696 HHG327696 HRC327696 IAY327696 IKU327696 IUQ327696 JEM327696 JOI327696 JYE327696 KIA327696 KRW327696 LBS327696 LLO327696 LVK327696 MFG327696 MPC327696 MYY327696 NIU327696 NSQ327696 OCM327696 OMI327696 OWE327696 PGA327696 PPW327696 PZS327696 QJO327696 QTK327696 RDG327696 RNC327696 RWY327696 SGU327696 SQQ327696 TAM327696 TKI327696 TUE327696 UEA327696 UNW327696 UXS327696 VHO327696 VRK327696 WBG327696 WLC327696 WUY327696 IM393232 SI393232 ACE393232 AMA393232 AVW393232 BFS393232 BPO393232 BZK393232 CJG393232 CTC393232 DCY393232 DMU393232 DWQ393232 EGM393232 EQI393232 FAE393232 FKA393232 FTW393232 GDS393232 GNO393232 GXK393232 HHG393232 HRC393232 IAY393232 IKU393232 IUQ393232 JEM393232 JOI393232 JYE393232 KIA393232 KRW393232 LBS393232 LLO393232 LVK393232 MFG393232 MPC393232 MYY393232 NIU393232 NSQ393232 OCM393232 OMI393232 OWE393232 PGA393232 PPW393232 PZS393232 QJO393232 QTK393232 RDG393232 RNC393232 RWY393232 SGU393232 SQQ393232 TAM393232 TKI393232 TUE393232 UEA393232 UNW393232 UXS393232 VHO393232 VRK393232 WBG393232 WLC393232 WUY393232 IM458768 SI458768 ACE458768 AMA458768 AVW458768 BFS458768 BPO458768 BZK458768 CJG458768 CTC458768 DCY458768 DMU458768 DWQ458768 EGM458768 EQI458768 FAE458768 FKA458768 FTW458768 GDS458768 GNO458768 GXK458768 HHG458768 HRC458768 IAY458768 IKU458768 IUQ458768 JEM458768 JOI458768 JYE458768 KIA458768 KRW458768 LBS458768 LLO458768 LVK458768 MFG458768 MPC458768 MYY458768 NIU458768 NSQ458768 OCM458768 OMI458768 OWE458768 PGA458768 PPW458768 PZS458768 QJO458768 QTK458768 RDG458768 RNC458768 RWY458768 SGU458768 SQQ458768 TAM458768 TKI458768 TUE458768 UEA458768 UNW458768 UXS458768 VHO458768 VRK458768 WBG458768 WLC458768 WUY458768 IM524304 SI524304 ACE524304 AMA524304 AVW524304 BFS524304 BPO524304 BZK524304 CJG524304 CTC524304 DCY524304 DMU524304 DWQ524304 EGM524304 EQI524304 FAE524304 FKA524304 FTW524304 GDS524304 GNO524304 GXK524304 HHG524304 HRC524304 IAY524304 IKU524304 IUQ524304 JEM524304 JOI524304 JYE524304 KIA524304 KRW524304 LBS524304 LLO524304 LVK524304 MFG524304 MPC524304 MYY524304 NIU524304 NSQ524304 OCM524304 OMI524304 OWE524304 PGA524304 PPW524304 PZS524304 QJO524304 QTK524304 RDG524304 RNC524304 RWY524304 SGU524304 SQQ524304 TAM524304 TKI524304 TUE524304 UEA524304 UNW524304 UXS524304 VHO524304 VRK524304 WBG524304 WLC524304 WUY524304 IM589840 SI589840 ACE589840 AMA589840 AVW589840 BFS589840 BPO589840 BZK589840 CJG589840 CTC589840 DCY589840 DMU589840 DWQ589840 EGM589840 EQI589840 FAE589840 FKA589840 FTW589840 GDS589840 GNO589840 GXK589840 HHG589840 HRC589840 IAY589840 IKU589840 IUQ589840 JEM589840 JOI589840 JYE589840 KIA589840 KRW589840 LBS589840 LLO589840 LVK589840 MFG589840 MPC589840 MYY589840 NIU589840 NSQ589840 OCM589840 OMI589840 OWE589840 PGA589840 PPW589840 PZS589840 QJO589840 QTK589840 RDG589840 RNC589840 RWY589840 SGU589840 SQQ589840 TAM589840 TKI589840 TUE589840 UEA589840 UNW589840 UXS589840 VHO589840 VRK589840 WBG589840 WLC589840 WUY589840 IM655376 SI655376 ACE655376 AMA655376 AVW655376 BFS655376 BPO655376 BZK655376 CJG655376 CTC655376 DCY655376 DMU655376 DWQ655376 EGM655376 EQI655376 FAE655376 FKA655376 FTW655376 GDS655376 GNO655376 GXK655376 HHG655376 HRC655376 IAY655376 IKU655376 IUQ655376 JEM655376 JOI655376 JYE655376 KIA655376 KRW655376 LBS655376 LLO655376 LVK655376 MFG655376 MPC655376 MYY655376 NIU655376 NSQ655376 OCM655376 OMI655376 OWE655376 PGA655376 PPW655376 PZS655376 QJO655376 QTK655376 RDG655376 RNC655376 RWY655376 SGU655376 SQQ655376 TAM655376 TKI655376 TUE655376 UEA655376 UNW655376 UXS655376 VHO655376 VRK655376 WBG655376 WLC655376 WUY655376 IM720912 SI720912 ACE720912 AMA720912 AVW720912 BFS720912 BPO720912 BZK720912 CJG720912 CTC720912 DCY720912 DMU720912 DWQ720912 EGM720912 EQI720912 FAE720912 FKA720912 FTW720912 GDS720912 GNO720912 GXK720912 HHG720912 HRC720912 IAY720912 IKU720912 IUQ720912 JEM720912 JOI720912 JYE720912 KIA720912 KRW720912 LBS720912 LLO720912 LVK720912 MFG720912 MPC720912 MYY720912 NIU720912 NSQ720912 OCM720912 OMI720912 OWE720912 PGA720912 PPW720912 PZS720912 QJO720912 QTK720912 RDG720912 RNC720912 RWY720912 SGU720912 SQQ720912 TAM720912 TKI720912 TUE720912 UEA720912 UNW720912 UXS720912 VHO720912 VRK720912 WBG720912 WLC720912 WUY720912 IM786448 SI786448 ACE786448 AMA786448 AVW786448 BFS786448 BPO786448 BZK786448 CJG786448 CTC786448 DCY786448 DMU786448 DWQ786448 EGM786448 EQI786448 FAE786448 FKA786448 FTW786448 GDS786448 GNO786448 GXK786448 HHG786448 HRC786448 IAY786448 IKU786448 IUQ786448 JEM786448 JOI786448 JYE786448 KIA786448 KRW786448 LBS786448 LLO786448 LVK786448 MFG786448 MPC786448 MYY786448 NIU786448 NSQ786448 OCM786448 OMI786448 OWE786448 PGA786448 PPW786448 PZS786448 QJO786448 QTK786448 RDG786448 RNC786448 RWY786448 SGU786448 SQQ786448 TAM786448 TKI786448 TUE786448 UEA786448 UNW786448 UXS786448 VHO786448 VRK786448 WBG786448 WLC786448 WUY786448 IM851984 SI851984 ACE851984 AMA851984 AVW851984 BFS851984 BPO851984 BZK851984 CJG851984 CTC851984 DCY851984 DMU851984 DWQ851984 EGM851984 EQI851984 FAE851984 FKA851984 FTW851984 GDS851984 GNO851984 GXK851984 HHG851984 HRC851984 IAY851984 IKU851984 IUQ851984 JEM851984 JOI851984 JYE851984 KIA851984 KRW851984 LBS851984 LLO851984 LVK851984 MFG851984 MPC851984 MYY851984 NIU851984 NSQ851984 OCM851984 OMI851984 OWE851984 PGA851984 PPW851984 PZS851984 QJO851984 QTK851984 RDG851984 RNC851984 RWY851984 SGU851984 SQQ851984 TAM851984 TKI851984 TUE851984 UEA851984 UNW851984 UXS851984 VHO851984 VRK851984 WBG851984 WLC851984 WUY851984 IM917520 SI917520 ACE917520 AMA917520 AVW917520 BFS917520 BPO917520 BZK917520 CJG917520 CTC917520 DCY917520 DMU917520 DWQ917520 EGM917520 EQI917520 FAE917520 FKA917520 FTW917520 GDS917520 GNO917520 GXK917520 HHG917520 HRC917520 IAY917520 IKU917520 IUQ917520 JEM917520 JOI917520 JYE917520 KIA917520 KRW917520 LBS917520 LLO917520 LVK917520 MFG917520 MPC917520 MYY917520 NIU917520 NSQ917520 OCM917520 OMI917520 OWE917520 PGA917520 PPW917520 PZS917520 QJO917520 QTK917520 RDG917520 RNC917520 RWY917520 SGU917520 SQQ917520 TAM917520 TKI917520 TUE917520 UEA917520 UNW917520 UXS917520 VHO917520 VRK917520 WBG917520 WLC917520 WUY917520 IM983056 SI983056 ACE983056 AMA983056 AVW983056 BFS983056 BPO983056 BZK983056 CJG983056 CTC983056 DCY983056 DMU983056 DWQ983056 EGM983056 EQI983056 FAE983056 FKA983056 FTW983056 GDS983056 GNO983056 GXK983056 HHG983056 HRC983056 IAY983056 IKU983056 IUQ983056 JEM983056 JOI983056 JYE983056 KIA983056 KRW983056 LBS983056 LLO983056 LVK983056 MFG983056 MPC983056 MYY983056 NIU983056 NSQ983056 OCM983056 OMI983056 OWE983056 PGA983056 PPW983056 PZS983056 QJO983056 QTK983056 RDG983056 RNC983056 RWY983056 SGU983056 SQQ983056 TAM983056 TKI983056 TUE983056 UEA983056 UNW983056 UXS983056 VHO983056 VRK983056 WBG983056 WLC983056 WUY983056 IL8 SH8 ACD8 ALZ8 AVV8 BFR8 BPN8 BZJ8 CJF8 CTB8 DCX8 DMT8 DWP8 EGL8 EQH8 FAD8 FJZ8 FTV8 GDR8 GNN8 GXJ8 HHF8 HRB8 IAX8 IKT8 IUP8 JEL8 JOH8 JYD8 KHZ8 KRV8 LBR8 LLN8 LVJ8 MFF8 MPB8 MYX8 NIT8 NSP8 OCL8 OMH8 OWD8 PFZ8 PPV8 PZR8 QJN8 QTJ8 RDF8 RNB8 RWX8 SGT8 SQP8 TAL8 TKH8 TUD8 UDZ8 UNV8 UXR8 VHN8 VRJ8 WBF8 WLB8 WUX8 IL65553 SH65553 ACD65553 ALZ65553 AVV65553 BFR65553 BPN65553 BZJ65553 CJF65553 CTB65553 DCX65553 DMT65553 DWP65553 EGL65553 EQH65553 FAD65553 FJZ65553 FTV65553 GDR65553 GNN65553 GXJ65553 HHF65553 HRB65553 IAX65553 IKT65553 IUP65553 JEL65553 JOH65553 JYD65553 KHZ65553 KRV65553 LBR65553 LLN65553 LVJ65553 MFF65553 MPB65553 MYX65553 NIT65553 NSP65553 OCL65553 OMH65553 OWD65553 PFZ65553 PPV65553 PZR65553 QJN65553 QTJ65553 RDF65553 RNB65553 RWX65553 SGT65553 SQP65553 TAL65553 TKH65553 TUD65553 UDZ65553 UNV65553 UXR65553 VHN65553 VRJ65553 WBF65553 WLB65553 WUX65553 IL131089 SH131089 ACD131089 ALZ131089 AVV131089 BFR131089 BPN131089 BZJ131089 CJF131089 CTB131089 DCX131089 DMT131089 DWP131089 EGL131089 EQH131089 FAD131089 FJZ131089 FTV131089 GDR131089 GNN131089 GXJ131089 HHF131089 HRB131089 IAX131089 IKT131089 IUP131089 JEL131089 JOH131089 JYD131089 KHZ131089 KRV131089 LBR131089 LLN131089 LVJ131089 MFF131089 MPB131089 MYX131089 NIT131089 NSP131089 OCL131089 OMH131089 OWD131089 PFZ131089 PPV131089 PZR131089 QJN131089 QTJ131089 RDF131089 RNB131089 RWX131089 SGT131089 SQP131089 TAL131089 TKH131089 TUD131089 UDZ131089 UNV131089 UXR131089 VHN131089 VRJ131089 WBF131089 WLB131089 WUX131089 IL196625 SH196625 ACD196625 ALZ196625 AVV196625 BFR196625 BPN196625 BZJ196625 CJF196625 CTB196625 DCX196625 DMT196625 DWP196625 EGL196625 EQH196625 FAD196625 FJZ196625 FTV196625 GDR196625 GNN196625 GXJ196625 HHF196625 HRB196625 IAX196625 IKT196625 IUP196625 JEL196625 JOH196625 JYD196625 KHZ196625 KRV196625 LBR196625 LLN196625 LVJ196625 MFF196625 MPB196625 MYX196625 NIT196625 NSP196625 OCL196625 OMH196625 OWD196625 PFZ196625 PPV196625 PZR196625 QJN196625 QTJ196625 RDF196625 RNB196625 RWX196625 SGT196625 SQP196625 TAL196625 TKH196625 TUD196625 UDZ196625 UNV196625 UXR196625 VHN196625 VRJ196625 WBF196625 WLB196625 WUX196625 IL262161 SH262161 ACD262161 ALZ262161 AVV262161 BFR262161 BPN262161 BZJ262161 CJF262161 CTB262161 DCX262161 DMT262161 DWP262161 EGL262161 EQH262161 FAD262161 FJZ262161 FTV262161 GDR262161 GNN262161 GXJ262161 HHF262161 HRB262161 IAX262161 IKT262161 IUP262161 JEL262161 JOH262161 JYD262161 KHZ262161 KRV262161 LBR262161 LLN262161 LVJ262161 MFF262161 MPB262161 MYX262161 NIT262161 NSP262161 OCL262161 OMH262161 OWD262161 PFZ262161 PPV262161 PZR262161 QJN262161 QTJ262161 RDF262161 RNB262161 RWX262161 SGT262161 SQP262161 TAL262161 TKH262161 TUD262161 UDZ262161 UNV262161 UXR262161 VHN262161 VRJ262161 WBF262161 WLB262161 WUX262161 IL327697 SH327697 ACD327697 ALZ327697 AVV327697 BFR327697 BPN327697 BZJ327697 CJF327697 CTB327697 DCX327697 DMT327697 DWP327697 EGL327697 EQH327697 FAD327697 FJZ327697 FTV327697 GDR327697 GNN327697 GXJ327697 HHF327697 HRB327697 IAX327697 IKT327697 IUP327697 JEL327697 JOH327697 JYD327697 KHZ327697 KRV327697 LBR327697 LLN327697 LVJ327697 MFF327697 MPB327697 MYX327697 NIT327697 NSP327697 OCL327697 OMH327697 OWD327697 PFZ327697 PPV327697 PZR327697 QJN327697 QTJ327697 RDF327697 RNB327697 RWX327697 SGT327697 SQP327697 TAL327697 TKH327697 TUD327697 UDZ327697 UNV327697 UXR327697 VHN327697 VRJ327697 WBF327697 WLB327697 WUX327697 IL393233 SH393233 ACD393233 ALZ393233 AVV393233 BFR393233 BPN393233 BZJ393233 CJF393233 CTB393233 DCX393233 DMT393233 DWP393233 EGL393233 EQH393233 FAD393233 FJZ393233 FTV393233 GDR393233 GNN393233 GXJ393233 HHF393233 HRB393233 IAX393233 IKT393233 IUP393233 JEL393233 JOH393233 JYD393233 KHZ393233 KRV393233 LBR393233 LLN393233 LVJ393233 MFF393233 MPB393233 MYX393233 NIT393233 NSP393233 OCL393233 OMH393233 OWD393233 PFZ393233 PPV393233 PZR393233 QJN393233 QTJ393233 RDF393233 RNB393233 RWX393233 SGT393233 SQP393233 TAL393233 TKH393233 TUD393233 UDZ393233 UNV393233 UXR393233 VHN393233 VRJ393233 WBF393233 WLB393233 WUX393233 IL458769 SH458769 ACD458769 ALZ458769 AVV458769 BFR458769 BPN458769 BZJ458769 CJF458769 CTB458769 DCX458769 DMT458769 DWP458769 EGL458769 EQH458769 FAD458769 FJZ458769 FTV458769 GDR458769 GNN458769 GXJ458769 HHF458769 HRB458769 IAX458769 IKT458769 IUP458769 JEL458769 JOH458769 JYD458769 KHZ458769 KRV458769 LBR458769 LLN458769 LVJ458769 MFF458769 MPB458769 MYX458769 NIT458769 NSP458769 OCL458769 OMH458769 OWD458769 PFZ458769 PPV458769 PZR458769 QJN458769 QTJ458769 RDF458769 RNB458769 RWX458769 SGT458769 SQP458769 TAL458769 TKH458769 TUD458769 UDZ458769 UNV458769 UXR458769 VHN458769 VRJ458769 WBF458769 WLB458769 WUX458769 IL524305 SH524305 ACD524305 ALZ524305 AVV524305 BFR524305 BPN524305 BZJ524305 CJF524305 CTB524305 DCX524305 DMT524305 DWP524305 EGL524305 EQH524305 FAD524305 FJZ524305 FTV524305 GDR524305 GNN524305 GXJ524305 HHF524305 HRB524305 IAX524305 IKT524305 IUP524305 JEL524305 JOH524305 JYD524305 KHZ524305 KRV524305 LBR524305 LLN524305 LVJ524305 MFF524305 MPB524305 MYX524305 NIT524305 NSP524305 OCL524305 OMH524305 OWD524305 PFZ524305 PPV524305 PZR524305 QJN524305 QTJ524305 RDF524305 RNB524305 RWX524305 SGT524305 SQP524305 TAL524305 TKH524305 TUD524305 UDZ524305 UNV524305 UXR524305 VHN524305 VRJ524305 WBF524305 WLB524305 WUX524305 IL589841 SH589841 ACD589841 ALZ589841 AVV589841 BFR589841 BPN589841 BZJ589841 CJF589841 CTB589841 DCX589841 DMT589841 DWP589841 EGL589841 EQH589841 FAD589841 FJZ589841 FTV589841 GDR589841 GNN589841 GXJ589841 HHF589841 HRB589841 IAX589841 IKT589841 IUP589841 JEL589841 JOH589841 JYD589841 KHZ589841 KRV589841 LBR589841 LLN589841 LVJ589841 MFF589841 MPB589841 MYX589841 NIT589841 NSP589841 OCL589841 OMH589841 OWD589841 PFZ589841 PPV589841 PZR589841 QJN589841 QTJ589841 RDF589841 RNB589841 RWX589841 SGT589841 SQP589841 TAL589841 TKH589841 TUD589841 UDZ589841 UNV589841 UXR589841 VHN589841 VRJ589841 WBF589841 WLB589841 WUX589841 IL655377 SH655377 ACD655377 ALZ655377 AVV655377 BFR655377 BPN655377 BZJ655377 CJF655377 CTB655377 DCX655377 DMT655377 DWP655377 EGL655377 EQH655377 FAD655377 FJZ655377 FTV655377 GDR655377 GNN655377 GXJ655377 HHF655377 HRB655377 IAX655377 IKT655377 IUP655377 JEL655377 JOH655377 JYD655377 KHZ655377 KRV655377 LBR655377 LLN655377 LVJ655377 MFF655377 MPB655377 MYX655377 NIT655377 NSP655377 OCL655377 OMH655377 OWD655377 PFZ655377 PPV655377 PZR655377 QJN655377 QTJ655377 RDF655377 RNB655377 RWX655377 SGT655377 SQP655377 TAL655377 TKH655377 TUD655377 UDZ655377 UNV655377 UXR655377 VHN655377 VRJ655377 WBF655377 WLB655377 WUX655377 IL720913 SH720913 ACD720913 ALZ720913 AVV720913 BFR720913 BPN720913 BZJ720913 CJF720913 CTB720913 DCX720913 DMT720913 DWP720913 EGL720913 EQH720913 FAD720913 FJZ720913 FTV720913 GDR720913 GNN720913 GXJ720913 HHF720913 HRB720913 IAX720913 IKT720913 IUP720913 JEL720913 JOH720913 JYD720913 KHZ720913 KRV720913 LBR720913 LLN720913 LVJ720913 MFF720913 MPB720913 MYX720913 NIT720913 NSP720913 OCL720913 OMH720913 OWD720913 PFZ720913 PPV720913 PZR720913 QJN720913 QTJ720913 RDF720913 RNB720913 RWX720913 SGT720913 SQP720913 TAL720913 TKH720913 TUD720913 UDZ720913 UNV720913 UXR720913 VHN720913 VRJ720913 WBF720913 WLB720913 WUX720913 IL786449 SH786449 ACD786449 ALZ786449 AVV786449 BFR786449 BPN786449 BZJ786449 CJF786449 CTB786449 DCX786449 DMT786449 DWP786449 EGL786449 EQH786449 FAD786449 FJZ786449 FTV786449 GDR786449 GNN786449 GXJ786449 HHF786449 HRB786449 IAX786449 IKT786449 IUP786449 JEL786449 JOH786449 JYD786449 KHZ786449 KRV786449 LBR786449 LLN786449 LVJ786449 MFF786449 MPB786449 MYX786449 NIT786449 NSP786449 OCL786449 OMH786449 OWD786449 PFZ786449 PPV786449 PZR786449 QJN786449 QTJ786449 RDF786449 RNB786449 RWX786449 SGT786449 SQP786449 TAL786449 TKH786449 TUD786449 UDZ786449 UNV786449 UXR786449 VHN786449 VRJ786449 WBF786449 WLB786449 WUX786449 IL851985 SH851985 ACD851985 ALZ851985 AVV851985 BFR851985 BPN851985 BZJ851985 CJF851985 CTB851985 DCX851985 DMT851985 DWP851985 EGL851985 EQH851985 FAD851985 FJZ851985 FTV851985 GDR851985 GNN851985 GXJ851985 HHF851985 HRB851985 IAX851985 IKT851985 IUP851985 JEL851985 JOH851985 JYD851985 KHZ851985 KRV851985 LBR851985 LLN851985 LVJ851985 MFF851985 MPB851985 MYX851985 NIT851985 NSP851985 OCL851985 OMH851985 OWD851985 PFZ851985 PPV851985 PZR851985 QJN851985 QTJ851985 RDF851985 RNB851985 RWX851985 SGT851985 SQP851985 TAL851985 TKH851985 TUD851985 UDZ851985 UNV851985 UXR851985 VHN851985 VRJ851985 WBF851985 WLB851985 WUX851985 IL917521 SH917521 ACD917521 ALZ917521 AVV917521 BFR917521 BPN917521 BZJ917521 CJF917521 CTB917521 DCX917521 DMT917521 DWP917521 EGL917521 EQH917521 FAD917521 FJZ917521 FTV917521 GDR917521 GNN917521 GXJ917521 HHF917521 HRB917521 IAX917521 IKT917521 IUP917521 JEL917521 JOH917521 JYD917521 KHZ917521 KRV917521 LBR917521 LLN917521 LVJ917521 MFF917521 MPB917521 MYX917521 NIT917521 NSP917521 OCL917521 OMH917521 OWD917521 PFZ917521 PPV917521 PZR917521 QJN917521 QTJ917521 RDF917521 RNB917521 RWX917521 SGT917521 SQP917521 TAL917521 TKH917521 TUD917521 UDZ917521 UNV917521 UXR917521 VHN917521 VRJ917521 WBF917521 WLB917521 WUX917521 IL983057 SH983057 ACD983057 ALZ983057 AVV983057 BFR983057 BPN983057 BZJ983057 CJF983057 CTB983057 DCX983057 DMT983057 DWP983057 EGL983057 EQH983057 FAD983057 FJZ983057 FTV983057 GDR983057 GNN983057 GXJ983057 HHF983057 HRB983057 IAX983057 IKT983057 IUP983057 JEL983057 JOH983057 JYD983057 KHZ983057 KRV983057 LBR983057 LLN983057 LVJ983057 MFF983057 MPB983057 MYX983057 NIT983057 NSP983057 OCL983057 OMH983057 OWD983057 PFZ983057 PPV983057 PZR983057 QJN983057 QTJ983057 RDF983057 RNB983057 RWX983057 SGT983057 SQP983057 TAL983057 TKH983057 TUD983057 UDZ983057 UNV983057 UXR983057 VHN983057 VRJ983057 WBF983057 WLB983057 WUX983057">
      <formula1>#REF!</formula1>
    </dataValidation>
    <dataValidation type="list" allowBlank="1" showInputMessage="1" showErrorMessage="1" sqref="IG16 WUS983065 WKW983065 WBA983065 VRE983065 VHI983065 UXM983065 UNQ983065 UDU983065 TTY983065 TKC983065 TAG983065 SQK983065 SGO983065 RWS983065 RMW983065 RDA983065 QTE983065 QJI983065 PZM983065 PPQ983065 PFU983065 OVY983065 OMC983065 OCG983065 NSK983065 NIO983065 MYS983065 MOW983065 MFA983065 LVE983065 LLI983065 LBM983065 KRQ983065 KHU983065 JXY983065 JOC983065 JEG983065 IUK983065 IKO983065 IAS983065 HQW983065 HHA983065 GXE983065 GNI983065 GDM983065 FTQ983065 FJU983065 EZY983065 EQC983065 EGG983065 DWK983065 DMO983065 DCS983065 CSW983065 CJA983065 BZE983065 BPI983065 BFM983065 AVQ983065 ALU983065 ABY983065 SC983065 IG983065 WUS917529 WKW917529 WBA917529 VRE917529 VHI917529 UXM917529 UNQ917529 UDU917529 TTY917529 TKC917529 TAG917529 SQK917529 SGO917529 RWS917529 RMW917529 RDA917529 QTE917529 QJI917529 PZM917529 PPQ917529 PFU917529 OVY917529 OMC917529 OCG917529 NSK917529 NIO917529 MYS917529 MOW917529 MFA917529 LVE917529 LLI917529 LBM917529 KRQ917529 KHU917529 JXY917529 JOC917529 JEG917529 IUK917529 IKO917529 IAS917529 HQW917529 HHA917529 GXE917529 GNI917529 GDM917529 FTQ917529 FJU917529 EZY917529 EQC917529 EGG917529 DWK917529 DMO917529 DCS917529 CSW917529 CJA917529 BZE917529 BPI917529 BFM917529 AVQ917529 ALU917529 ABY917529 SC917529 IG917529 WUS851993 WKW851993 WBA851993 VRE851993 VHI851993 UXM851993 UNQ851993 UDU851993 TTY851993 TKC851993 TAG851993 SQK851993 SGO851993 RWS851993 RMW851993 RDA851993 QTE851993 QJI851993 PZM851993 PPQ851993 PFU851993 OVY851993 OMC851993 OCG851993 NSK851993 NIO851993 MYS851993 MOW851993 MFA851993 LVE851993 LLI851993 LBM851993 KRQ851993 KHU851993 JXY851993 JOC851993 JEG851993 IUK851993 IKO851993 IAS851993 HQW851993 HHA851993 GXE851993 GNI851993 GDM851993 FTQ851993 FJU851993 EZY851993 EQC851993 EGG851993 DWK851993 DMO851993 DCS851993 CSW851993 CJA851993 BZE851993 BPI851993 BFM851993 AVQ851993 ALU851993 ABY851993 SC851993 IG851993 WUS786457 WKW786457 WBA786457 VRE786457 VHI786457 UXM786457 UNQ786457 UDU786457 TTY786457 TKC786457 TAG786457 SQK786457 SGO786457 RWS786457 RMW786457 RDA786457 QTE786457 QJI786457 PZM786457 PPQ786457 PFU786457 OVY786457 OMC786457 OCG786457 NSK786457 NIO786457 MYS786457 MOW786457 MFA786457 LVE786457 LLI786457 LBM786457 KRQ786457 KHU786457 JXY786457 JOC786457 JEG786457 IUK786457 IKO786457 IAS786457 HQW786457 HHA786457 GXE786457 GNI786457 GDM786457 FTQ786457 FJU786457 EZY786457 EQC786457 EGG786457 DWK786457 DMO786457 DCS786457 CSW786457 CJA786457 BZE786457 BPI786457 BFM786457 AVQ786457 ALU786457 ABY786457 SC786457 IG786457 WUS720921 WKW720921 WBA720921 VRE720921 VHI720921 UXM720921 UNQ720921 UDU720921 TTY720921 TKC720921 TAG720921 SQK720921 SGO720921 RWS720921 RMW720921 RDA720921 QTE720921 QJI720921 PZM720921 PPQ720921 PFU720921 OVY720921 OMC720921 OCG720921 NSK720921 NIO720921 MYS720921 MOW720921 MFA720921 LVE720921 LLI720921 LBM720921 KRQ720921 KHU720921 JXY720921 JOC720921 JEG720921 IUK720921 IKO720921 IAS720921 HQW720921 HHA720921 GXE720921 GNI720921 GDM720921 FTQ720921 FJU720921 EZY720921 EQC720921 EGG720921 DWK720921 DMO720921 DCS720921 CSW720921 CJA720921 BZE720921 BPI720921 BFM720921 AVQ720921 ALU720921 ABY720921 SC720921 IG720921 WUS655385 WKW655385 WBA655385 VRE655385 VHI655385 UXM655385 UNQ655385 UDU655385 TTY655385 TKC655385 TAG655385 SQK655385 SGO655385 RWS655385 RMW655385 RDA655385 QTE655385 QJI655385 PZM655385 PPQ655385 PFU655385 OVY655385 OMC655385 OCG655385 NSK655385 NIO655385 MYS655385 MOW655385 MFA655385 LVE655385 LLI655385 LBM655385 KRQ655385 KHU655385 JXY655385 JOC655385 JEG655385 IUK655385 IKO655385 IAS655385 HQW655385 HHA655385 GXE655385 GNI655385 GDM655385 FTQ655385 FJU655385 EZY655385 EQC655385 EGG655385 DWK655385 DMO655385 DCS655385 CSW655385 CJA655385 BZE655385 BPI655385 BFM655385 AVQ655385 ALU655385 ABY655385 SC655385 IG655385 WUS589849 WKW589849 WBA589849 VRE589849 VHI589849 UXM589849 UNQ589849 UDU589849 TTY589849 TKC589849 TAG589849 SQK589849 SGO589849 RWS589849 RMW589849 RDA589849 QTE589849 QJI589849 PZM589849 PPQ589849 PFU589849 OVY589849 OMC589849 OCG589849 NSK589849 NIO589849 MYS589849 MOW589849 MFA589849 LVE589849 LLI589849 LBM589849 KRQ589849 KHU589849 JXY589849 JOC589849 JEG589849 IUK589849 IKO589849 IAS589849 HQW589849 HHA589849 GXE589849 GNI589849 GDM589849 FTQ589849 FJU589849 EZY589849 EQC589849 EGG589849 DWK589849 DMO589849 DCS589849 CSW589849 CJA589849 BZE589849 BPI589849 BFM589849 AVQ589849 ALU589849 ABY589849 SC589849 IG589849 WUS524313 WKW524313 WBA524313 VRE524313 VHI524313 UXM524313 UNQ524313 UDU524313 TTY524313 TKC524313 TAG524313 SQK524313 SGO524313 RWS524313 RMW524313 RDA524313 QTE524313 QJI524313 PZM524313 PPQ524313 PFU524313 OVY524313 OMC524313 OCG524313 NSK524313 NIO524313 MYS524313 MOW524313 MFA524313 LVE524313 LLI524313 LBM524313 KRQ524313 KHU524313 JXY524313 JOC524313 JEG524313 IUK524313 IKO524313 IAS524313 HQW524313 HHA524313 GXE524313 GNI524313 GDM524313 FTQ524313 FJU524313 EZY524313 EQC524313 EGG524313 DWK524313 DMO524313 DCS524313 CSW524313 CJA524313 BZE524313 BPI524313 BFM524313 AVQ524313 ALU524313 ABY524313 SC524313 IG524313 WUS458777 WKW458777 WBA458777 VRE458777 VHI458777 UXM458777 UNQ458777 UDU458777 TTY458777 TKC458777 TAG458777 SQK458777 SGO458777 RWS458777 RMW458777 RDA458777 QTE458777 QJI458777 PZM458777 PPQ458777 PFU458777 OVY458777 OMC458777 OCG458777 NSK458777 NIO458777 MYS458777 MOW458777 MFA458777 LVE458777 LLI458777 LBM458777 KRQ458777 KHU458777 JXY458777 JOC458777 JEG458777 IUK458777 IKO458777 IAS458777 HQW458777 HHA458777 GXE458777 GNI458777 GDM458777 FTQ458777 FJU458777 EZY458777 EQC458777 EGG458777 DWK458777 DMO458777 DCS458777 CSW458777 CJA458777 BZE458777 BPI458777 BFM458777 AVQ458777 ALU458777 ABY458777 SC458777 IG458777 WUS393241 WKW393241 WBA393241 VRE393241 VHI393241 UXM393241 UNQ393241 UDU393241 TTY393241 TKC393241 TAG393241 SQK393241 SGO393241 RWS393241 RMW393241 RDA393241 QTE393241 QJI393241 PZM393241 PPQ393241 PFU393241 OVY393241 OMC393241 OCG393241 NSK393241 NIO393241 MYS393241 MOW393241 MFA393241 LVE393241 LLI393241 LBM393241 KRQ393241 KHU393241 JXY393241 JOC393241 JEG393241 IUK393241 IKO393241 IAS393241 HQW393241 HHA393241 GXE393241 GNI393241 GDM393241 FTQ393241 FJU393241 EZY393241 EQC393241 EGG393241 DWK393241 DMO393241 DCS393241 CSW393241 CJA393241 BZE393241 BPI393241 BFM393241 AVQ393241 ALU393241 ABY393241 SC393241 IG393241 WUS327705 WKW327705 WBA327705 VRE327705 VHI327705 UXM327705 UNQ327705 UDU327705 TTY327705 TKC327705 TAG327705 SQK327705 SGO327705 RWS327705 RMW327705 RDA327705 QTE327705 QJI327705 PZM327705 PPQ327705 PFU327705 OVY327705 OMC327705 OCG327705 NSK327705 NIO327705 MYS327705 MOW327705 MFA327705 LVE327705 LLI327705 LBM327705 KRQ327705 KHU327705 JXY327705 JOC327705 JEG327705 IUK327705 IKO327705 IAS327705 HQW327705 HHA327705 GXE327705 GNI327705 GDM327705 FTQ327705 FJU327705 EZY327705 EQC327705 EGG327705 DWK327705 DMO327705 DCS327705 CSW327705 CJA327705 BZE327705 BPI327705 BFM327705 AVQ327705 ALU327705 ABY327705 SC327705 IG327705 WUS262169 WKW262169 WBA262169 VRE262169 VHI262169 UXM262169 UNQ262169 UDU262169 TTY262169 TKC262169 TAG262169 SQK262169 SGO262169 RWS262169 RMW262169 RDA262169 QTE262169 QJI262169 PZM262169 PPQ262169 PFU262169 OVY262169 OMC262169 OCG262169 NSK262169 NIO262169 MYS262169 MOW262169 MFA262169 LVE262169 LLI262169 LBM262169 KRQ262169 KHU262169 JXY262169 JOC262169 JEG262169 IUK262169 IKO262169 IAS262169 HQW262169 HHA262169 GXE262169 GNI262169 GDM262169 FTQ262169 FJU262169 EZY262169 EQC262169 EGG262169 DWK262169 DMO262169 DCS262169 CSW262169 CJA262169 BZE262169 BPI262169 BFM262169 AVQ262169 ALU262169 ABY262169 SC262169 IG262169 WUS196633 WKW196633 WBA196633 VRE196633 VHI196633 UXM196633 UNQ196633 UDU196633 TTY196633 TKC196633 TAG196633 SQK196633 SGO196633 RWS196633 RMW196633 RDA196633 QTE196633 QJI196633 PZM196633 PPQ196633 PFU196633 OVY196633 OMC196633 OCG196633 NSK196633 NIO196633 MYS196633 MOW196633 MFA196633 LVE196633 LLI196633 LBM196633 KRQ196633 KHU196633 JXY196633 JOC196633 JEG196633 IUK196633 IKO196633 IAS196633 HQW196633 HHA196633 GXE196633 GNI196633 GDM196633 FTQ196633 FJU196633 EZY196633 EQC196633 EGG196633 DWK196633 DMO196633 DCS196633 CSW196633 CJA196633 BZE196633 BPI196633 BFM196633 AVQ196633 ALU196633 ABY196633 SC196633 IG196633 WUS131097 WKW131097 WBA131097 VRE131097 VHI131097 UXM131097 UNQ131097 UDU131097 TTY131097 TKC131097 TAG131097 SQK131097 SGO131097 RWS131097 RMW131097 RDA131097 QTE131097 QJI131097 PZM131097 PPQ131097 PFU131097 OVY131097 OMC131097 OCG131097 NSK131097 NIO131097 MYS131097 MOW131097 MFA131097 LVE131097 LLI131097 LBM131097 KRQ131097 KHU131097 JXY131097 JOC131097 JEG131097 IUK131097 IKO131097 IAS131097 HQW131097 HHA131097 GXE131097 GNI131097 GDM131097 FTQ131097 FJU131097 EZY131097 EQC131097 EGG131097 DWK131097 DMO131097 DCS131097 CSW131097 CJA131097 BZE131097 BPI131097 BFM131097 AVQ131097 ALU131097 ABY131097 SC131097 IG131097 WUS65561 WKW65561 WBA65561 VRE65561 VHI65561 UXM65561 UNQ65561 UDU65561 TTY65561 TKC65561 TAG65561 SQK65561 SGO65561 RWS65561 RMW65561 RDA65561 QTE65561 QJI65561 PZM65561 PPQ65561 PFU65561 OVY65561 OMC65561 OCG65561 NSK65561 NIO65561 MYS65561 MOW65561 MFA65561 LVE65561 LLI65561 LBM65561 KRQ65561 KHU65561 JXY65561 JOC65561 JEG65561 IUK65561 IKO65561 IAS65561 HQW65561 HHA65561 GXE65561 GNI65561 GDM65561 FTQ65561 FJU65561 EZY65561 EQC65561 EGG65561 DWK65561 DMO65561 DCS65561 CSW65561 CJA65561 BZE65561 BPI65561 BFM65561 AVQ65561 ALU65561 ABY65561 SC65561 IG65561 WUS16 WKW16 WBA16 VRE16 VHI16 UXM16 UNQ16 UDU16 TTY16 TKC16 TAG16 SQK16 SGO16 RWS16 RMW16 RDA16 QTE16 QJI16 PZM16 PPQ16 PFU16 OVY16 OMC16 OCG16 NSK16 NIO16 MYS16 MOW16 MFA16 LVE16 LLI16 LBM16 KRQ16 KHU16 JXY16 JOC16 JEG16 IUK16 IKO16 IAS16 HQW16 HHA16 GXE16 GNI16 GDM16 FTQ16 FJU16 EZY16 EQC16 EGG16 DWK16 DMO16 DCS16 CSW16 CJA16 BZE16 BPI16 BFM16 AVQ16 ALU16 ABY16 SC16 D983056 D16 D65552 D131088 D196624 D262160 D327696 D393232 D458768 D524304 D589840 D655376 D720912 D786448 D851984 D917520">
      <formula1>$H$29:$H$32</formula1>
    </dataValidation>
    <dataValidation type="list" allowBlank="1" showInputMessage="1" showErrorMessage="1" sqref="IG12 WUS983061 WKW983061 WBA983061 VRE983061 VHI983061 UXM983061 UNQ983061 UDU983061 TTY983061 TKC983061 TAG983061 SQK983061 SGO983061 RWS983061 RMW983061 RDA983061 QTE983061 QJI983061 PZM983061 PPQ983061 PFU983061 OVY983061 OMC983061 OCG983061 NSK983061 NIO983061 MYS983061 MOW983061 MFA983061 LVE983061 LLI983061 LBM983061 KRQ983061 KHU983061 JXY983061 JOC983061 JEG983061 IUK983061 IKO983061 IAS983061 HQW983061 HHA983061 GXE983061 GNI983061 GDM983061 FTQ983061 FJU983061 EZY983061 EQC983061 EGG983061 DWK983061 DMO983061 DCS983061 CSW983061 CJA983061 BZE983061 BPI983061 BFM983061 AVQ983061 ALU983061 ABY983061 SC983061 IG983061 WUS917525 WKW917525 WBA917525 VRE917525 VHI917525 UXM917525 UNQ917525 UDU917525 TTY917525 TKC917525 TAG917525 SQK917525 SGO917525 RWS917525 RMW917525 RDA917525 QTE917525 QJI917525 PZM917525 PPQ917525 PFU917525 OVY917525 OMC917525 OCG917525 NSK917525 NIO917525 MYS917525 MOW917525 MFA917525 LVE917525 LLI917525 LBM917525 KRQ917525 KHU917525 JXY917525 JOC917525 JEG917525 IUK917525 IKO917525 IAS917525 HQW917525 HHA917525 GXE917525 GNI917525 GDM917525 FTQ917525 FJU917525 EZY917525 EQC917525 EGG917525 DWK917525 DMO917525 DCS917525 CSW917525 CJA917525 BZE917525 BPI917525 BFM917525 AVQ917525 ALU917525 ABY917525 SC917525 IG917525 WUS851989 WKW851989 WBA851989 VRE851989 VHI851989 UXM851989 UNQ851989 UDU851989 TTY851989 TKC851989 TAG851989 SQK851989 SGO851989 RWS851989 RMW851989 RDA851989 QTE851989 QJI851989 PZM851989 PPQ851989 PFU851989 OVY851989 OMC851989 OCG851989 NSK851989 NIO851989 MYS851989 MOW851989 MFA851989 LVE851989 LLI851989 LBM851989 KRQ851989 KHU851989 JXY851989 JOC851989 JEG851989 IUK851989 IKO851989 IAS851989 HQW851989 HHA851989 GXE851989 GNI851989 GDM851989 FTQ851989 FJU851989 EZY851989 EQC851989 EGG851989 DWK851989 DMO851989 DCS851989 CSW851989 CJA851989 BZE851989 BPI851989 BFM851989 AVQ851989 ALU851989 ABY851989 SC851989 IG851989 WUS786453 WKW786453 WBA786453 VRE786453 VHI786453 UXM786453 UNQ786453 UDU786453 TTY786453 TKC786453 TAG786453 SQK786453 SGO786453 RWS786453 RMW786453 RDA786453 QTE786453 QJI786453 PZM786453 PPQ786453 PFU786453 OVY786453 OMC786453 OCG786453 NSK786453 NIO786453 MYS786453 MOW786453 MFA786453 LVE786453 LLI786453 LBM786453 KRQ786453 KHU786453 JXY786453 JOC786453 JEG786453 IUK786453 IKO786453 IAS786453 HQW786453 HHA786453 GXE786453 GNI786453 GDM786453 FTQ786453 FJU786453 EZY786453 EQC786453 EGG786453 DWK786453 DMO786453 DCS786453 CSW786453 CJA786453 BZE786453 BPI786453 BFM786453 AVQ786453 ALU786453 ABY786453 SC786453 IG786453 WUS720917 WKW720917 WBA720917 VRE720917 VHI720917 UXM720917 UNQ720917 UDU720917 TTY720917 TKC720917 TAG720917 SQK720917 SGO720917 RWS720917 RMW720917 RDA720917 QTE720917 QJI720917 PZM720917 PPQ720917 PFU720917 OVY720917 OMC720917 OCG720917 NSK720917 NIO720917 MYS720917 MOW720917 MFA720917 LVE720917 LLI720917 LBM720917 KRQ720917 KHU720917 JXY720917 JOC720917 JEG720917 IUK720917 IKO720917 IAS720917 HQW720917 HHA720917 GXE720917 GNI720917 GDM720917 FTQ720917 FJU720917 EZY720917 EQC720917 EGG720917 DWK720917 DMO720917 DCS720917 CSW720917 CJA720917 BZE720917 BPI720917 BFM720917 AVQ720917 ALU720917 ABY720917 SC720917 IG720917 WUS655381 WKW655381 WBA655381 VRE655381 VHI655381 UXM655381 UNQ655381 UDU655381 TTY655381 TKC655381 TAG655381 SQK655381 SGO655381 RWS655381 RMW655381 RDA655381 QTE655381 QJI655381 PZM655381 PPQ655381 PFU655381 OVY655381 OMC655381 OCG655381 NSK655381 NIO655381 MYS655381 MOW655381 MFA655381 LVE655381 LLI655381 LBM655381 KRQ655381 KHU655381 JXY655381 JOC655381 JEG655381 IUK655381 IKO655381 IAS655381 HQW655381 HHA655381 GXE655381 GNI655381 GDM655381 FTQ655381 FJU655381 EZY655381 EQC655381 EGG655381 DWK655381 DMO655381 DCS655381 CSW655381 CJA655381 BZE655381 BPI655381 BFM655381 AVQ655381 ALU655381 ABY655381 SC655381 IG655381 WUS589845 WKW589845 WBA589845 VRE589845 VHI589845 UXM589845 UNQ589845 UDU589845 TTY589845 TKC589845 TAG589845 SQK589845 SGO589845 RWS589845 RMW589845 RDA589845 QTE589845 QJI589845 PZM589845 PPQ589845 PFU589845 OVY589845 OMC589845 OCG589845 NSK589845 NIO589845 MYS589845 MOW589845 MFA589845 LVE589845 LLI589845 LBM589845 KRQ589845 KHU589845 JXY589845 JOC589845 JEG589845 IUK589845 IKO589845 IAS589845 HQW589845 HHA589845 GXE589845 GNI589845 GDM589845 FTQ589845 FJU589845 EZY589845 EQC589845 EGG589845 DWK589845 DMO589845 DCS589845 CSW589845 CJA589845 BZE589845 BPI589845 BFM589845 AVQ589845 ALU589845 ABY589845 SC589845 IG589845 WUS524309 WKW524309 WBA524309 VRE524309 VHI524309 UXM524309 UNQ524309 UDU524309 TTY524309 TKC524309 TAG524309 SQK524309 SGO524309 RWS524309 RMW524309 RDA524309 QTE524309 QJI524309 PZM524309 PPQ524309 PFU524309 OVY524309 OMC524309 OCG524309 NSK524309 NIO524309 MYS524309 MOW524309 MFA524309 LVE524309 LLI524309 LBM524309 KRQ524309 KHU524309 JXY524309 JOC524309 JEG524309 IUK524309 IKO524309 IAS524309 HQW524309 HHA524309 GXE524309 GNI524309 GDM524309 FTQ524309 FJU524309 EZY524309 EQC524309 EGG524309 DWK524309 DMO524309 DCS524309 CSW524309 CJA524309 BZE524309 BPI524309 BFM524309 AVQ524309 ALU524309 ABY524309 SC524309 IG524309 WUS458773 WKW458773 WBA458773 VRE458773 VHI458773 UXM458773 UNQ458773 UDU458773 TTY458773 TKC458773 TAG458773 SQK458773 SGO458773 RWS458773 RMW458773 RDA458773 QTE458773 QJI458773 PZM458773 PPQ458773 PFU458773 OVY458773 OMC458773 OCG458773 NSK458773 NIO458773 MYS458773 MOW458773 MFA458773 LVE458773 LLI458773 LBM458773 KRQ458773 KHU458773 JXY458773 JOC458773 JEG458773 IUK458773 IKO458773 IAS458773 HQW458773 HHA458773 GXE458773 GNI458773 GDM458773 FTQ458773 FJU458773 EZY458773 EQC458773 EGG458773 DWK458773 DMO458773 DCS458773 CSW458773 CJA458773 BZE458773 BPI458773 BFM458773 AVQ458773 ALU458773 ABY458773 SC458773 IG458773 WUS393237 WKW393237 WBA393237 VRE393237 VHI393237 UXM393237 UNQ393237 UDU393237 TTY393237 TKC393237 TAG393237 SQK393237 SGO393237 RWS393237 RMW393237 RDA393237 QTE393237 QJI393237 PZM393237 PPQ393237 PFU393237 OVY393237 OMC393237 OCG393237 NSK393237 NIO393237 MYS393237 MOW393237 MFA393237 LVE393237 LLI393237 LBM393237 KRQ393237 KHU393237 JXY393237 JOC393237 JEG393237 IUK393237 IKO393237 IAS393237 HQW393237 HHA393237 GXE393237 GNI393237 GDM393237 FTQ393237 FJU393237 EZY393237 EQC393237 EGG393237 DWK393237 DMO393237 DCS393237 CSW393237 CJA393237 BZE393237 BPI393237 BFM393237 AVQ393237 ALU393237 ABY393237 SC393237 IG393237 WUS327701 WKW327701 WBA327701 VRE327701 VHI327701 UXM327701 UNQ327701 UDU327701 TTY327701 TKC327701 TAG327701 SQK327701 SGO327701 RWS327701 RMW327701 RDA327701 QTE327701 QJI327701 PZM327701 PPQ327701 PFU327701 OVY327701 OMC327701 OCG327701 NSK327701 NIO327701 MYS327701 MOW327701 MFA327701 LVE327701 LLI327701 LBM327701 KRQ327701 KHU327701 JXY327701 JOC327701 JEG327701 IUK327701 IKO327701 IAS327701 HQW327701 HHA327701 GXE327701 GNI327701 GDM327701 FTQ327701 FJU327701 EZY327701 EQC327701 EGG327701 DWK327701 DMO327701 DCS327701 CSW327701 CJA327701 BZE327701 BPI327701 BFM327701 AVQ327701 ALU327701 ABY327701 SC327701 IG327701 WUS262165 WKW262165 WBA262165 VRE262165 VHI262165 UXM262165 UNQ262165 UDU262165 TTY262165 TKC262165 TAG262165 SQK262165 SGO262165 RWS262165 RMW262165 RDA262165 QTE262165 QJI262165 PZM262165 PPQ262165 PFU262165 OVY262165 OMC262165 OCG262165 NSK262165 NIO262165 MYS262165 MOW262165 MFA262165 LVE262165 LLI262165 LBM262165 KRQ262165 KHU262165 JXY262165 JOC262165 JEG262165 IUK262165 IKO262165 IAS262165 HQW262165 HHA262165 GXE262165 GNI262165 GDM262165 FTQ262165 FJU262165 EZY262165 EQC262165 EGG262165 DWK262165 DMO262165 DCS262165 CSW262165 CJA262165 BZE262165 BPI262165 BFM262165 AVQ262165 ALU262165 ABY262165 SC262165 IG262165 WUS196629 WKW196629 WBA196629 VRE196629 VHI196629 UXM196629 UNQ196629 UDU196629 TTY196629 TKC196629 TAG196629 SQK196629 SGO196629 RWS196629 RMW196629 RDA196629 QTE196629 QJI196629 PZM196629 PPQ196629 PFU196629 OVY196629 OMC196629 OCG196629 NSK196629 NIO196629 MYS196629 MOW196629 MFA196629 LVE196629 LLI196629 LBM196629 KRQ196629 KHU196629 JXY196629 JOC196629 JEG196629 IUK196629 IKO196629 IAS196629 HQW196629 HHA196629 GXE196629 GNI196629 GDM196629 FTQ196629 FJU196629 EZY196629 EQC196629 EGG196629 DWK196629 DMO196629 DCS196629 CSW196629 CJA196629 BZE196629 BPI196629 BFM196629 AVQ196629 ALU196629 ABY196629 SC196629 IG196629 WUS131093 WKW131093 WBA131093 VRE131093 VHI131093 UXM131093 UNQ131093 UDU131093 TTY131093 TKC131093 TAG131093 SQK131093 SGO131093 RWS131093 RMW131093 RDA131093 QTE131093 QJI131093 PZM131093 PPQ131093 PFU131093 OVY131093 OMC131093 OCG131093 NSK131093 NIO131093 MYS131093 MOW131093 MFA131093 LVE131093 LLI131093 LBM131093 KRQ131093 KHU131093 JXY131093 JOC131093 JEG131093 IUK131093 IKO131093 IAS131093 HQW131093 HHA131093 GXE131093 GNI131093 GDM131093 FTQ131093 FJU131093 EZY131093 EQC131093 EGG131093 DWK131093 DMO131093 DCS131093 CSW131093 CJA131093 BZE131093 BPI131093 BFM131093 AVQ131093 ALU131093 ABY131093 SC131093 IG131093 WUS65557 WKW65557 WBA65557 VRE65557 VHI65557 UXM65557 UNQ65557 UDU65557 TTY65557 TKC65557 TAG65557 SQK65557 SGO65557 RWS65557 RMW65557 RDA65557 QTE65557 QJI65557 PZM65557 PPQ65557 PFU65557 OVY65557 OMC65557 OCG65557 NSK65557 NIO65557 MYS65557 MOW65557 MFA65557 LVE65557 LLI65557 LBM65557 KRQ65557 KHU65557 JXY65557 JOC65557 JEG65557 IUK65557 IKO65557 IAS65557 HQW65557 HHA65557 GXE65557 GNI65557 GDM65557 FTQ65557 FJU65557 EZY65557 EQC65557 EGG65557 DWK65557 DMO65557 DCS65557 CSW65557 CJA65557 BZE65557 BPI65557 BFM65557 AVQ65557 ALU65557 ABY65557 SC65557 IG65557 WUS12 WKW12 WBA12 VRE12 VHI12 UXM12 UNQ12 UDU12 TTY12 TKC12 TAG12 SQK12 SGO12 RWS12 RMW12 RDA12 QTE12 QJI12 PZM12 PPQ12 PFU12 OVY12 OMC12 OCG12 NSK12 NIO12 MYS12 MOW12 MFA12 LVE12 LLI12 LBM12 KRQ12 KHU12 JXY12 JOC12 JEG12 IUK12 IKO12 IAS12 HQW12 HHA12 GXE12 GNI12 GDM12 FTQ12 FJU12 EZY12 EQC12 EGG12 DWK12 DMO12 DCS12 CSW12 CJA12 BZE12 BPI12 BFM12 AVQ12 ALU12 ABY12 SC12 D983052 D12 D65548 D131084 D196620 D262156 D327692 D393228 D458764 D524300 D589836 D655372 D720908 D786444 D851980 D917516">
      <formula1>$H$23:$H$25</formula1>
    </dataValidation>
    <dataValidation type="list" allowBlank="1" showInputMessage="1" showErrorMessage="1" sqref="IG10 SC10 ABY10 ALU10 AVQ10 BFM10 BPI10 BZE10 CJA10 CSW10 DCS10 DMO10 DWK10 EGG10 EQC10 EZY10 FJU10 FTQ10 GDM10 GNI10 GXE10 HHA10 HQW10 IAS10 IKO10 IUK10 JEG10 JOC10 JXY10 KHU10 KRQ10 LBM10 LLI10 LVE10 MFA10 MOW10 MYS10 NIO10 NSK10 OCG10 OMC10 OVY10 PFU10 PPQ10 PZM10 QJI10 QTE10 RDA10 RMW10 RWS10 SGO10 SQK10 TAG10 TKC10 TTY10 UDU10 UNQ10 UXM10 VHI10 VRE10 WBA10 WKW10 WUS10 IG65555 SC65555 ABY65555 ALU65555 AVQ65555 BFM65555 BPI65555 BZE65555 CJA65555 CSW65555 DCS65555 DMO65555 DWK65555 EGG65555 EQC65555 EZY65555 FJU65555 FTQ65555 GDM65555 GNI65555 GXE65555 HHA65555 HQW65555 IAS65555 IKO65555 IUK65555 JEG65555 JOC65555 JXY65555 KHU65555 KRQ65555 LBM65555 LLI65555 LVE65555 MFA65555 MOW65555 MYS65555 NIO65555 NSK65555 OCG65555 OMC65555 OVY65555 PFU65555 PPQ65555 PZM65555 QJI65555 QTE65555 RDA65555 RMW65555 RWS65555 SGO65555 SQK65555 TAG65555 TKC65555 TTY65555 UDU65555 UNQ65555 UXM65555 VHI65555 VRE65555 WBA65555 WKW65555 WUS65555 IG131091 SC131091 ABY131091 ALU131091 AVQ131091 BFM131091 BPI131091 BZE131091 CJA131091 CSW131091 DCS131091 DMO131091 DWK131091 EGG131091 EQC131091 EZY131091 FJU131091 FTQ131091 GDM131091 GNI131091 GXE131091 HHA131091 HQW131091 IAS131091 IKO131091 IUK131091 JEG131091 JOC131091 JXY131091 KHU131091 KRQ131091 LBM131091 LLI131091 LVE131091 MFA131091 MOW131091 MYS131091 NIO131091 NSK131091 OCG131091 OMC131091 OVY131091 PFU131091 PPQ131091 PZM131091 QJI131091 QTE131091 RDA131091 RMW131091 RWS131091 SGO131091 SQK131091 TAG131091 TKC131091 TTY131091 UDU131091 UNQ131091 UXM131091 VHI131091 VRE131091 WBA131091 WKW131091 WUS131091 IG196627 SC196627 ABY196627 ALU196627 AVQ196627 BFM196627 BPI196627 BZE196627 CJA196627 CSW196627 DCS196627 DMO196627 DWK196627 EGG196627 EQC196627 EZY196627 FJU196627 FTQ196627 GDM196627 GNI196627 GXE196627 HHA196627 HQW196627 IAS196627 IKO196627 IUK196627 JEG196627 JOC196627 JXY196627 KHU196627 KRQ196627 LBM196627 LLI196627 LVE196627 MFA196627 MOW196627 MYS196627 NIO196627 NSK196627 OCG196627 OMC196627 OVY196627 PFU196627 PPQ196627 PZM196627 QJI196627 QTE196627 RDA196627 RMW196627 RWS196627 SGO196627 SQK196627 TAG196627 TKC196627 TTY196627 UDU196627 UNQ196627 UXM196627 VHI196627 VRE196627 WBA196627 WKW196627 WUS196627 IG262163 SC262163 ABY262163 ALU262163 AVQ262163 BFM262163 BPI262163 BZE262163 CJA262163 CSW262163 DCS262163 DMO262163 DWK262163 EGG262163 EQC262163 EZY262163 FJU262163 FTQ262163 GDM262163 GNI262163 GXE262163 HHA262163 HQW262163 IAS262163 IKO262163 IUK262163 JEG262163 JOC262163 JXY262163 KHU262163 KRQ262163 LBM262163 LLI262163 LVE262163 MFA262163 MOW262163 MYS262163 NIO262163 NSK262163 OCG262163 OMC262163 OVY262163 PFU262163 PPQ262163 PZM262163 QJI262163 QTE262163 RDA262163 RMW262163 RWS262163 SGO262163 SQK262163 TAG262163 TKC262163 TTY262163 UDU262163 UNQ262163 UXM262163 VHI262163 VRE262163 WBA262163 WKW262163 WUS262163 IG327699 SC327699 ABY327699 ALU327699 AVQ327699 BFM327699 BPI327699 BZE327699 CJA327699 CSW327699 DCS327699 DMO327699 DWK327699 EGG327699 EQC327699 EZY327699 FJU327699 FTQ327699 GDM327699 GNI327699 GXE327699 HHA327699 HQW327699 IAS327699 IKO327699 IUK327699 JEG327699 JOC327699 JXY327699 KHU327699 KRQ327699 LBM327699 LLI327699 LVE327699 MFA327699 MOW327699 MYS327699 NIO327699 NSK327699 OCG327699 OMC327699 OVY327699 PFU327699 PPQ327699 PZM327699 QJI327699 QTE327699 RDA327699 RMW327699 RWS327699 SGO327699 SQK327699 TAG327699 TKC327699 TTY327699 UDU327699 UNQ327699 UXM327699 VHI327699 VRE327699 WBA327699 WKW327699 WUS327699 IG393235 SC393235 ABY393235 ALU393235 AVQ393235 BFM393235 BPI393235 BZE393235 CJA393235 CSW393235 DCS393235 DMO393235 DWK393235 EGG393235 EQC393235 EZY393235 FJU393235 FTQ393235 GDM393235 GNI393235 GXE393235 HHA393235 HQW393235 IAS393235 IKO393235 IUK393235 JEG393235 JOC393235 JXY393235 KHU393235 KRQ393235 LBM393235 LLI393235 LVE393235 MFA393235 MOW393235 MYS393235 NIO393235 NSK393235 OCG393235 OMC393235 OVY393235 PFU393235 PPQ393235 PZM393235 QJI393235 QTE393235 RDA393235 RMW393235 RWS393235 SGO393235 SQK393235 TAG393235 TKC393235 TTY393235 UDU393235 UNQ393235 UXM393235 VHI393235 VRE393235 WBA393235 WKW393235 WUS393235 IG458771 SC458771 ABY458771 ALU458771 AVQ458771 BFM458771 BPI458771 BZE458771 CJA458771 CSW458771 DCS458771 DMO458771 DWK458771 EGG458771 EQC458771 EZY458771 FJU458771 FTQ458771 GDM458771 GNI458771 GXE458771 HHA458771 HQW458771 IAS458771 IKO458771 IUK458771 JEG458771 JOC458771 JXY458771 KHU458771 KRQ458771 LBM458771 LLI458771 LVE458771 MFA458771 MOW458771 MYS458771 NIO458771 NSK458771 OCG458771 OMC458771 OVY458771 PFU458771 PPQ458771 PZM458771 QJI458771 QTE458771 RDA458771 RMW458771 RWS458771 SGO458771 SQK458771 TAG458771 TKC458771 TTY458771 UDU458771 UNQ458771 UXM458771 VHI458771 VRE458771 WBA458771 WKW458771 WUS458771 IG524307 SC524307 ABY524307 ALU524307 AVQ524307 BFM524307 BPI524307 BZE524307 CJA524307 CSW524307 DCS524307 DMO524307 DWK524307 EGG524307 EQC524307 EZY524307 FJU524307 FTQ524307 GDM524307 GNI524307 GXE524307 HHA524307 HQW524307 IAS524307 IKO524307 IUK524307 JEG524307 JOC524307 JXY524307 KHU524307 KRQ524307 LBM524307 LLI524307 LVE524307 MFA524307 MOW524307 MYS524307 NIO524307 NSK524307 OCG524307 OMC524307 OVY524307 PFU524307 PPQ524307 PZM524307 QJI524307 QTE524307 RDA524307 RMW524307 RWS524307 SGO524307 SQK524307 TAG524307 TKC524307 TTY524307 UDU524307 UNQ524307 UXM524307 VHI524307 VRE524307 WBA524307 WKW524307 WUS524307 IG589843 SC589843 ABY589843 ALU589843 AVQ589843 BFM589843 BPI589843 BZE589843 CJA589843 CSW589843 DCS589843 DMO589843 DWK589843 EGG589843 EQC589843 EZY589843 FJU589843 FTQ589843 GDM589843 GNI589843 GXE589843 HHA589843 HQW589843 IAS589843 IKO589843 IUK589843 JEG589843 JOC589843 JXY589843 KHU589843 KRQ589843 LBM589843 LLI589843 LVE589843 MFA589843 MOW589843 MYS589843 NIO589843 NSK589843 OCG589843 OMC589843 OVY589843 PFU589843 PPQ589843 PZM589843 QJI589843 QTE589843 RDA589843 RMW589843 RWS589843 SGO589843 SQK589843 TAG589843 TKC589843 TTY589843 UDU589843 UNQ589843 UXM589843 VHI589843 VRE589843 WBA589843 WKW589843 WUS589843 IG655379 SC655379 ABY655379 ALU655379 AVQ655379 BFM655379 BPI655379 BZE655379 CJA655379 CSW655379 DCS655379 DMO655379 DWK655379 EGG655379 EQC655379 EZY655379 FJU655379 FTQ655379 GDM655379 GNI655379 GXE655379 HHA655379 HQW655379 IAS655379 IKO655379 IUK655379 JEG655379 JOC655379 JXY655379 KHU655379 KRQ655379 LBM655379 LLI655379 LVE655379 MFA655379 MOW655379 MYS655379 NIO655379 NSK655379 OCG655379 OMC655379 OVY655379 PFU655379 PPQ655379 PZM655379 QJI655379 QTE655379 RDA655379 RMW655379 RWS655379 SGO655379 SQK655379 TAG655379 TKC655379 TTY655379 UDU655379 UNQ655379 UXM655379 VHI655379 VRE655379 WBA655379 WKW655379 WUS655379 IG720915 SC720915 ABY720915 ALU720915 AVQ720915 BFM720915 BPI720915 BZE720915 CJA720915 CSW720915 DCS720915 DMO720915 DWK720915 EGG720915 EQC720915 EZY720915 FJU720915 FTQ720915 GDM720915 GNI720915 GXE720915 HHA720915 HQW720915 IAS720915 IKO720915 IUK720915 JEG720915 JOC720915 JXY720915 KHU720915 KRQ720915 LBM720915 LLI720915 LVE720915 MFA720915 MOW720915 MYS720915 NIO720915 NSK720915 OCG720915 OMC720915 OVY720915 PFU720915 PPQ720915 PZM720915 QJI720915 QTE720915 RDA720915 RMW720915 RWS720915 SGO720915 SQK720915 TAG720915 TKC720915 TTY720915 UDU720915 UNQ720915 UXM720915 VHI720915 VRE720915 WBA720915 WKW720915 WUS720915 IG786451 SC786451 ABY786451 ALU786451 AVQ786451 BFM786451 BPI786451 BZE786451 CJA786451 CSW786451 DCS786451 DMO786451 DWK786451 EGG786451 EQC786451 EZY786451 FJU786451 FTQ786451 GDM786451 GNI786451 GXE786451 HHA786451 HQW786451 IAS786451 IKO786451 IUK786451 JEG786451 JOC786451 JXY786451 KHU786451 KRQ786451 LBM786451 LLI786451 LVE786451 MFA786451 MOW786451 MYS786451 NIO786451 NSK786451 OCG786451 OMC786451 OVY786451 PFU786451 PPQ786451 PZM786451 QJI786451 QTE786451 RDA786451 RMW786451 RWS786451 SGO786451 SQK786451 TAG786451 TKC786451 TTY786451 UDU786451 UNQ786451 UXM786451 VHI786451 VRE786451 WBA786451 WKW786451 WUS786451 IG851987 SC851987 ABY851987 ALU851987 AVQ851987 BFM851987 BPI851987 BZE851987 CJA851987 CSW851987 DCS851987 DMO851987 DWK851987 EGG851987 EQC851987 EZY851987 FJU851987 FTQ851987 GDM851987 GNI851987 GXE851987 HHA851987 HQW851987 IAS851987 IKO851987 IUK851987 JEG851987 JOC851987 JXY851987 KHU851987 KRQ851987 LBM851987 LLI851987 LVE851987 MFA851987 MOW851987 MYS851987 NIO851987 NSK851987 OCG851987 OMC851987 OVY851987 PFU851987 PPQ851987 PZM851987 QJI851987 QTE851987 RDA851987 RMW851987 RWS851987 SGO851987 SQK851987 TAG851987 TKC851987 TTY851987 UDU851987 UNQ851987 UXM851987 VHI851987 VRE851987 WBA851987 WKW851987 WUS851987 IG917523 SC917523 ABY917523 ALU917523 AVQ917523 BFM917523 BPI917523 BZE917523 CJA917523 CSW917523 DCS917523 DMO917523 DWK917523 EGG917523 EQC917523 EZY917523 FJU917523 FTQ917523 GDM917523 GNI917523 GXE917523 HHA917523 HQW917523 IAS917523 IKO917523 IUK917523 JEG917523 JOC917523 JXY917523 KHU917523 KRQ917523 LBM917523 LLI917523 LVE917523 MFA917523 MOW917523 MYS917523 NIO917523 NSK917523 OCG917523 OMC917523 OVY917523 PFU917523 PPQ917523 PZM917523 QJI917523 QTE917523 RDA917523 RMW917523 RWS917523 SGO917523 SQK917523 TAG917523 TKC917523 TTY917523 UDU917523 UNQ917523 UXM917523 VHI917523 VRE917523 WBA917523 WKW917523 WUS917523 IG983059 SC983059 ABY983059 ALU983059 AVQ983059 BFM983059 BPI983059 BZE983059 CJA983059 CSW983059 DCS983059 DMO983059 DWK983059 EGG983059 EQC983059 EZY983059 FJU983059 FTQ983059 GDM983059 GNI983059 GXE983059 HHA983059 HQW983059 IAS983059 IKO983059 IUK983059 JEG983059 JOC983059 JXY983059 KHU983059 KRQ983059 LBM983059 LLI983059 LVE983059 MFA983059 MOW983059 MYS983059 NIO983059 NSK983059 OCG983059 OMC983059 OVY983059 PFU983059 PPQ983059 PZM983059 QJI983059 QTE983059 RDA983059 RMW983059 RWS983059 SGO983059 SQK983059 TAG983059 TKC983059 TTY983059 UDU983059 UNQ983059 UXM983059 VHI983059 VRE983059 WBA983059 WKW983059 WUS983059 D917514 D851978 D786442 D720906 D655370 D589834 D524298 D458762 D393226 D327690 D262154 D196618 D131082 D65546 D10 D983050">
      <formula1>$H$17:$H$19</formula1>
    </dataValidation>
    <dataValidation type="whole" allowBlank="1" showInputMessage="1" showErrorMessage="1" sqref="WUS983057 D65544 D131080 D983048 D917512 D851976 D786440 D720904 D655368 D589832 D524296 D458760 D393224 D327688 D262152 D196616 IG8 SC8 ABY8 ALU8 AVQ8 BFM8 BPI8 BZE8 CJA8 CSW8 DCS8 DMO8 DWK8 EGG8 EQC8 EZY8 FJU8 FTQ8 GDM8 GNI8 GXE8 HHA8 HQW8 IAS8 IKO8 IUK8 JEG8 JOC8 JXY8 KHU8 KRQ8 LBM8 LLI8 LVE8 MFA8 MOW8 MYS8 NIO8 NSK8 OCG8 OMC8 OVY8 PFU8 PPQ8 PZM8 QJI8 QTE8 RDA8 RMW8 RWS8 SGO8 SQK8 TAG8 TKC8 TTY8 UDU8 UNQ8 UXM8 VHI8 VRE8 WBA8 WKW8 WUS8 IG65553 SC65553 ABY65553 ALU65553 AVQ65553 BFM65553 BPI65553 BZE65553 CJA65553 CSW65553 DCS65553 DMO65553 DWK65553 EGG65553 EQC65553 EZY65553 FJU65553 FTQ65553 GDM65553 GNI65553 GXE65553 HHA65553 HQW65553 IAS65553 IKO65553 IUK65553 JEG65553 JOC65553 JXY65553 KHU65553 KRQ65553 LBM65553 LLI65553 LVE65553 MFA65553 MOW65553 MYS65553 NIO65553 NSK65553 OCG65553 OMC65553 OVY65553 PFU65553 PPQ65553 PZM65553 QJI65553 QTE65553 RDA65553 RMW65553 RWS65553 SGO65553 SQK65553 TAG65553 TKC65553 TTY65553 UDU65553 UNQ65553 UXM65553 VHI65553 VRE65553 WBA65553 WKW65553 WUS65553 IG131089 SC131089 ABY131089 ALU131089 AVQ131089 BFM131089 BPI131089 BZE131089 CJA131089 CSW131089 DCS131089 DMO131089 DWK131089 EGG131089 EQC131089 EZY131089 FJU131089 FTQ131089 GDM131089 GNI131089 GXE131089 HHA131089 HQW131089 IAS131089 IKO131089 IUK131089 JEG131089 JOC131089 JXY131089 KHU131089 KRQ131089 LBM131089 LLI131089 LVE131089 MFA131089 MOW131089 MYS131089 NIO131089 NSK131089 OCG131089 OMC131089 OVY131089 PFU131089 PPQ131089 PZM131089 QJI131089 QTE131089 RDA131089 RMW131089 RWS131089 SGO131089 SQK131089 TAG131089 TKC131089 TTY131089 UDU131089 UNQ131089 UXM131089 VHI131089 VRE131089 WBA131089 WKW131089 WUS131089 IG196625 SC196625 ABY196625 ALU196625 AVQ196625 BFM196625 BPI196625 BZE196625 CJA196625 CSW196625 DCS196625 DMO196625 DWK196625 EGG196625 EQC196625 EZY196625 FJU196625 FTQ196625 GDM196625 GNI196625 GXE196625 HHA196625 HQW196625 IAS196625 IKO196625 IUK196625 JEG196625 JOC196625 JXY196625 KHU196625 KRQ196625 LBM196625 LLI196625 LVE196625 MFA196625 MOW196625 MYS196625 NIO196625 NSK196625 OCG196625 OMC196625 OVY196625 PFU196625 PPQ196625 PZM196625 QJI196625 QTE196625 RDA196625 RMW196625 RWS196625 SGO196625 SQK196625 TAG196625 TKC196625 TTY196625 UDU196625 UNQ196625 UXM196625 VHI196625 VRE196625 WBA196625 WKW196625 WUS196625 IG262161 SC262161 ABY262161 ALU262161 AVQ262161 BFM262161 BPI262161 BZE262161 CJA262161 CSW262161 DCS262161 DMO262161 DWK262161 EGG262161 EQC262161 EZY262161 FJU262161 FTQ262161 GDM262161 GNI262161 GXE262161 HHA262161 HQW262161 IAS262161 IKO262161 IUK262161 JEG262161 JOC262161 JXY262161 KHU262161 KRQ262161 LBM262161 LLI262161 LVE262161 MFA262161 MOW262161 MYS262161 NIO262161 NSK262161 OCG262161 OMC262161 OVY262161 PFU262161 PPQ262161 PZM262161 QJI262161 QTE262161 RDA262161 RMW262161 RWS262161 SGO262161 SQK262161 TAG262161 TKC262161 TTY262161 UDU262161 UNQ262161 UXM262161 VHI262161 VRE262161 WBA262161 WKW262161 WUS262161 IG327697 SC327697 ABY327697 ALU327697 AVQ327697 BFM327697 BPI327697 BZE327697 CJA327697 CSW327697 DCS327697 DMO327697 DWK327697 EGG327697 EQC327697 EZY327697 FJU327697 FTQ327697 GDM327697 GNI327697 GXE327697 HHA327697 HQW327697 IAS327697 IKO327697 IUK327697 JEG327697 JOC327697 JXY327697 KHU327697 KRQ327697 LBM327697 LLI327697 LVE327697 MFA327697 MOW327697 MYS327697 NIO327697 NSK327697 OCG327697 OMC327697 OVY327697 PFU327697 PPQ327697 PZM327697 QJI327697 QTE327697 RDA327697 RMW327697 RWS327697 SGO327697 SQK327697 TAG327697 TKC327697 TTY327697 UDU327697 UNQ327697 UXM327697 VHI327697 VRE327697 WBA327697 WKW327697 WUS327697 IG393233 SC393233 ABY393233 ALU393233 AVQ393233 BFM393233 BPI393233 BZE393233 CJA393233 CSW393233 DCS393233 DMO393233 DWK393233 EGG393233 EQC393233 EZY393233 FJU393233 FTQ393233 GDM393233 GNI393233 GXE393233 HHA393233 HQW393233 IAS393233 IKO393233 IUK393233 JEG393233 JOC393233 JXY393233 KHU393233 KRQ393233 LBM393233 LLI393233 LVE393233 MFA393233 MOW393233 MYS393233 NIO393233 NSK393233 OCG393233 OMC393233 OVY393233 PFU393233 PPQ393233 PZM393233 QJI393233 QTE393233 RDA393233 RMW393233 RWS393233 SGO393233 SQK393233 TAG393233 TKC393233 TTY393233 UDU393233 UNQ393233 UXM393233 VHI393233 VRE393233 WBA393233 WKW393233 WUS393233 IG458769 SC458769 ABY458769 ALU458769 AVQ458769 BFM458769 BPI458769 BZE458769 CJA458769 CSW458769 DCS458769 DMO458769 DWK458769 EGG458769 EQC458769 EZY458769 FJU458769 FTQ458769 GDM458769 GNI458769 GXE458769 HHA458769 HQW458769 IAS458769 IKO458769 IUK458769 JEG458769 JOC458769 JXY458769 KHU458769 KRQ458769 LBM458769 LLI458769 LVE458769 MFA458769 MOW458769 MYS458769 NIO458769 NSK458769 OCG458769 OMC458769 OVY458769 PFU458769 PPQ458769 PZM458769 QJI458769 QTE458769 RDA458769 RMW458769 RWS458769 SGO458769 SQK458769 TAG458769 TKC458769 TTY458769 UDU458769 UNQ458769 UXM458769 VHI458769 VRE458769 WBA458769 WKW458769 WUS458769 IG524305 SC524305 ABY524305 ALU524305 AVQ524305 BFM524305 BPI524305 BZE524305 CJA524305 CSW524305 DCS524305 DMO524305 DWK524305 EGG524305 EQC524305 EZY524305 FJU524305 FTQ524305 GDM524305 GNI524305 GXE524305 HHA524305 HQW524305 IAS524305 IKO524305 IUK524305 JEG524305 JOC524305 JXY524305 KHU524305 KRQ524305 LBM524305 LLI524305 LVE524305 MFA524305 MOW524305 MYS524305 NIO524305 NSK524305 OCG524305 OMC524305 OVY524305 PFU524305 PPQ524305 PZM524305 QJI524305 QTE524305 RDA524305 RMW524305 RWS524305 SGO524305 SQK524305 TAG524305 TKC524305 TTY524305 UDU524305 UNQ524305 UXM524305 VHI524305 VRE524305 WBA524305 WKW524305 WUS524305 IG589841 SC589841 ABY589841 ALU589841 AVQ589841 BFM589841 BPI589841 BZE589841 CJA589841 CSW589841 DCS589841 DMO589841 DWK589841 EGG589841 EQC589841 EZY589841 FJU589841 FTQ589841 GDM589841 GNI589841 GXE589841 HHA589841 HQW589841 IAS589841 IKO589841 IUK589841 JEG589841 JOC589841 JXY589841 KHU589841 KRQ589841 LBM589841 LLI589841 LVE589841 MFA589841 MOW589841 MYS589841 NIO589841 NSK589841 OCG589841 OMC589841 OVY589841 PFU589841 PPQ589841 PZM589841 QJI589841 QTE589841 RDA589841 RMW589841 RWS589841 SGO589841 SQK589841 TAG589841 TKC589841 TTY589841 UDU589841 UNQ589841 UXM589841 VHI589841 VRE589841 WBA589841 WKW589841 WUS589841 IG655377 SC655377 ABY655377 ALU655377 AVQ655377 BFM655377 BPI655377 BZE655377 CJA655377 CSW655377 DCS655377 DMO655377 DWK655377 EGG655377 EQC655377 EZY655377 FJU655377 FTQ655377 GDM655377 GNI655377 GXE655377 HHA655377 HQW655377 IAS655377 IKO655377 IUK655377 JEG655377 JOC655377 JXY655377 KHU655377 KRQ655377 LBM655377 LLI655377 LVE655377 MFA655377 MOW655377 MYS655377 NIO655377 NSK655377 OCG655377 OMC655377 OVY655377 PFU655377 PPQ655377 PZM655377 QJI655377 QTE655377 RDA655377 RMW655377 RWS655377 SGO655377 SQK655377 TAG655377 TKC655377 TTY655377 UDU655377 UNQ655377 UXM655377 VHI655377 VRE655377 WBA655377 WKW655377 WUS655377 IG720913 SC720913 ABY720913 ALU720913 AVQ720913 BFM720913 BPI720913 BZE720913 CJA720913 CSW720913 DCS720913 DMO720913 DWK720913 EGG720913 EQC720913 EZY720913 FJU720913 FTQ720913 GDM720913 GNI720913 GXE720913 HHA720913 HQW720913 IAS720913 IKO720913 IUK720913 JEG720913 JOC720913 JXY720913 KHU720913 KRQ720913 LBM720913 LLI720913 LVE720913 MFA720913 MOW720913 MYS720913 NIO720913 NSK720913 OCG720913 OMC720913 OVY720913 PFU720913 PPQ720913 PZM720913 QJI720913 QTE720913 RDA720913 RMW720913 RWS720913 SGO720913 SQK720913 TAG720913 TKC720913 TTY720913 UDU720913 UNQ720913 UXM720913 VHI720913 VRE720913 WBA720913 WKW720913 WUS720913 IG786449 SC786449 ABY786449 ALU786449 AVQ786449 BFM786449 BPI786449 BZE786449 CJA786449 CSW786449 DCS786449 DMO786449 DWK786449 EGG786449 EQC786449 EZY786449 FJU786449 FTQ786449 GDM786449 GNI786449 GXE786449 HHA786449 HQW786449 IAS786449 IKO786449 IUK786449 JEG786449 JOC786449 JXY786449 KHU786449 KRQ786449 LBM786449 LLI786449 LVE786449 MFA786449 MOW786449 MYS786449 NIO786449 NSK786449 OCG786449 OMC786449 OVY786449 PFU786449 PPQ786449 PZM786449 QJI786449 QTE786449 RDA786449 RMW786449 RWS786449 SGO786449 SQK786449 TAG786449 TKC786449 TTY786449 UDU786449 UNQ786449 UXM786449 VHI786449 VRE786449 WBA786449 WKW786449 WUS786449 IG851985 SC851985 ABY851985 ALU851985 AVQ851985 BFM851985 BPI851985 BZE851985 CJA851985 CSW851985 DCS851985 DMO851985 DWK851985 EGG851985 EQC851985 EZY851985 FJU851985 FTQ851985 GDM851985 GNI851985 GXE851985 HHA851985 HQW851985 IAS851985 IKO851985 IUK851985 JEG851985 JOC851985 JXY851985 KHU851985 KRQ851985 LBM851985 LLI851985 LVE851985 MFA851985 MOW851985 MYS851985 NIO851985 NSK851985 OCG851985 OMC851985 OVY851985 PFU851985 PPQ851985 PZM851985 QJI851985 QTE851985 RDA851985 RMW851985 RWS851985 SGO851985 SQK851985 TAG851985 TKC851985 TTY851985 UDU851985 UNQ851985 UXM851985 VHI851985 VRE851985 WBA851985 WKW851985 WUS851985 IG917521 SC917521 ABY917521 ALU917521 AVQ917521 BFM917521 BPI917521 BZE917521 CJA917521 CSW917521 DCS917521 DMO917521 DWK917521 EGG917521 EQC917521 EZY917521 FJU917521 FTQ917521 GDM917521 GNI917521 GXE917521 HHA917521 HQW917521 IAS917521 IKO917521 IUK917521 JEG917521 JOC917521 JXY917521 KHU917521 KRQ917521 LBM917521 LLI917521 LVE917521 MFA917521 MOW917521 MYS917521 NIO917521 NSK917521 OCG917521 OMC917521 OVY917521 PFU917521 PPQ917521 PZM917521 QJI917521 QTE917521 RDA917521 RMW917521 RWS917521 SGO917521 SQK917521 TAG917521 TKC917521 TTY917521 UDU917521 UNQ917521 UXM917521 VHI917521 VRE917521 WBA917521 WKW917521 WUS917521 IG983057 SC983057 ABY983057 ALU983057 AVQ983057 BFM983057 BPI983057 BZE983057 CJA983057 CSW983057 DCS983057 DMO983057 DWK983057 EGG983057 EQC983057 EZY983057 FJU983057 FTQ983057 GDM983057 GNI983057 GXE983057 HHA983057 HQW983057 IAS983057 IKO983057 IUK983057 JEG983057 JOC983057 JXY983057 KHU983057 KRQ983057 LBM983057 LLI983057 LVE983057 MFA983057 MOW983057 MYS983057 NIO983057 NSK983057 OCG983057 OMC983057 OVY983057 PFU983057 PPQ983057 PZM983057 QJI983057 QTE983057 RDA983057 RMW983057 RWS983057 SGO983057 SQK983057 TAG983057 TKC983057 TTY983057 UDU983057 UNQ983057 UXM983057 VHI983057 VRE983057 WBA983057 WKW983057">
      <formula1>1</formula1>
      <formula2>30</formula2>
    </dataValidation>
    <dataValidation type="list" allowBlank="1" showInputMessage="1" showErrorMessage="1" sqref="WUS983055 IG6 SC6 ABY6 ALU6 AVQ6 BFM6 BPI6 BZE6 CJA6 CSW6 DCS6 DMO6 DWK6 EGG6 EQC6 EZY6 FJU6 FTQ6 GDM6 GNI6 GXE6 HHA6 HQW6 IAS6 IKO6 IUK6 JEG6 JOC6 JXY6 KHU6 KRQ6 LBM6 LLI6 LVE6 MFA6 MOW6 MYS6 NIO6 NSK6 OCG6 OMC6 OVY6 PFU6 PPQ6 PZM6 QJI6 QTE6 RDA6 RMW6 RWS6 SGO6 SQK6 TAG6 TKC6 TTY6 UDU6 UNQ6 UXM6 VHI6 VRE6 WBA6 WKW6 WUS6 IG65551 SC65551 ABY65551 ALU65551 AVQ65551 BFM65551 BPI65551 BZE65551 CJA65551 CSW65551 DCS65551 DMO65551 DWK65551 EGG65551 EQC65551 EZY65551 FJU65551 FTQ65551 GDM65551 GNI65551 GXE65551 HHA65551 HQW65551 IAS65551 IKO65551 IUK65551 JEG65551 JOC65551 JXY65551 KHU65551 KRQ65551 LBM65551 LLI65551 LVE65551 MFA65551 MOW65551 MYS65551 NIO65551 NSK65551 OCG65551 OMC65551 OVY65551 PFU65551 PPQ65551 PZM65551 QJI65551 QTE65551 RDA65551 RMW65551 RWS65551 SGO65551 SQK65551 TAG65551 TKC65551 TTY65551 UDU65551 UNQ65551 UXM65551 VHI65551 VRE65551 WBA65551 WKW65551 WUS65551 IG131087 SC131087 ABY131087 ALU131087 AVQ131087 BFM131087 BPI131087 BZE131087 CJA131087 CSW131087 DCS131087 DMO131087 DWK131087 EGG131087 EQC131087 EZY131087 FJU131087 FTQ131087 GDM131087 GNI131087 GXE131087 HHA131087 HQW131087 IAS131087 IKO131087 IUK131087 JEG131087 JOC131087 JXY131087 KHU131087 KRQ131087 LBM131087 LLI131087 LVE131087 MFA131087 MOW131087 MYS131087 NIO131087 NSK131087 OCG131087 OMC131087 OVY131087 PFU131087 PPQ131087 PZM131087 QJI131087 QTE131087 RDA131087 RMW131087 RWS131087 SGO131087 SQK131087 TAG131087 TKC131087 TTY131087 UDU131087 UNQ131087 UXM131087 VHI131087 VRE131087 WBA131087 WKW131087 WUS131087 IG196623 SC196623 ABY196623 ALU196623 AVQ196623 BFM196623 BPI196623 BZE196623 CJA196623 CSW196623 DCS196623 DMO196623 DWK196623 EGG196623 EQC196623 EZY196623 FJU196623 FTQ196623 GDM196623 GNI196623 GXE196623 HHA196623 HQW196623 IAS196623 IKO196623 IUK196623 JEG196623 JOC196623 JXY196623 KHU196623 KRQ196623 LBM196623 LLI196623 LVE196623 MFA196623 MOW196623 MYS196623 NIO196623 NSK196623 OCG196623 OMC196623 OVY196623 PFU196623 PPQ196623 PZM196623 QJI196623 QTE196623 RDA196623 RMW196623 RWS196623 SGO196623 SQK196623 TAG196623 TKC196623 TTY196623 UDU196623 UNQ196623 UXM196623 VHI196623 VRE196623 WBA196623 WKW196623 WUS196623 IG262159 SC262159 ABY262159 ALU262159 AVQ262159 BFM262159 BPI262159 BZE262159 CJA262159 CSW262159 DCS262159 DMO262159 DWK262159 EGG262159 EQC262159 EZY262159 FJU262159 FTQ262159 GDM262159 GNI262159 GXE262159 HHA262159 HQW262159 IAS262159 IKO262159 IUK262159 JEG262159 JOC262159 JXY262159 KHU262159 KRQ262159 LBM262159 LLI262159 LVE262159 MFA262159 MOW262159 MYS262159 NIO262159 NSK262159 OCG262159 OMC262159 OVY262159 PFU262159 PPQ262159 PZM262159 QJI262159 QTE262159 RDA262159 RMW262159 RWS262159 SGO262159 SQK262159 TAG262159 TKC262159 TTY262159 UDU262159 UNQ262159 UXM262159 VHI262159 VRE262159 WBA262159 WKW262159 WUS262159 IG327695 SC327695 ABY327695 ALU327695 AVQ327695 BFM327695 BPI327695 BZE327695 CJA327695 CSW327695 DCS327695 DMO327695 DWK327695 EGG327695 EQC327695 EZY327695 FJU327695 FTQ327695 GDM327695 GNI327695 GXE327695 HHA327695 HQW327695 IAS327695 IKO327695 IUK327695 JEG327695 JOC327695 JXY327695 KHU327695 KRQ327695 LBM327695 LLI327695 LVE327695 MFA327695 MOW327695 MYS327695 NIO327695 NSK327695 OCG327695 OMC327695 OVY327695 PFU327695 PPQ327695 PZM327695 QJI327695 QTE327695 RDA327695 RMW327695 RWS327695 SGO327695 SQK327695 TAG327695 TKC327695 TTY327695 UDU327695 UNQ327695 UXM327695 VHI327695 VRE327695 WBA327695 WKW327695 WUS327695 IG393231 SC393231 ABY393231 ALU393231 AVQ393231 BFM393231 BPI393231 BZE393231 CJA393231 CSW393231 DCS393231 DMO393231 DWK393231 EGG393231 EQC393231 EZY393231 FJU393231 FTQ393231 GDM393231 GNI393231 GXE393231 HHA393231 HQW393231 IAS393231 IKO393231 IUK393231 JEG393231 JOC393231 JXY393231 KHU393231 KRQ393231 LBM393231 LLI393231 LVE393231 MFA393231 MOW393231 MYS393231 NIO393231 NSK393231 OCG393231 OMC393231 OVY393231 PFU393231 PPQ393231 PZM393231 QJI393231 QTE393231 RDA393231 RMW393231 RWS393231 SGO393231 SQK393231 TAG393231 TKC393231 TTY393231 UDU393231 UNQ393231 UXM393231 VHI393231 VRE393231 WBA393231 WKW393231 WUS393231 IG458767 SC458767 ABY458767 ALU458767 AVQ458767 BFM458767 BPI458767 BZE458767 CJA458767 CSW458767 DCS458767 DMO458767 DWK458767 EGG458767 EQC458767 EZY458767 FJU458767 FTQ458767 GDM458767 GNI458767 GXE458767 HHA458767 HQW458767 IAS458767 IKO458767 IUK458767 JEG458767 JOC458767 JXY458767 KHU458767 KRQ458767 LBM458767 LLI458767 LVE458767 MFA458767 MOW458767 MYS458767 NIO458767 NSK458767 OCG458767 OMC458767 OVY458767 PFU458767 PPQ458767 PZM458767 QJI458767 QTE458767 RDA458767 RMW458767 RWS458767 SGO458767 SQK458767 TAG458767 TKC458767 TTY458767 UDU458767 UNQ458767 UXM458767 VHI458767 VRE458767 WBA458767 WKW458767 WUS458767 IG524303 SC524303 ABY524303 ALU524303 AVQ524303 BFM524303 BPI524303 BZE524303 CJA524303 CSW524303 DCS524303 DMO524303 DWK524303 EGG524303 EQC524303 EZY524303 FJU524303 FTQ524303 GDM524303 GNI524303 GXE524303 HHA524303 HQW524303 IAS524303 IKO524303 IUK524303 JEG524303 JOC524303 JXY524303 KHU524303 KRQ524303 LBM524303 LLI524303 LVE524303 MFA524303 MOW524303 MYS524303 NIO524303 NSK524303 OCG524303 OMC524303 OVY524303 PFU524303 PPQ524303 PZM524303 QJI524303 QTE524303 RDA524303 RMW524303 RWS524303 SGO524303 SQK524303 TAG524303 TKC524303 TTY524303 UDU524303 UNQ524303 UXM524303 VHI524303 VRE524303 WBA524303 WKW524303 WUS524303 IG589839 SC589839 ABY589839 ALU589839 AVQ589839 BFM589839 BPI589839 BZE589839 CJA589839 CSW589839 DCS589839 DMO589839 DWK589839 EGG589839 EQC589839 EZY589839 FJU589839 FTQ589839 GDM589839 GNI589839 GXE589839 HHA589839 HQW589839 IAS589839 IKO589839 IUK589839 JEG589839 JOC589839 JXY589839 KHU589839 KRQ589839 LBM589839 LLI589839 LVE589839 MFA589839 MOW589839 MYS589839 NIO589839 NSK589839 OCG589839 OMC589839 OVY589839 PFU589839 PPQ589839 PZM589839 QJI589839 QTE589839 RDA589839 RMW589839 RWS589839 SGO589839 SQK589839 TAG589839 TKC589839 TTY589839 UDU589839 UNQ589839 UXM589839 VHI589839 VRE589839 WBA589839 WKW589839 WUS589839 IG655375 SC655375 ABY655375 ALU655375 AVQ655375 BFM655375 BPI655375 BZE655375 CJA655375 CSW655375 DCS655375 DMO655375 DWK655375 EGG655375 EQC655375 EZY655375 FJU655375 FTQ655375 GDM655375 GNI655375 GXE655375 HHA655375 HQW655375 IAS655375 IKO655375 IUK655375 JEG655375 JOC655375 JXY655375 KHU655375 KRQ655375 LBM655375 LLI655375 LVE655375 MFA655375 MOW655375 MYS655375 NIO655375 NSK655375 OCG655375 OMC655375 OVY655375 PFU655375 PPQ655375 PZM655375 QJI655375 QTE655375 RDA655375 RMW655375 RWS655375 SGO655375 SQK655375 TAG655375 TKC655375 TTY655375 UDU655375 UNQ655375 UXM655375 VHI655375 VRE655375 WBA655375 WKW655375 WUS655375 IG720911 SC720911 ABY720911 ALU720911 AVQ720911 BFM720911 BPI720911 BZE720911 CJA720911 CSW720911 DCS720911 DMO720911 DWK720911 EGG720911 EQC720911 EZY720911 FJU720911 FTQ720911 GDM720911 GNI720911 GXE720911 HHA720911 HQW720911 IAS720911 IKO720911 IUK720911 JEG720911 JOC720911 JXY720911 KHU720911 KRQ720911 LBM720911 LLI720911 LVE720911 MFA720911 MOW720911 MYS720911 NIO720911 NSK720911 OCG720911 OMC720911 OVY720911 PFU720911 PPQ720911 PZM720911 QJI720911 QTE720911 RDA720911 RMW720911 RWS720911 SGO720911 SQK720911 TAG720911 TKC720911 TTY720911 UDU720911 UNQ720911 UXM720911 VHI720911 VRE720911 WBA720911 WKW720911 WUS720911 IG786447 SC786447 ABY786447 ALU786447 AVQ786447 BFM786447 BPI786447 BZE786447 CJA786447 CSW786447 DCS786447 DMO786447 DWK786447 EGG786447 EQC786447 EZY786447 FJU786447 FTQ786447 GDM786447 GNI786447 GXE786447 HHA786447 HQW786447 IAS786447 IKO786447 IUK786447 JEG786447 JOC786447 JXY786447 KHU786447 KRQ786447 LBM786447 LLI786447 LVE786447 MFA786447 MOW786447 MYS786447 NIO786447 NSK786447 OCG786447 OMC786447 OVY786447 PFU786447 PPQ786447 PZM786447 QJI786447 QTE786447 RDA786447 RMW786447 RWS786447 SGO786447 SQK786447 TAG786447 TKC786447 TTY786447 UDU786447 UNQ786447 UXM786447 VHI786447 VRE786447 WBA786447 WKW786447 WUS786447 IG851983 SC851983 ABY851983 ALU851983 AVQ851983 BFM851983 BPI851983 BZE851983 CJA851983 CSW851983 DCS851983 DMO851983 DWK851983 EGG851983 EQC851983 EZY851983 FJU851983 FTQ851983 GDM851983 GNI851983 GXE851983 HHA851983 HQW851983 IAS851983 IKO851983 IUK851983 JEG851983 JOC851983 JXY851983 KHU851983 KRQ851983 LBM851983 LLI851983 LVE851983 MFA851983 MOW851983 MYS851983 NIO851983 NSK851983 OCG851983 OMC851983 OVY851983 PFU851983 PPQ851983 PZM851983 QJI851983 QTE851983 RDA851983 RMW851983 RWS851983 SGO851983 SQK851983 TAG851983 TKC851983 TTY851983 UDU851983 UNQ851983 UXM851983 VHI851983 VRE851983 WBA851983 WKW851983 WUS851983 IG917519 SC917519 ABY917519 ALU917519 AVQ917519 BFM917519 BPI917519 BZE917519 CJA917519 CSW917519 DCS917519 DMO917519 DWK917519 EGG917519 EQC917519 EZY917519 FJU917519 FTQ917519 GDM917519 GNI917519 GXE917519 HHA917519 HQW917519 IAS917519 IKO917519 IUK917519 JEG917519 JOC917519 JXY917519 KHU917519 KRQ917519 LBM917519 LLI917519 LVE917519 MFA917519 MOW917519 MYS917519 NIO917519 NSK917519 OCG917519 OMC917519 OVY917519 PFU917519 PPQ917519 PZM917519 QJI917519 QTE917519 RDA917519 RMW917519 RWS917519 SGO917519 SQK917519 TAG917519 TKC917519 TTY917519 UDU917519 UNQ917519 UXM917519 VHI917519 VRE917519 WBA917519 WKW917519 WUS917519 IG983055 SC983055 ABY983055 ALU983055 AVQ983055 BFM983055 BPI983055 BZE983055 CJA983055 CSW983055 DCS983055 DMO983055 DWK983055 EGG983055 EQC983055 EZY983055 FJU983055 FTQ983055 GDM983055 GNI983055 GXE983055 HHA983055 HQW983055 IAS983055 IKO983055 IUK983055 JEG983055 JOC983055 JXY983055 KHU983055 KRQ983055 LBM983055 LLI983055 LVE983055 MFA983055 MOW983055 MYS983055 NIO983055 NSK983055 OCG983055 OMC983055 OVY983055 PFU983055 PPQ983055 PZM983055 QJI983055 QTE983055 RDA983055 RMW983055 RWS983055 SGO983055 SQK983055 TAG983055 TKC983055 TTY983055 UDU983055 UNQ983055 UXM983055 VHI983055 VRE983055 WBA983055 WKW983055 D65542 D131078 D983046 D917510 D851974 D786438 D720902 D655366 D589830 D524294 D458758 D393222 D327686 D262150 D196614">
      <formula1>$H$4:$H$12</formula1>
    </dataValidation>
    <dataValidation type="list" allowBlank="1" showInputMessage="1" showErrorMessage="1" sqref="D6">
      <formula1>$H$13:$H$14</formula1>
    </dataValidation>
    <dataValidation type="decimal" allowBlank="1" showInputMessage="1" showErrorMessage="1" sqref="D8">
      <formula1>1</formula1>
      <formula2>32</formula2>
    </dataValidation>
    <dataValidation type="list" allowBlank="1" showInputMessage="1" showErrorMessage="1" sqref="D4">
      <formula1>$H$4:$H$10</formula1>
    </dataValidation>
  </dataValidations>
  <printOptions horizontalCentered="1"/>
  <pageMargins left="0.5" right="0.5" top="2" bottom="0.5" header="0.25" footer="0.25"/>
  <pageSetup orientation="portrait" horizontalDpi="1200" verticalDpi="1200" r:id="rId1"/>
  <headerFooter alignWithMargins="0">
    <oddHeader xml:space="preserve">&amp;L&amp;"Impact,Regular"&amp;36&amp;G&amp;R&amp;14 425 E. Colorado St., 7th Floor 
Glendale, CA  91205
Phone: +1.818.937.0700
Fax: +1.818.937.0464
</oddHeader>
    <oddFooter>&amp;C&amp;14www.arecontvision.com</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Storage and Bandwidth</vt:lpstr>
      <vt:lpstr>'Storage and Bandwidth'!Print_Area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jschimpf</dc:creator>
  <cp:lastModifiedBy>Jason Schimpf</cp:lastModifiedBy>
  <cp:lastPrinted>2010-09-29T00:26:58Z</cp:lastPrinted>
  <dcterms:created xsi:type="dcterms:W3CDTF">2008-11-10T17:49:28Z</dcterms:created>
  <dcterms:modified xsi:type="dcterms:W3CDTF">2010-09-29T00:29:11Z</dcterms:modified>
</cp:coreProperties>
</file>