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cond-year-up\电路测试实验报告\"/>
    </mc:Choice>
  </mc:AlternateContent>
  <xr:revisionPtr revIDLastSave="0" documentId="8_{E7041CF6-C687-4B15-8C87-43A8322F0774}" xr6:coauthVersionLast="47" xr6:coauthVersionMax="47" xr10:uidLastSave="{00000000-0000-0000-0000-000000000000}"/>
  <bookViews>
    <workbookView xWindow="-120" yWindow="-120" windowWidth="38640" windowHeight="21120" xr2:uid="{09185F04-632A-412D-80BD-9335620BBBB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" i="1"/>
  <c r="D2" i="1"/>
  <c r="D3" i="1"/>
  <c r="D4" i="1"/>
  <c r="D5" i="1"/>
  <c r="D6" i="1"/>
  <c r="D7" i="1"/>
  <c r="D8" i="1"/>
  <c r="D9" i="1"/>
  <c r="D10" i="1"/>
  <c r="D1" i="1"/>
  <c r="B1048576" i="1"/>
  <c r="C104857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VR</a:t>
            </a:r>
            <a:r>
              <a:rPr lang="zh-CN" altLang="en-US"/>
              <a:t>频率响应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576407115777196"/>
          <c:w val="0.86486351706036746"/>
          <c:h val="0.606303587051618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1500</c:v>
                </c:pt>
                <c:pt idx="5">
                  <c:v>1700</c:v>
                </c:pt>
                <c:pt idx="6">
                  <c:v>1800</c:v>
                </c:pt>
                <c:pt idx="7">
                  <c:v>2200</c:v>
                </c:pt>
                <c:pt idx="8">
                  <c:v>2600</c:v>
                </c:pt>
                <c:pt idx="9">
                  <c:v>3000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17.87</c:v>
                </c:pt>
                <c:pt idx="1">
                  <c:v>45.71</c:v>
                </c:pt>
                <c:pt idx="2">
                  <c:v>63.51</c:v>
                </c:pt>
                <c:pt idx="3">
                  <c:v>68.55</c:v>
                </c:pt>
                <c:pt idx="4">
                  <c:v>69.86</c:v>
                </c:pt>
                <c:pt idx="5">
                  <c:v>70.48</c:v>
                </c:pt>
                <c:pt idx="6">
                  <c:v>69.930000000000007</c:v>
                </c:pt>
                <c:pt idx="7">
                  <c:v>64.28</c:v>
                </c:pt>
                <c:pt idx="8">
                  <c:v>57.51</c:v>
                </c:pt>
                <c:pt idx="9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5-497F-B4B1-3F1C1FA65A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1500</c:v>
                </c:pt>
                <c:pt idx="5">
                  <c:v>1700</c:v>
                </c:pt>
                <c:pt idx="6">
                  <c:v>1800</c:v>
                </c:pt>
                <c:pt idx="7">
                  <c:v>2200</c:v>
                </c:pt>
                <c:pt idx="8">
                  <c:v>2600</c:v>
                </c:pt>
                <c:pt idx="9">
                  <c:v>3000</c:v>
                </c:pt>
              </c:numCache>
            </c:numRef>
          </c:xVal>
          <c:yVal>
            <c:numRef>
              <c:f>Sheet1!$G$1:$G$10</c:f>
              <c:numCache>
                <c:formatCode>General</c:formatCode>
                <c:ptCount val="10"/>
                <c:pt idx="0">
                  <c:v>88.52</c:v>
                </c:pt>
                <c:pt idx="1">
                  <c:v>202.56</c:v>
                </c:pt>
                <c:pt idx="2">
                  <c:v>259.89999999999998</c:v>
                </c:pt>
                <c:pt idx="3">
                  <c:v>273.60000000000002</c:v>
                </c:pt>
                <c:pt idx="4">
                  <c:v>277.3</c:v>
                </c:pt>
                <c:pt idx="5">
                  <c:v>278.7</c:v>
                </c:pt>
                <c:pt idx="6">
                  <c:v>279.10000000000002</c:v>
                </c:pt>
                <c:pt idx="7">
                  <c:v>277.89999999999998</c:v>
                </c:pt>
                <c:pt idx="8">
                  <c:v>264.2</c:v>
                </c:pt>
                <c:pt idx="9">
                  <c:v>244.5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55-497F-B4B1-3F1C1FA6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67759"/>
        <c:axId val="1673468175"/>
      </c:scatterChart>
      <c:valAx>
        <c:axId val="16734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f(Hz)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604156040727658"/>
              <c:y val="0.7505781568970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468175"/>
        <c:crosses val="autoZero"/>
        <c:crossBetween val="midCat"/>
      </c:valAx>
      <c:valAx>
        <c:axId val="16734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VR(mV)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498893881847111E-2"/>
              <c:y val="0.17798993875765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4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VL+VC</a:t>
            </a:r>
            <a:r>
              <a:rPr lang="zh-CN" altLang="en-US" sz="1400" b="0" i="0" u="none" strike="noStrike" baseline="0">
                <a:effectLst/>
              </a:rPr>
              <a:t>频率响应</a:t>
            </a:r>
            <a:endParaRPr lang="zh-CN" altLang="en-US"/>
          </a:p>
        </c:rich>
      </c:tx>
      <c:layout>
        <c:manualLayout>
          <c:xMode val="edge"/>
          <c:yMode val="edge"/>
          <c:x val="0.3859860017497812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1500</c:v>
                </c:pt>
                <c:pt idx="5">
                  <c:v>1700</c:v>
                </c:pt>
                <c:pt idx="6">
                  <c:v>1800</c:v>
                </c:pt>
                <c:pt idx="7">
                  <c:v>2200</c:v>
                </c:pt>
                <c:pt idx="8">
                  <c:v>2600</c:v>
                </c:pt>
                <c:pt idx="9">
                  <c:v>3000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959.83</c:v>
                </c:pt>
                <c:pt idx="1">
                  <c:v>817.79</c:v>
                </c:pt>
                <c:pt idx="2">
                  <c:v>656.79</c:v>
                </c:pt>
                <c:pt idx="3">
                  <c:v>594.45000000000005</c:v>
                </c:pt>
                <c:pt idx="4">
                  <c:v>576.24</c:v>
                </c:pt>
                <c:pt idx="5">
                  <c:v>568.22</c:v>
                </c:pt>
                <c:pt idx="6">
                  <c:v>575.57000000000005</c:v>
                </c:pt>
                <c:pt idx="7">
                  <c:v>644.32000000000005</c:v>
                </c:pt>
                <c:pt idx="8">
                  <c:v>717.59</c:v>
                </c:pt>
                <c:pt idx="9">
                  <c:v>775.3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F-4246-89A3-8D0E4138C8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1400</c:v>
                </c:pt>
                <c:pt idx="4">
                  <c:v>1500</c:v>
                </c:pt>
                <c:pt idx="5">
                  <c:v>1700</c:v>
                </c:pt>
                <c:pt idx="6">
                  <c:v>1800</c:v>
                </c:pt>
                <c:pt idx="7">
                  <c:v>2200</c:v>
                </c:pt>
                <c:pt idx="8">
                  <c:v>2600</c:v>
                </c:pt>
                <c:pt idx="9">
                  <c:v>3000</c:v>
                </c:pt>
              </c:numCache>
            </c:numRef>
          </c:xVal>
          <c:yVal>
            <c:numRef>
              <c:f>Sheet1!$J$1:$J$10</c:f>
              <c:numCache>
                <c:formatCode>General</c:formatCode>
                <c:ptCount val="10"/>
                <c:pt idx="0">
                  <c:v>883.58</c:v>
                </c:pt>
                <c:pt idx="1">
                  <c:v>653.04</c:v>
                </c:pt>
                <c:pt idx="2">
                  <c:v>498.5</c:v>
                </c:pt>
                <c:pt idx="3">
                  <c:v>455.9</c:v>
                </c:pt>
                <c:pt idx="4">
                  <c:v>444.2</c:v>
                </c:pt>
                <c:pt idx="5">
                  <c:v>441</c:v>
                </c:pt>
                <c:pt idx="6">
                  <c:v>437.9</c:v>
                </c:pt>
                <c:pt idx="7">
                  <c:v>442.3</c:v>
                </c:pt>
                <c:pt idx="8">
                  <c:v>486</c:v>
                </c:pt>
                <c:pt idx="9">
                  <c:v>545.4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9F-4246-89A3-8D0E4138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77039"/>
        <c:axId val="1641463311"/>
      </c:scatterChart>
      <c:valAx>
        <c:axId val="16414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463311"/>
        <c:crosses val="autoZero"/>
        <c:crossBetween val="midCat"/>
      </c:valAx>
      <c:valAx>
        <c:axId val="16414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VL+VC(mV)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47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368897637795274"/>
          <c:y val="0.8524300087489064"/>
          <c:w val="0.310399825021872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427462</xdr:colOff>
      <xdr:row>13</xdr:row>
      <xdr:rowOff>150077</xdr:rowOff>
    </xdr:from>
    <xdr:to>
      <xdr:col>8</xdr:col>
      <xdr:colOff>513420</xdr:colOff>
      <xdr:row>28</xdr:row>
      <xdr:rowOff>175167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EA81D2-7DCD-4679-B3BA-B7EEA996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78987</xdr:colOff>
      <xdr:row>6</xdr:row>
      <xdr:rowOff>80381</xdr:rowOff>
    </xdr:from>
    <xdr:to>
      <xdr:col>9</xdr:col>
      <xdr:colOff>525036</xdr:colOff>
      <xdr:row>21</xdr:row>
      <xdr:rowOff>105471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EA86F3-0636-4146-BE64-B25235C1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B53B-4A33-4A12-96E4-99C2BBB5773B}">
  <dimension ref="A1:J1048576"/>
  <sheetViews>
    <sheetView tabSelected="1" zoomScale="205" zoomScaleNormal="205" workbookViewId="0">
      <selection activeCell="J1" activeCellId="2" sqref="A1:A10 E1:E10 J1:J10"/>
    </sheetView>
  </sheetViews>
  <sheetFormatPr defaultRowHeight="14.25" x14ac:dyDescent="0.2"/>
  <cols>
    <col min="5" max="6" width="9" customWidth="1"/>
  </cols>
  <sheetData>
    <row r="1" spans="1:10" x14ac:dyDescent="0.2">
      <c r="A1">
        <v>300</v>
      </c>
      <c r="B1">
        <v>17.87</v>
      </c>
      <c r="C1">
        <v>977.7</v>
      </c>
      <c r="D1">
        <f>SUM(B1:C1)</f>
        <v>995.57</v>
      </c>
      <c r="E1" s="1">
        <v>959.83</v>
      </c>
      <c r="F1" s="1"/>
      <c r="G1">
        <v>88.52</v>
      </c>
      <c r="H1">
        <v>972.1</v>
      </c>
      <c r="I1">
        <f>SUM(G1:H1)</f>
        <v>1060.6200000000001</v>
      </c>
      <c r="J1" s="1">
        <v>883.58</v>
      </c>
    </row>
    <row r="2" spans="1:10" x14ac:dyDescent="0.2">
      <c r="A2">
        <v>800</v>
      </c>
      <c r="B2">
        <v>45.71</v>
      </c>
      <c r="C2">
        <v>863.5</v>
      </c>
      <c r="D2">
        <f t="shared" ref="D2:D10" si="0">SUM(B2:C2)</f>
        <v>909.21</v>
      </c>
      <c r="E2" s="1">
        <v>817.79</v>
      </c>
      <c r="F2" s="1"/>
      <c r="G2">
        <v>202.56</v>
      </c>
      <c r="H2">
        <v>855.6</v>
      </c>
      <c r="I2">
        <f>SUM(G2:H2)</f>
        <v>1058.1600000000001</v>
      </c>
      <c r="J2" s="1">
        <v>653.04</v>
      </c>
    </row>
    <row r="3" spans="1:10" x14ac:dyDescent="0.2">
      <c r="A3">
        <v>1200</v>
      </c>
      <c r="B3">
        <v>63.51</v>
      </c>
      <c r="C3">
        <v>720.3</v>
      </c>
      <c r="D3">
        <f t="shared" si="0"/>
        <v>783.81</v>
      </c>
      <c r="E3" s="1">
        <v>656.79</v>
      </c>
      <c r="F3" s="1"/>
      <c r="G3">
        <v>259.89999999999998</v>
      </c>
      <c r="H3">
        <v>758.4</v>
      </c>
      <c r="I3">
        <f>SUM(G3:H3)</f>
        <v>1018.3</v>
      </c>
      <c r="J3" s="1">
        <v>498.5</v>
      </c>
    </row>
    <row r="4" spans="1:10" x14ac:dyDescent="0.2">
      <c r="A4">
        <v>1400</v>
      </c>
      <c r="B4">
        <v>68.55</v>
      </c>
      <c r="C4">
        <v>663</v>
      </c>
      <c r="D4">
        <f t="shared" si="0"/>
        <v>731.55</v>
      </c>
      <c r="E4" s="1">
        <v>594.45000000000005</v>
      </c>
      <c r="F4" s="1"/>
      <c r="G4">
        <v>273.60000000000002</v>
      </c>
      <c r="H4">
        <v>729.5</v>
      </c>
      <c r="I4">
        <f>SUM(G4:H4)</f>
        <v>1003.1</v>
      </c>
      <c r="J4" s="1">
        <v>455.9</v>
      </c>
    </row>
    <row r="5" spans="1:10" x14ac:dyDescent="0.2">
      <c r="A5">
        <v>1500</v>
      </c>
      <c r="B5">
        <v>69.86</v>
      </c>
      <c r="C5">
        <v>646.1</v>
      </c>
      <c r="D5">
        <f t="shared" si="0"/>
        <v>715.96</v>
      </c>
      <c r="E5" s="1">
        <v>576.24</v>
      </c>
      <c r="F5" s="1"/>
      <c r="G5">
        <v>277.3</v>
      </c>
      <c r="H5">
        <v>721.5</v>
      </c>
      <c r="I5">
        <f>SUM(G5:H5)</f>
        <v>998.8</v>
      </c>
      <c r="J5" s="1">
        <v>444.2</v>
      </c>
    </row>
    <row r="6" spans="1:10" x14ac:dyDescent="0.2">
      <c r="A6">
        <v>1700</v>
      </c>
      <c r="B6">
        <v>70.48</v>
      </c>
      <c r="C6">
        <v>638.70000000000005</v>
      </c>
      <c r="D6">
        <f t="shared" si="0"/>
        <v>709.18000000000006</v>
      </c>
      <c r="E6" s="1">
        <v>568.22</v>
      </c>
      <c r="F6" s="1"/>
      <c r="G6">
        <v>278.7</v>
      </c>
      <c r="H6">
        <v>719.7</v>
      </c>
      <c r="I6">
        <f>SUM(G6:H6)</f>
        <v>998.40000000000009</v>
      </c>
      <c r="J6" s="1">
        <v>441</v>
      </c>
    </row>
    <row r="7" spans="1:10" x14ac:dyDescent="0.2">
      <c r="A7">
        <v>1800</v>
      </c>
      <c r="B7">
        <v>69.930000000000007</v>
      </c>
      <c r="C7">
        <v>645.5</v>
      </c>
      <c r="D7">
        <f t="shared" si="0"/>
        <v>715.43000000000006</v>
      </c>
      <c r="E7" s="1">
        <v>575.57000000000005</v>
      </c>
      <c r="F7" s="1"/>
      <c r="G7">
        <v>279.10000000000002</v>
      </c>
      <c r="H7">
        <v>717</v>
      </c>
      <c r="I7">
        <f>SUM(G7:H7)</f>
        <v>996.1</v>
      </c>
      <c r="J7" s="1">
        <v>437.9</v>
      </c>
    </row>
    <row r="8" spans="1:10" x14ac:dyDescent="0.2">
      <c r="A8">
        <v>2200</v>
      </c>
      <c r="B8">
        <v>64.28</v>
      </c>
      <c r="C8">
        <v>708.6</v>
      </c>
      <c r="D8">
        <f t="shared" si="0"/>
        <v>772.88</v>
      </c>
      <c r="E8" s="1">
        <v>644.32000000000005</v>
      </c>
      <c r="F8" s="1"/>
      <c r="G8">
        <v>277.89999999999998</v>
      </c>
      <c r="H8">
        <v>720.2</v>
      </c>
      <c r="I8">
        <f>SUM(G8:H8)</f>
        <v>998.1</v>
      </c>
      <c r="J8" s="1">
        <v>442.3</v>
      </c>
    </row>
    <row r="9" spans="1:10" x14ac:dyDescent="0.2">
      <c r="A9">
        <v>2600</v>
      </c>
      <c r="B9">
        <v>57.51</v>
      </c>
      <c r="C9">
        <v>775.1</v>
      </c>
      <c r="D9">
        <f t="shared" si="0"/>
        <v>832.61</v>
      </c>
      <c r="E9" s="1">
        <v>717.59</v>
      </c>
      <c r="F9" s="1"/>
      <c r="G9">
        <v>264.2</v>
      </c>
      <c r="H9">
        <v>750.2</v>
      </c>
      <c r="I9">
        <f>SUM(G9:H9)</f>
        <v>1014.4000000000001</v>
      </c>
      <c r="J9" s="1">
        <v>486</v>
      </c>
    </row>
    <row r="10" spans="1:10" x14ac:dyDescent="0.2">
      <c r="A10">
        <v>3000</v>
      </c>
      <c r="B10">
        <v>51.1</v>
      </c>
      <c r="C10">
        <v>826.4</v>
      </c>
      <c r="D10">
        <f t="shared" si="0"/>
        <v>877.5</v>
      </c>
      <c r="E10" s="1">
        <v>775.3</v>
      </c>
      <c r="F10" s="1"/>
      <c r="G10">
        <v>244.5</v>
      </c>
      <c r="H10">
        <v>789.9</v>
      </c>
      <c r="I10">
        <f>SUM(G10:H10)</f>
        <v>1034.4000000000001</v>
      </c>
      <c r="J10" s="1">
        <v>545.4</v>
      </c>
    </row>
    <row r="1048576" spans="2:3" x14ac:dyDescent="0.2">
      <c r="B1048576">
        <f>SUM(B1:B1048575)</f>
        <v>578.80000000000007</v>
      </c>
      <c r="C1048576">
        <f>SUM(C1:C1048575)</f>
        <v>7464.9000000000005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Z t J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B m b S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m 0 l X K I p H u A 4 A A A A R A A A A E w A c A E Z v c m 1 1 b G F z L 1 N l Y 3 R p b 2 4 x L m 0 g o h g A K K A U A A A A A A A A A A A A A A A A A A A A A A A A A A A A K 0 5 N L s n M z 1 M I h t C G 1 g B Q S w E C L Q A U A A I A C A A Z m 0 l X f 6 5 d V a U A A A D 1 A A A A E g A A A A A A A A A A A A A A A A A A A A A A Q 2 9 u Z m l n L 1 B h Y 2 t h Z 2 U u e G 1 s U E s B A i 0 A F A A C A A g A G Z t J V w / K 6 a u k A A A A 6 Q A A A B M A A A A A A A A A A A A A A A A A 8 Q A A A F t D b 2 5 0 Z W 5 0 X 1 R 5 c G V z X S 5 4 b W x Q S w E C L Q A U A A I A C A A Z m 0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h W n k H q F 1 0 q X a L f t G m g z V g A A A A A C A A A A A A A Q Z g A A A A E A A C A A A A B N c O W s e K j q F o 3 w e E C 6 y U V J D h j 8 d 8 9 o Z x S q s P 9 i N 0 M t 9 A A A A A A O g A A A A A I A A C A A A A C 7 q f i U Y M A V m Y l g P n z F L 3 m n r D K 4 l 0 C p e 9 P Y s x 5 U 2 H d c o F A A A A B 9 J / k 1 d u H + K y S K 4 n 3 4 9 S U A 0 I 2 N k X i S J Z M 7 P K X 5 Y K v T w K W m U d H 7 i U D a O 2 1 4 I w 2 D d 5 z 0 Q A Y o 5 3 N s G 7 0 l K 3 c D o f q V o a D J R U L g w C J y t b 4 2 g T q t k 0 A A A A B r X h d h R z w Z 0 T Z P m t 6 p R 9 e Z z Z f j a G R S t r Y g u H B z g Q Y A Q l e N d u f 9 E h l c 7 c 6 4 B / + h V J e I V T S S s o s j I F l Z y U Z n n 7 D u < / D a t a M a s h u p > 
</file>

<file path=customXml/itemProps1.xml><?xml version="1.0" encoding="utf-8"?>
<ds:datastoreItem xmlns:ds="http://schemas.openxmlformats.org/officeDocument/2006/customXml" ds:itemID="{E2E55CD6-5A70-4FB7-BA62-BADBD9DBB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Yuejin</dc:creator>
  <cp:lastModifiedBy>Xie Yuejin</cp:lastModifiedBy>
  <dcterms:created xsi:type="dcterms:W3CDTF">2023-10-09T11:20:46Z</dcterms:created>
  <dcterms:modified xsi:type="dcterms:W3CDTF">2023-10-10T12:29:08Z</dcterms:modified>
</cp:coreProperties>
</file>